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aulinas\INWESTYCJE\2024\16. Przebudowa gminnych lokali mieszkalnych\Wrocławska 83Am7+8\SWZ\"/>
    </mc:Choice>
  </mc:AlternateContent>
  <xr:revisionPtr revIDLastSave="0" documentId="13_ncr:1_{9C3208F2-9043-455E-952D-5240C48D4235}" xr6:coauthVersionLast="47" xr6:coauthVersionMax="47" xr10:uidLastSave="{00000000-0000-0000-0000-000000000000}"/>
  <bookViews>
    <workbookView xWindow="-120" yWindow="-120" windowWidth="29040" windowHeight="15720" xr2:uid="{00F832BF-6051-4158-AE21-18AAA241178E}"/>
  </bookViews>
  <sheets>
    <sheet name="Arkusz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6" i="3" l="1"/>
  <c r="H346" i="3"/>
  <c r="H314" i="3"/>
  <c r="H290" i="3"/>
  <c r="H227" i="3"/>
  <c r="H183" i="3"/>
  <c r="H414" i="3"/>
  <c r="H412" i="3"/>
  <c r="H410" i="3"/>
  <c r="H408" i="3"/>
  <c r="H406" i="3"/>
  <c r="H404" i="3"/>
  <c r="H402" i="3"/>
  <c r="H400" i="3"/>
  <c r="H398" i="3"/>
  <c r="H396" i="3"/>
  <c r="H394" i="3"/>
  <c r="H392" i="3"/>
  <c r="H390" i="3"/>
  <c r="H388" i="3"/>
  <c r="H386" i="3"/>
  <c r="H384" i="3"/>
  <c r="H382" i="3"/>
  <c r="H380" i="3"/>
  <c r="H378" i="3"/>
  <c r="H376" i="3"/>
  <c r="H374" i="3"/>
  <c r="H372" i="3"/>
  <c r="H370" i="3"/>
  <c r="H368" i="3"/>
  <c r="H366" i="3"/>
  <c r="H364" i="3"/>
  <c r="H362" i="3"/>
  <c r="H360" i="3"/>
  <c r="H358" i="3"/>
  <c r="H356" i="3"/>
  <c r="H354" i="3"/>
  <c r="H352" i="3"/>
  <c r="H350" i="3"/>
  <c r="H344" i="3"/>
  <c r="H342" i="3"/>
  <c r="H340" i="3"/>
  <c r="H338" i="3"/>
  <c r="H336" i="3"/>
  <c r="H334" i="3"/>
  <c r="H332" i="3"/>
  <c r="H330" i="3"/>
  <c r="H328" i="3"/>
  <c r="H326" i="3"/>
  <c r="H324" i="3"/>
  <c r="H322" i="3"/>
  <c r="H320" i="3"/>
  <c r="H318" i="3"/>
  <c r="H312" i="3"/>
  <c r="H310" i="3"/>
  <c r="H308" i="3"/>
  <c r="H306" i="3"/>
  <c r="H304" i="3"/>
  <c r="H302" i="3"/>
  <c r="H300" i="3"/>
  <c r="H298" i="3"/>
  <c r="H296" i="3"/>
  <c r="H294" i="3"/>
  <c r="H288" i="3"/>
  <c r="H286" i="3"/>
  <c r="H284" i="3"/>
  <c r="H282" i="3"/>
  <c r="H280" i="3"/>
  <c r="H278" i="3"/>
  <c r="H276" i="3"/>
  <c r="H274" i="3"/>
  <c r="H272" i="3"/>
  <c r="H270" i="3"/>
  <c r="H268" i="3"/>
  <c r="H266" i="3"/>
  <c r="H264" i="3"/>
  <c r="H262" i="3"/>
  <c r="H260" i="3"/>
  <c r="H258" i="3"/>
  <c r="H256" i="3"/>
  <c r="H254" i="3"/>
  <c r="H252" i="3"/>
  <c r="H250" i="3"/>
  <c r="H248" i="3"/>
  <c r="H246" i="3"/>
  <c r="H244" i="3"/>
  <c r="H242" i="3"/>
  <c r="H240" i="3"/>
  <c r="H238" i="3"/>
  <c r="H236" i="3"/>
  <c r="H234" i="3"/>
  <c r="H232" i="3"/>
  <c r="H225" i="3"/>
  <c r="H223" i="3"/>
  <c r="H221" i="3"/>
  <c r="H219" i="3"/>
  <c r="H217" i="3"/>
  <c r="H215" i="3"/>
  <c r="H213" i="3"/>
  <c r="H211" i="3"/>
  <c r="H209" i="3"/>
  <c r="H207" i="3"/>
  <c r="H205" i="3"/>
  <c r="H203" i="3"/>
  <c r="H201" i="3"/>
  <c r="H199" i="3"/>
  <c r="H197" i="3"/>
  <c r="H195" i="3"/>
  <c r="H193" i="3"/>
  <c r="H191" i="3"/>
  <c r="H189" i="3"/>
  <c r="H185" i="3"/>
  <c r="H181" i="3"/>
  <c r="H179" i="3"/>
  <c r="H177" i="3"/>
  <c r="H167" i="3"/>
  <c r="H165" i="3"/>
  <c r="H163" i="3"/>
  <c r="H161" i="3"/>
  <c r="H159" i="3"/>
  <c r="H157" i="3"/>
  <c r="H155" i="3"/>
  <c r="H153" i="3"/>
  <c r="H151" i="3"/>
  <c r="H149" i="3"/>
  <c r="H147" i="3"/>
  <c r="H145" i="3"/>
  <c r="H143" i="3"/>
  <c r="H141" i="3"/>
  <c r="H139" i="3"/>
  <c r="H135" i="3"/>
  <c r="H133" i="3"/>
  <c r="H131" i="3"/>
  <c r="H129" i="3"/>
  <c r="H127" i="3"/>
  <c r="H125" i="3"/>
  <c r="H123" i="3"/>
  <c r="H121" i="3"/>
  <c r="H119" i="3"/>
  <c r="H117" i="3"/>
  <c r="H115" i="3"/>
  <c r="H113" i="3"/>
  <c r="H111" i="3"/>
  <c r="H109" i="3"/>
  <c r="H107" i="3"/>
  <c r="H105" i="3"/>
  <c r="H103" i="3"/>
  <c r="H98" i="3"/>
  <c r="H96" i="3"/>
  <c r="H94" i="3"/>
  <c r="H92" i="3"/>
  <c r="H90" i="3"/>
  <c r="H88" i="3"/>
  <c r="H86" i="3"/>
  <c r="H84" i="3"/>
  <c r="H82" i="3"/>
  <c r="H80" i="3"/>
  <c r="H78" i="3"/>
  <c r="H76" i="3"/>
  <c r="H74" i="3"/>
  <c r="H72" i="3"/>
  <c r="H70" i="3"/>
  <c r="H68" i="3"/>
  <c r="H66" i="3"/>
  <c r="H64" i="3"/>
  <c r="H62" i="3"/>
  <c r="H60" i="3"/>
  <c r="H58" i="3"/>
  <c r="H56" i="3"/>
  <c r="H54" i="3"/>
  <c r="H48" i="3"/>
  <c r="H46" i="3"/>
  <c r="H44" i="3"/>
  <c r="H42" i="3"/>
  <c r="H40" i="3"/>
  <c r="H38" i="3"/>
  <c r="H36" i="3"/>
  <c r="H34" i="3"/>
  <c r="H22" i="3"/>
  <c r="H28" i="3"/>
  <c r="H26" i="3"/>
  <c r="H24" i="3"/>
  <c r="H20" i="3"/>
  <c r="H18" i="3"/>
  <c r="H16" i="3"/>
  <c r="H14" i="3"/>
  <c r="H12" i="3"/>
  <c r="H10" i="3"/>
  <c r="H8" i="3"/>
  <c r="H6" i="3"/>
  <c r="H347" i="3" l="1"/>
  <c r="H315" i="3"/>
  <c r="H291" i="3"/>
  <c r="H228" i="3"/>
  <c r="H186" i="3"/>
  <c r="H417" i="3"/>
  <c r="H418" i="3" l="1"/>
</calcChain>
</file>

<file path=xl/sharedStrings.xml><?xml version="1.0" encoding="utf-8"?>
<sst xmlns="http://schemas.openxmlformats.org/spreadsheetml/2006/main" count="1273" uniqueCount="668">
  <si>
    <t>Lp.</t>
  </si>
  <si>
    <t>Przedmiar</t>
  </si>
  <si>
    <t>szt.</t>
  </si>
  <si>
    <t>m</t>
  </si>
  <si>
    <t>kpl.</t>
  </si>
  <si>
    <t>m2</t>
  </si>
  <si>
    <t>m3</t>
  </si>
  <si>
    <t>Opis i wyliczenia</t>
  </si>
  <si>
    <t>Cena jedn [zł]</t>
  </si>
  <si>
    <t>j.p</t>
  </si>
  <si>
    <t>STWiORB</t>
  </si>
  <si>
    <t xml:space="preserve">Podstawa </t>
  </si>
  <si>
    <t>RAZEM</t>
  </si>
  <si>
    <t>słownie złotych netto: .................................................................................................................................</t>
  </si>
  <si>
    <t xml:space="preserve">…………….………….…., ................................................                    …………………………………………
      Miejscowość,                                 data                                            podpis osoby upoważnionej do
                                                                                                              reprezentowania Wykonawcy
</t>
  </si>
  <si>
    <t>Wartość [zł] (FxG)</t>
  </si>
  <si>
    <t>t</t>
  </si>
  <si>
    <t>szt</t>
  </si>
  <si>
    <t>SST 1</t>
  </si>
  <si>
    <t>KNR 4-01 0354-07</t>
  </si>
  <si>
    <t>Wykucie z muru ościeżnic stalowych lub krat okiennych o powierzchni do 2 m2 - drzwi  wewnętrzne i wejściowe</t>
  </si>
  <si>
    <t xml:space="preserve">KNR 4-01 0354-12 </t>
  </si>
  <si>
    <t>Wykucie z muru podokienników</t>
  </si>
  <si>
    <t>1,20*4</t>
  </si>
  <si>
    <t>KNR 4-01 0329-03</t>
  </si>
  <si>
    <t>Wykucie otworów w ścianach z cegieł o grubości ponad 1/2 ceg. na zaprawie wapiennej lub cementowo-wapiennej dla otworów drzwiowych i okiennych -  pomiędzy przedpokojem a dużym pokojem</t>
  </si>
  <si>
    <t>0,90*2,05*0,25</t>
  </si>
  <si>
    <t xml:space="preserve">KNR 2-02 0126-05 </t>
  </si>
  <si>
    <t>Otwory w ścianach murowanych - ułożenie nadproży prefabr.</t>
  </si>
  <si>
    <t>1,20*2</t>
  </si>
  <si>
    <t xml:space="preserve">KNR 4-01 1011-02 </t>
  </si>
  <si>
    <t>Rozbiórka pieców i trzonów licowanych kaflami  + cokołu po piecu</t>
  </si>
  <si>
    <t>(0,55*0,75*2,20)+(0,55*1,72*0,12)</t>
  </si>
  <si>
    <t xml:space="preserve">KNR-W 4-01 0310-04 </t>
  </si>
  <si>
    <t>Przemurowanie przewodów kominowych - zamurowanie otworów</t>
  </si>
  <si>
    <t>KNR 4-01 0427-05 kalk. własna</t>
  </si>
  <si>
    <t>Rozebranie ścianek działowych z płyt gipsowo-kartonowych na  szkielecie pojedynczym -  okładzina pojedyncza.</t>
  </si>
  <si>
    <t>1,23*2,20</t>
  </si>
  <si>
    <t>KNR 4-01 0429-06 kalk. własna</t>
  </si>
  <si>
    <t>Rozebranie elementów stropów drewnianych - okładzin sufitowych z płyt styropianowych</t>
  </si>
  <si>
    <t>2,12*0,70</t>
  </si>
  <si>
    <t xml:space="preserve">KNR 4-01 0819-15 </t>
  </si>
  <si>
    <t>Rozebranie wykładziny ściennej z płytek</t>
  </si>
  <si>
    <t xml:space="preserve">KNR 4-01 0811-07 </t>
  </si>
  <si>
    <t>Rozebranie posadzki z płytek na zaprawie cementowej</t>
  </si>
  <si>
    <t>3,96*1,75</t>
  </si>
  <si>
    <t>KNR 4-01 0349-02</t>
  </si>
  <si>
    <t>Rozebranie ścian, filarów i kolumn z cegieł na zaprawie cementowo-wapiennej</t>
  </si>
  <si>
    <t xml:space="preserve"> 4,27*2,57*0,09 + 1,09*2,57*0,11</t>
  </si>
  <si>
    <t>KNR 4-01 0304-02</t>
  </si>
  <si>
    <t>Uzupełnienie ścian lub zamurowanie otworów w ścianach na zaprawie cementowo-wapiennej bloczkami z betonu komórkowego - drzwi wejściowe</t>
  </si>
  <si>
    <t>(0,90*2,10)*0,34</t>
  </si>
  <si>
    <t xml:space="preserve">KNR 4-01 0701-02 </t>
  </si>
  <si>
    <t>Odbicie tynków wewn.z zaprawy cementowo-wapiennej na  ścianach</t>
  </si>
  <si>
    <t>(4,80+4,56)*2*2,57</t>
  </si>
  <si>
    <t>(2,78+4,27)*2*2,57</t>
  </si>
  <si>
    <t>(1,65+2,95)*2*2,57</t>
  </si>
  <si>
    <t>(1,23+1,93)*2*2,57</t>
  </si>
  <si>
    <t xml:space="preserve">KNR 4-01 0701-08 </t>
  </si>
  <si>
    <t>Odbicie tynków wewn.z zaprawy cementowo-wapiennej na  stropach płaskich</t>
  </si>
  <si>
    <t>21,89+11,66+4,25+2,35</t>
  </si>
  <si>
    <t xml:space="preserve">KNR 4-01 0818-05 </t>
  </si>
  <si>
    <t>Zerwanie posadzki z tworzyw sztucznych - przedpokój i kuchnia</t>
  </si>
  <si>
    <t>2,35+4,25</t>
  </si>
  <si>
    <t xml:space="preserve">KNR 4-01 0429-06 </t>
  </si>
  <si>
    <t>Demontaż z podłóg płyty pilśniowej - pokój</t>
  </si>
  <si>
    <t xml:space="preserve">KNR-W 4-01 0804-0700 </t>
  </si>
  <si>
    <t>Zerwanie posadzki cementowej - kuchnia i przedpokój</t>
  </si>
  <si>
    <t>4,25+2,35</t>
  </si>
  <si>
    <t xml:space="preserve">KNR 4-01 0428-03 </t>
  </si>
  <si>
    <t>Rozebranie podłóg białych na wpust</t>
  </si>
  <si>
    <t>11,66+21,89 +4,25+2,35</t>
  </si>
  <si>
    <t xml:space="preserve">KNR 4-01 0623-01 </t>
  </si>
  <si>
    <t>Dwukrotne odgrzybianie ścian ceglanych o pow. do 5 m2 metodą  opryskiwania</t>
  </si>
  <si>
    <t>poz.1.13&lt;124,23&gt;</t>
  </si>
  <si>
    <t>KNR-W 2-02 2003-03</t>
  </si>
  <si>
    <t>Ścianki działowe GR z płyt gipsowo-kartonowych na rusztach metalowych pojedynczych z pokryciem obustronnym jednowarstwowo 100-01 - pomiędzy kuchnią a łazienką i przedpokojem</t>
  </si>
  <si>
    <t>4,27*2,57+1,09*2,57</t>
  </si>
  <si>
    <t>KNR 4-01 0716-02  kalk. własna</t>
  </si>
  <si>
    <t>Tynki wewn.zwykłe kat. III wykonyw.ręcznie na podłożu z cegły i  pustaków na ścianach</t>
  </si>
  <si>
    <t>(2,63*2+4,27)*2,57</t>
  </si>
  <si>
    <t>(0,71+2,95+0,55)*2,57</t>
  </si>
  <si>
    <t>(2,08+1,23+0,99)*2,57</t>
  </si>
  <si>
    <t xml:space="preserve">KNR 2-02 2006-04 </t>
  </si>
  <si>
    <t>Okładziny z płyt gips.-karton.(suche tynki gips.) pojedyńcze na  stropach na rusztach</t>
  </si>
  <si>
    <t xml:space="preserve">KNR 4-01 0333-11 </t>
  </si>
  <si>
    <t>Przebicie otworów w ścianach z cegieł o grub. 2 ceg. na zaprawie  cementowo-wapiennej kanały wentylacyjno-spalinowe +  nawietrzak</t>
  </si>
  <si>
    <t xml:space="preserve">KNR 4-01 0411-0100 </t>
  </si>
  <si>
    <t>Wymiana elementów podłóg z desek. Legary na podsypce</t>
  </si>
  <si>
    <t>4,27*(4,80/0,84)*1,15</t>
  </si>
  <si>
    <t>KNR 4-01 0429-02</t>
  </si>
  <si>
    <t>Rozebranie elementów stropów drewnianych - zasypek -  łzienka  + kuchnia + przedpokój</t>
  </si>
  <si>
    <t>11,66+4,25+2,35</t>
  </si>
  <si>
    <t>KNR 4-01 0429-03</t>
  </si>
  <si>
    <t>Rozebranie elementów stropów drewnianych - ślepych pułapów</t>
  </si>
  <si>
    <t>KNR 4-01 0409-01 z.sz. 2.2. 9908-01  kalk. własna</t>
  </si>
  <si>
    <t>Wymiana ślepego pułapu bez wymiany łat z desek o grubości 25 mm - materiały z rozbiórki ( demontaż i ponowny montaż istniejących desek)</t>
  </si>
  <si>
    <t>KNR 4-01 0610-02 kalk. własna</t>
  </si>
  <si>
    <t>Oczyszczenie desek ślepego pułapu</t>
  </si>
  <si>
    <t>KNR 4-01 0629-04</t>
  </si>
  <si>
    <t>Dwukrotna impregnacja grzybobójcza desek i płyt metodą opryskiwania ciągłego -    ślepy pułap</t>
  </si>
  <si>
    <t>18,26*2</t>
  </si>
  <si>
    <t>KNR 4-01 0615-07 kalk. własna</t>
  </si>
  <si>
    <t>Odgrzybianie stropów drewnianych o  pow.odgrzyb.ponad 20 m2  metodą  dwukrotnego opryskiwania</t>
  </si>
  <si>
    <t>47,18&lt;47,18&gt;</t>
  </si>
  <si>
    <t xml:space="preserve">KNR 2-02 0609-03 </t>
  </si>
  <si>
    <t>Izolacje cieplne i przeciwdzwiękowe z płyt styropianowych  poziome na wierzchu konstr.na sucho - jedna warstwa - łazienka + kuchnia + przedpokój</t>
  </si>
  <si>
    <t>2,53+11,04+4,69</t>
  </si>
  <si>
    <t>KNR 2-02 0607-01  kalk. własna</t>
  </si>
  <si>
    <t>Izolacje przeciwwilgoc.i przeciwwodne z folii polietylen.szerokiej  poziome podposadzkowe -  łazienka + kuchnia + przedpokój  -  UWAGA - zastosowano 50% robocizny do ułóżenia samej folii izolacyjnej</t>
  </si>
  <si>
    <t>KNR 4-01 0820-03- lalkulacja własna  kalk. własna</t>
  </si>
  <si>
    <t>Przybicie do podłóg płyt wodoodpornych OSB -3  gr.25 mm</t>
  </si>
  <si>
    <t xml:space="preserve">KNR 0-17 2609-06- kalkulacja własna </t>
  </si>
  <si>
    <t>Przyklejenie jednej warstwy siatki na płycie OSB łazienka</t>
  </si>
  <si>
    <t xml:space="preserve">NNRNKB 202 1132-01 </t>
  </si>
  <si>
    <t>(z.VII) Warstwy wyrównawcze pod posadzki z zaprawy  samopoziomującej o gr. 5 cm łazienka</t>
  </si>
  <si>
    <t>poz.1.34&lt;4,69&gt;</t>
  </si>
  <si>
    <t xml:space="preserve">KNR 0-29 0641-01-kalkulacja własna </t>
  </si>
  <si>
    <t>Wysokoelastyczna izolacja powierzchni pionowych - folia w płynie  - brodzik</t>
  </si>
  <si>
    <t>2,0*2,10</t>
  </si>
  <si>
    <t xml:space="preserve">KNR 0-29 0640-01 </t>
  </si>
  <si>
    <t>Wysokoelastyczna izolacja powierzchni poziomych - folia w płynie  - łazienka</t>
  </si>
  <si>
    <t xml:space="preserve">KNR 0-12 1118-04 </t>
  </si>
  <si>
    <t>Posadzki z płytek o wymiarach 30 x 30 cm, układanych metodą  kombinowaną- łazienka</t>
  </si>
  <si>
    <t xml:space="preserve">KNR 2-02 0829-01 </t>
  </si>
  <si>
    <t>Licowanie ścian płytkami na klej - przygotowanie podłoża-  łazienka + fartuch w kuchni</t>
  </si>
  <si>
    <t>(2,95+1,89)*2*2,10-(0,80*2,00)+(3,14*0,80)</t>
  </si>
  <si>
    <t xml:space="preserve">KNR 0-12 0829-04 </t>
  </si>
  <si>
    <t>Licowanie ścian płytkami o wymiarach 30 x 30 cm - na klej-  łazienka +fartuch w kuchni</t>
  </si>
  <si>
    <t>poz.1.39&lt;21,24&gt;</t>
  </si>
  <si>
    <t xml:space="preserve">KNR 4-01 0411-07 </t>
  </si>
  <si>
    <t>Wymiana elementów podłóg z desek - listwy przyścienne</t>
  </si>
  <si>
    <t>(4,56+4,80+1,23+2,08+2,63+4,27)*2-6*0,80</t>
  </si>
  <si>
    <t xml:space="preserve">KNR 2-02 1111-08 </t>
  </si>
  <si>
    <t>Lakierowanie posadzek i parkietów- płyty OSB - w pokoju, kuchni  i  przedpokoju</t>
  </si>
  <si>
    <t>poz.1.33&lt;40,15&gt;</t>
  </si>
  <si>
    <t xml:space="preserve">KNR 0-19 0930-09 kalkulacja własna </t>
  </si>
  <si>
    <t>Wymiana okien skrzynkowych na okna rozwierane i uchylno-  rozwierane z PCV o pow. do 2.0 m2 z nawiewnikami</t>
  </si>
  <si>
    <t>(0,90*1,50)*3 + 0,80*1,35</t>
  </si>
  <si>
    <t xml:space="preserve">KNR 4-01 0708-02 </t>
  </si>
  <si>
    <t>Wykon.tynków zwykłych wewn.kat.III z zaprawy cem.-wap. na  ościeżach szer.do 25 cm - zewnętrzne</t>
  </si>
  <si>
    <t>(0,90+1,50*2)*3</t>
  </si>
  <si>
    <t>1,35*2,00</t>
  </si>
  <si>
    <t>0,90*3+0,80</t>
  </si>
  <si>
    <t xml:space="preserve">KNR 2-02 2601-08 </t>
  </si>
  <si>
    <t>Montaż narożników ochronnych z tworzywa na siatce</t>
  </si>
  <si>
    <t>poz.1.44&lt;17,9&gt;*2</t>
  </si>
  <si>
    <t>KNR 4-01 0321-01  kalk. własna</t>
  </si>
  <si>
    <t>Obsadzenie podokienników z tworzywa  do 1.5 w ścianach z  cegieł</t>
  </si>
  <si>
    <t>Skucie zaokienników okiennych zewnętrznych</t>
  </si>
  <si>
    <t>1,0*4</t>
  </si>
  <si>
    <t xml:space="preserve">KNR 4-01 0312-01 </t>
  </si>
  <si>
    <t>Uzupełnienie gładzi cementowej na rolkach z cegieł o szerokości  1 ceg. poziomych - zaokienników</t>
  </si>
  <si>
    <t>KNR-W 4-01 0316-05  kalk. własna</t>
  </si>
  <si>
    <t>Wyłożenie spadków zaokiennych płytkami ceramicznymi</t>
  </si>
  <si>
    <t xml:space="preserve">KNR 2-02 1016-01 </t>
  </si>
  <si>
    <t>Ościeżnice drzwiowe stalowe dwukrotnie malowane na budowie  FD1 dla drzwi wewnątrzlokalowych wbudowane w trakcie  wznoszenia ścian</t>
  </si>
  <si>
    <t xml:space="preserve">KNR 2-02 1017-01 </t>
  </si>
  <si>
    <t>Skrzydła drzwiowe płytowe wewnętrzne jednodzielne pełne o  pow. do 1.6 m2 fabrycznie wykończone-pokój+ kuchnia ( 2 szt )</t>
  </si>
  <si>
    <t>(0,80*2,0)*2</t>
  </si>
  <si>
    <t xml:space="preserve">KNR 2-02 1017-02 </t>
  </si>
  <si>
    <t>Skrzydła drzwiowe płytowe wewnętrzne jednodzielne pełne o  pow. ponad 1.6 m2 fabrycznie wykończone-łazienka</t>
  </si>
  <si>
    <t>0,80*2,0</t>
  </si>
  <si>
    <t xml:space="preserve">KNR 4-01 0920-24 </t>
  </si>
  <si>
    <t>Założenie na nowym miejscu zamków wpuszczanych zwykłych</t>
  </si>
  <si>
    <t xml:space="preserve">KNR 4-01 0920-25 </t>
  </si>
  <si>
    <t>Założenie na nowym miejscu zamków wpuszczanych  łazienkowych</t>
  </si>
  <si>
    <t xml:space="preserve">KNR 4-01 0920-20 </t>
  </si>
  <si>
    <t>Założenie na nowym miejscu klamek z szyldami</t>
  </si>
  <si>
    <t xml:space="preserve">KNR 4-01 0320-02-kalkulacja własna </t>
  </si>
  <si>
    <t>Zamontowanie drzwi antywłamaniowych z ościeżnicą, kompletnych (ościeżnica, zamki,klamki, wizjer) otwieranych do wewnątrz  lokalu z atestem</t>
  </si>
  <si>
    <t xml:space="preserve">KNR-W 2-02 2011-02 </t>
  </si>
  <si>
    <t>Tynki (gładzie) jednowarstwowe wewnętrzne grubości 3 mm z  gipsu szpachlowego wykonywane ręcznie na ścianach na  podłożu z tynku</t>
  </si>
  <si>
    <t>poz.1.13&lt;124,23&gt; - poz.1.39&lt;21,24&gt;</t>
  </si>
  <si>
    <t xml:space="preserve">KNR-W 2-02 2011-04 </t>
  </si>
  <si>
    <t>Tynki (gładzie) jednowarstwowe wewnętrzne grubości 3 mm z  gipsu szpachlowego wykonywane ręcznie na stropach na podłożu  z tynku</t>
  </si>
  <si>
    <t>poz.1.14&lt;40,15&gt;</t>
  </si>
  <si>
    <t xml:space="preserve">NNRNKB 202 1134-01 </t>
  </si>
  <si>
    <t>(z.VII) Gruntowanie podłoży preparatami "CERESIT CT 17" i  "ATLAS UNI GRUNT" - powierzchnie poziome dwukrotnie</t>
  </si>
  <si>
    <t xml:space="preserve">NNRNKB 202 1134-02 </t>
  </si>
  <si>
    <t>(z.VII) Gruntowanie podłoży preparatami "CERESIT CT 17" i  "ATLAS UNI GRUNT" - powierzchnie pionowe dwukrotnie</t>
  </si>
  <si>
    <t>poz.1.57&lt;102,99&gt;</t>
  </si>
  <si>
    <t xml:space="preserve">KNR-W 2-02 1510-01 </t>
  </si>
  <si>
    <t>Dwukrotne malowanie farbami emulsyjnymi powierzchni  wewnętrznych - tynków gładkich bez gruntowania</t>
  </si>
  <si>
    <t>poz.1.58&lt;40,15&gt;</t>
  </si>
  <si>
    <t>KNR 4-01 0411-08  kalk. własna</t>
  </si>
  <si>
    <t>Wymiana elementów podłóg z desek - progi - listwy metalowe progowe</t>
  </si>
  <si>
    <t>SST 4</t>
  </si>
  <si>
    <t xml:space="preserve">KNR 4-04 0701-1000 - kalkulacja własna </t>
  </si>
  <si>
    <t>Demontaż przewodów wodociągowych z rur z tworzyw sztucznych  o średnicy 125-160 mm -  wentylacja z pokoju mieszkania nr 7</t>
  </si>
  <si>
    <t xml:space="preserve">KNR 2-25 0509-0900 - kalkulacja własna </t>
  </si>
  <si>
    <t>Zabezpieczenie  komina wentylacyjnego na strychu przy użyciu materiałów z PCV ( trójnik 1110*110 i 2 korki)</t>
  </si>
  <si>
    <t>6,35*3,14*0,20</t>
  </si>
  <si>
    <t>KNR-W 2-17 0122-02 kalk. własna</t>
  </si>
  <si>
    <t>Przewody wentylacyjne z blachy stalowej, kołowe, typ S (Spiro) o śr. 150 mm - udzial kształtek do 35 %  - kuchnia  z trójnikiem , skraplaczem i drzwiczkami</t>
  </si>
  <si>
    <t>3,25*(3,14*0,16)</t>
  </si>
  <si>
    <t xml:space="preserve">KNR 2-02 2004-02-kalkulacja własna </t>
  </si>
  <si>
    <t>Obud.kominów płytami OSB.na rusztach  metal.pojedyń.jednowarstw.100-01 -obudowa komina wentylacyjnego</t>
  </si>
  <si>
    <t>3,25*(0,25*2+0,25)</t>
  </si>
  <si>
    <t xml:space="preserve">KNR 2-02 0613-03 </t>
  </si>
  <si>
    <t>Izolacje cieplne i przeciwdzwiękowe z wełny mineralnej poziome z  płyt układanych na sucho - jedna warstwa gr. 10 cm Krotność = 2</t>
  </si>
  <si>
    <t>3,25*3,14*0,25</t>
  </si>
  <si>
    <t xml:space="preserve">KNR 2-02 2601-05 </t>
  </si>
  <si>
    <t>Dodatkowa warstwa siatki</t>
  </si>
  <si>
    <t>poz.1.67&lt;2,55&gt;</t>
  </si>
  <si>
    <t xml:space="preserve">KNR 0-17 0927-03- kalkulacja własna </t>
  </si>
  <si>
    <t>Wyprawa elewacyjna cienkowarstwowa z tynku mineralnego  strukturalnego CERESIT CT 36 grubości 3-5 mm z gotowej suchej  mieszanki wyk. ręcznie na uprzednio przygotowanym podłożu na  ścianach płaskich i powierzchniach poziomych</t>
  </si>
  <si>
    <t>poz.1.68&lt;2,55&gt;</t>
  </si>
  <si>
    <t xml:space="preserve">kalkulacja własna </t>
  </si>
  <si>
    <t>Praca podnośnika</t>
  </si>
  <si>
    <t>m-g</t>
  </si>
  <si>
    <t>KNR 4-01 0322-02  kalk. własna</t>
  </si>
  <si>
    <t>Obsadzenie kratek wentylacyjnych w ścianach z cegieł</t>
  </si>
  <si>
    <t>KNR-W 2-17 0156-03</t>
  </si>
  <si>
    <t>Nawietrzaki podokienne typ A o wielkości (grub.muru w cegłach) do 2.5</t>
  </si>
  <si>
    <t xml:space="preserve">KNR 4-01 1301-07- kalkulacja włąsna </t>
  </si>
  <si>
    <t>Wymiana skrzynki listowej typu "Euro"</t>
  </si>
  <si>
    <t>Odbiór kominiarski przewodów - wentylacyjno - spalinowych</t>
  </si>
  <si>
    <t>Wykonanie Świadectwa Charakterystyki Energetycznej - po  zakończeniu robót w lokalu</t>
  </si>
  <si>
    <t xml:space="preserve">KNR 4-01 0108-09 </t>
  </si>
  <si>
    <t>Wywiezienie gruzu spryzmowanego samochodami skrzyniowymi na  odl.do 1 km</t>
  </si>
  <si>
    <t>1,6&lt;1,6&gt;</t>
  </si>
  <si>
    <t>poz.1.5&lt;0,11&gt;</t>
  </si>
  <si>
    <t>(15,192&lt;15,192&gt;+poz.1.9&lt;1,48&gt;+poz.1.10&lt;6,93&gt;)*0,02</t>
  </si>
  <si>
    <t>(poz.1.13&lt;124,23&gt;+poz.1.14&lt;40,15&gt;)*0,02</t>
  </si>
  <si>
    <t>(poz.1.15&lt;40,15&gt;+poz.1.16&lt;11,66&gt;)*0,015</t>
  </si>
  <si>
    <t>poz.1.18&lt;33,55&gt;*0,035</t>
  </si>
  <si>
    <t>poz.2.1&lt;0,91&gt;</t>
  </si>
  <si>
    <t>6,6&lt;6,6&gt;*0,06</t>
  </si>
  <si>
    <t xml:space="preserve">KNR 4-01 0108-10 </t>
  </si>
  <si>
    <t>Wywiezienie gruzu spryzmowanego samochodami skrzyniowymi -  za każdy nast. 1 km krotność 7</t>
  </si>
  <si>
    <t>poz.1.76&lt;10,3&gt;</t>
  </si>
  <si>
    <t xml:space="preserve">cennik wysypiska </t>
  </si>
  <si>
    <t>Opłata za składowanie gruzu na wysypisku</t>
  </si>
  <si>
    <t>poz.1.76&lt;10,3&gt;*1,6</t>
  </si>
  <si>
    <t xml:space="preserve">KNR-W 4-01 0711-0300 </t>
  </si>
  <si>
    <t>Uzupełnienie tynków kat.III z zaprawy cem.-wap.(wap.gasz.) na  ścianach pł.słupach prostokąt.podłożach z cegły,pustaków  ceram.gazo.-pianobet.pow.otynk.do 5 m2 - ściana od strony kl.schodowej</t>
  </si>
  <si>
    <t>3,50*2,60</t>
  </si>
  <si>
    <t xml:space="preserve">KNR-W 4-01 1204-0200 </t>
  </si>
  <si>
    <t>Dwukrotne malowanie farbami emulsyjnymi starych tynków  wewnętrznych ścian</t>
  </si>
  <si>
    <t xml:space="preserve">KNR-W 4-01 0106-05 </t>
  </si>
  <si>
    <t>Uusunięcie z piwnicy gabarytów</t>
  </si>
  <si>
    <t>2,35*2,57*0,15</t>
  </si>
  <si>
    <t xml:space="preserve">KNR 4-01 0701-05 </t>
  </si>
  <si>
    <t>Odbicie tynków wewn.z zaprawy cementowo-wapiennej na  ścianach,filarach,pilastrach o pow.odbicia ponad 5 m2</t>
  </si>
  <si>
    <t>(2,35+2,57)*2*2,02</t>
  </si>
  <si>
    <t>Odbicie tynków wewn.z zaprawy cementowo-wapiennej na  stropach płaskich,belkach,biegach i spocznikach schodów. o  pow.odbicia do 5 m2</t>
  </si>
  <si>
    <t xml:space="preserve">KNR 4-01 0354-03 </t>
  </si>
  <si>
    <t>Wykucie z muru ościeżnic drewnianych o powierzchni do 1 m2</t>
  </si>
  <si>
    <t xml:space="preserve">KNR 0-19 1023-01 </t>
  </si>
  <si>
    <t>Montaż okienka piwnicznego z PCV z obróbką obsadzenia</t>
  </si>
  <si>
    <t>0,8*0,5</t>
  </si>
  <si>
    <t xml:space="preserve">KNR 4-01 0708-03 </t>
  </si>
  <si>
    <t>Wykonanie tynków zwykłych zewnętrznych  kat. III z zaprawy  cementowo-wapiennej na ościeżach szerokości do 40 cm</t>
  </si>
  <si>
    <t>0,80+0,80+0,50</t>
  </si>
  <si>
    <t xml:space="preserve">KNR 4-01 0715-11 </t>
  </si>
  <si>
    <t>Tynki wewn.zwykłe kat. II wykonyw.ręcznie na podł.z cegły i  pustaków bet.,siatek,płyt wiór.-cem.w piwnicach i na strychach  (ściany i stropy)  /7,91 + 25,66 /</t>
  </si>
  <si>
    <t>poz.2.2&lt;19,88&gt;+poz.2.3&lt;5,56&gt;</t>
  </si>
  <si>
    <t xml:space="preserve">KNR 2-02 1015-09 </t>
  </si>
  <si>
    <t>Drzwi piwniczne deskowe dwukrotnie malowane na budowie</t>
  </si>
  <si>
    <t xml:space="preserve">KNR-W 4-01 0324-01 </t>
  </si>
  <si>
    <t>Obsadzenie wsporników lub haków zawiasowych w ścianach z  cegieł</t>
  </si>
  <si>
    <t xml:space="preserve">KNR-W 4-01 0921-12 </t>
  </si>
  <si>
    <t>Założenie na nowym miejscu zasuw czołowych</t>
  </si>
  <si>
    <t>Założenie na nowym miejscu zamknięcia wrzeciądz+kłódka</t>
  </si>
  <si>
    <t>KNR 2-02 1501-06</t>
  </si>
  <si>
    <t>Dwukrotne malowanie zwykłe farbą wapienną tynków wewnętrznych na sufitach</t>
  </si>
  <si>
    <t>KNR 2-02 1501-07</t>
  </si>
  <si>
    <t>Dwukrotne malowanie zwykłe farbą wapienną tynków wewnętrznych na ścianach</t>
  </si>
  <si>
    <t>SST 5</t>
  </si>
  <si>
    <t>KNR 5-08 0209-02</t>
  </si>
  <si>
    <t>Przewod wtynkowy łączny przekrój żył do 7.5mm2 (podłoże nie-beton.) układany w tynku- oświetlenia - YDYp 3*1,5 mm2</t>
  </si>
  <si>
    <t xml:space="preserve">KNR-W 5-08 0302-02 </t>
  </si>
  <si>
    <t>Montaż na gotowym podłożu puszek p.t. bakelitowych o śr.do  80mm; il. wylotów 3, przekrój przewodu 2.5 mm2-szczelnych</t>
  </si>
  <si>
    <t>KNR-W 5-08 0504-07</t>
  </si>
  <si>
    <t>Montaż na gotowym podłożu opraw oświetleniowych żarowych bryzgo-, strugo-odpornych, porcelanowych przykręcanych, końcowych</t>
  </si>
  <si>
    <t xml:space="preserve">KNR-W 5-08 0307-02 </t>
  </si>
  <si>
    <t>Montaż na gotowym podłożu łączników instalacyjnych  podtynkowych jednobiegunowych, przycisków w puszce  instalacyjnej - bryzgoszczeelny</t>
  </si>
  <si>
    <t>0,91&lt;0,91&gt;+19,88&lt;119,88&gt;*0,02+5,56&lt;5,56&gt;*0,02</t>
  </si>
  <si>
    <t>poz.2.18&lt;2,17&gt;</t>
  </si>
  <si>
    <t>poz.2.18&lt;1,42&gt;*1,6</t>
  </si>
  <si>
    <t>SST 2</t>
  </si>
  <si>
    <t xml:space="preserve">KNR-W 4-02 0120-01 </t>
  </si>
  <si>
    <t>Demontaż rurociągu stalowego ocynkownego o śr. 15-20 mm</t>
  </si>
  <si>
    <t xml:space="preserve">KNR-W 4-02 0229-08 </t>
  </si>
  <si>
    <t>Demontaż rurociągu z PVC o śr. 75-110 mm na ścianach budynku</t>
  </si>
  <si>
    <t xml:space="preserve">KNR-W 4-02 0144-06 </t>
  </si>
  <si>
    <t>Demontaż wodomierza skrzydełkowego o śr. 15-20 mm</t>
  </si>
  <si>
    <t xml:space="preserve">KNR-W 4-02 0235-04 </t>
  </si>
  <si>
    <t>Demontaż urządzeń sanitarnych bez korkowania podejść  dopływowych i odpływowych - zlewozmywak blaszany, ze stali  nierdzewnej lub z tworzyw sztucznych</t>
  </si>
  <si>
    <t xml:space="preserve">KNR 4-01 0336-01 </t>
  </si>
  <si>
    <t>Wykucie bruzd poziomych 1/4x1/2 ceg. w ścianach z cegieł na  zaprawie cementowo-wapiennej</t>
  </si>
  <si>
    <t xml:space="preserve">S 215 0300-01 </t>
  </si>
  <si>
    <t>Rurociągi z rur polipropylenowych o śr.zewn. 20 mm na ścianach  w budynkach mieszkalnych z.w. + c.w.</t>
  </si>
  <si>
    <t xml:space="preserve">S 215 0500-01 </t>
  </si>
  <si>
    <t>Dodatki za podejścia dopływowe do zaworów  wypływowych,baterii,hydrantów itp. o śr.zewn.rury 20 mm</t>
  </si>
  <si>
    <t xml:space="preserve">S 215 0500-06 </t>
  </si>
  <si>
    <t>Dodatki za podejścia dopływowe do płuczek ustępowych o  śr.zewn.rury 20 mm</t>
  </si>
  <si>
    <t xml:space="preserve">KNR-W 2-15 0123-0101 </t>
  </si>
  <si>
    <t>Dodatki za wykonanie obustronnych podejść do wodomierzy  skrzydełkowych,w rurociągach z rur polipropylenowych,o średnicy  nominalnej 15 mm</t>
  </si>
  <si>
    <t xml:space="preserve">KNR 2-15 0112-01 </t>
  </si>
  <si>
    <t>Zawory przelotowe i zwrotne sieci wodociągowych o śr.nom. 15  mm - pod baterię stojącą umywalki i zlewozmywaka</t>
  </si>
  <si>
    <t>Zawory przelotowe i zwrotne sieci wodociągowych o śr.nom. 15  mm</t>
  </si>
  <si>
    <t xml:space="preserve">KNR 2-15 0112-0101 </t>
  </si>
  <si>
    <t>Zawory zwrotne o średnicy nominalnej 15 mm - antyskażeniowy</t>
  </si>
  <si>
    <t xml:space="preserve">KNR-W 2-15 0140-06 </t>
  </si>
  <si>
    <t>Wodomierze skrzydełkowe mieszkaniowe o śr. nominalnej 15 mm</t>
  </si>
  <si>
    <t xml:space="preserve">KNR-W 2-15 0135-01 </t>
  </si>
  <si>
    <t>Zawory czerpalne o śr. nominalnej 15 mm - do pralki</t>
  </si>
  <si>
    <t xml:space="preserve">KNR-W 2-15 0207-0300 </t>
  </si>
  <si>
    <t>Rurociąg z PVC kanalizacyjny o średnicy 110 mm o połączeniach  wciskowych,na ścianach w budynkach mieszkalnych</t>
  </si>
  <si>
    <t xml:space="preserve">KNR-W 2-15 0203-02 </t>
  </si>
  <si>
    <t>Rurociągi z PVC kanalizacyjne o śr. 75 mm w gotowych  wykopach, wewnątrz budynków o połączeniach wciskowych</t>
  </si>
  <si>
    <t>5,00+4,10</t>
  </si>
  <si>
    <t xml:space="preserve">KNR-W 2-15 0211-02 </t>
  </si>
  <si>
    <t>Dodatki za wykonanie podejść odpływowych z PVC o śr. 75 mm o  połączeniach wciskowych</t>
  </si>
  <si>
    <t>KNR 2-15 0208-05 kalk. własna</t>
  </si>
  <si>
    <t>Dodatek za wykonanie podejść odpływowych z rur i kształtek z nieplastyfikowanego PCW o śr. 110 mm - złącze giętkie</t>
  </si>
  <si>
    <t xml:space="preserve">KNR-W 2-15 0229-05 </t>
  </si>
  <si>
    <t>Zlewozmywaki żeliwne, z blachy lub z tworzywa sztucznego na  szafce</t>
  </si>
  <si>
    <t xml:space="preserve">KNR-W 2-15 0218-03 </t>
  </si>
  <si>
    <t>Syfony podwójne z tworzywa sztucznego o śr. 50 mm</t>
  </si>
  <si>
    <t xml:space="preserve">KNR-W 2-02 1030-01- kalk. własna </t>
  </si>
  <si>
    <t>Szafki kuchenne zlewozmywakowe</t>
  </si>
  <si>
    <t xml:space="preserve">KNR 2-15 0223-02- kalk. własna </t>
  </si>
  <si>
    <t>Montaż brodzików natryskowych z tworzywa sztucznego + kabina</t>
  </si>
  <si>
    <t xml:space="preserve">KNR 2-15 0115-04 </t>
  </si>
  <si>
    <t>Baterie natryskowa ścienna o śr.nom. 15 mm</t>
  </si>
  <si>
    <t xml:space="preserve">KNR 2-15 0221-02 </t>
  </si>
  <si>
    <t>Montaż umywalek pojedyńczych porcelanowych z syfonem  gruszkowym</t>
  </si>
  <si>
    <t xml:space="preserve">KNR 2-15 0224-03 </t>
  </si>
  <si>
    <t>Montaż ustepów pojedynczych z płuczkami z tworzyw sztucznych  lub porcelany 'kompakt'</t>
  </si>
  <si>
    <t xml:space="preserve">KNR 2-15 0115-02 </t>
  </si>
  <si>
    <t>Baterie umywalkowe  stojace o śr.nom. 15 mm</t>
  </si>
  <si>
    <t>Baterie  zmywakowe stojace o śr.nom. 15 mm</t>
  </si>
  <si>
    <t xml:space="preserve">KNR 4-01 0324-01 </t>
  </si>
  <si>
    <t>Zamurowanie bruzd poziomych o przekroju 1/4x1/4 ceg.w  ścianach z cegieł 'na pełno'</t>
  </si>
  <si>
    <t>poz.3.1.5&lt;15,8&gt;</t>
  </si>
  <si>
    <t xml:space="preserve">KNR 0-34 0101-01 </t>
  </si>
  <si>
    <t>Izolacja rurociągów śr.12-22 mm otulinami Thermaflex FRZ -  jednowarstwowymi gr.6 mm (C)</t>
  </si>
  <si>
    <t>poz.3.1.6&lt;26,7&gt;</t>
  </si>
  <si>
    <t xml:space="preserve">KNR-W 2-15 0127-01 </t>
  </si>
  <si>
    <t>Próba szczelności instalacji wodociągowych z rur z tworzyw  sztucznych w budynkach mieszkalnych (rurociąg o śr. do 63 mm)</t>
  </si>
  <si>
    <t>poz.3.1.29&lt;26,7&gt;</t>
  </si>
  <si>
    <t xml:space="preserve">KNR 4-01 0333-10 </t>
  </si>
  <si>
    <t>Przebicie otworów w ścianach z cegieł o grub. 1 1/2 ceg. na  zaprawie cementowo-wapiennej</t>
  </si>
  <si>
    <t>SST 3</t>
  </si>
  <si>
    <t xml:space="preserve">KNR INSTAL 0201-05 </t>
  </si>
  <si>
    <t>Rurociągi gazowe miedziane lutowane o śr.zew. 22 mm  (grub.ścianek 1.0 mm) na ścianach w budynkach mieszkalnych  (lutowanie twarde)</t>
  </si>
  <si>
    <t xml:space="preserve">KNR INSTAL 0201-04 </t>
  </si>
  <si>
    <t>Rurociągi gazowe miedziane lutowane o śr.zew. 18 mm  (grub.ścianek 1.0 mm) na ścianach w budynkach mieszkalnych  (lutowanie twarde)</t>
  </si>
  <si>
    <t xml:space="preserve">KNR INSTAL 0204-01 </t>
  </si>
  <si>
    <t>Podejście obustronne do gazomierza na ścianie - rura miedziana o  śr.zew. 22 mm</t>
  </si>
  <si>
    <t xml:space="preserve">KNR INSTAL 0203-02 </t>
  </si>
  <si>
    <t>Podejście do kuchni gazowej - rura miedziana o śr.zew. 18 mm</t>
  </si>
  <si>
    <t xml:space="preserve">KNR INSTAL 0203-05 </t>
  </si>
  <si>
    <t>Podejście do kotła gazowego CO/CWU o mocy ponad 10 do 18  kW - rura miedziana o śr.zew. 22 mm-</t>
  </si>
  <si>
    <t xml:space="preserve">KNR INSTAL 0206-03 </t>
  </si>
  <si>
    <t>Zawór lub kurek gazowy o śr.nom. 20 mm</t>
  </si>
  <si>
    <t xml:space="preserve">KNR INSTAL 0206-02 </t>
  </si>
  <si>
    <t>Zawór lub kurek gazowy o śr.nom. 15 mm</t>
  </si>
  <si>
    <t>Montaż filtra gazowego  o śr.nom. 20 mm</t>
  </si>
  <si>
    <t xml:space="preserve">KNR-W 2-15 0314-09 </t>
  </si>
  <si>
    <t>Kuchnia gazowa o połączeniu złączem elastycznym z  piekarnikiem elektrycznym</t>
  </si>
  <si>
    <t xml:space="preserve">KNR-W 2-15 0307-01 </t>
  </si>
  <si>
    <t>Próba instalacji gazowej na ciśnienie dla wykonawcy i dostawcy  gazu za gazomierzem w budynkach mieszkalnych</t>
  </si>
  <si>
    <t>SST 6</t>
  </si>
  <si>
    <t xml:space="preserve">KNR-W 2-15 0405-04 </t>
  </si>
  <si>
    <t>Rurociągi w instalacjach c.o. miedziane o śr. zewnętrznej 18 mm o  połączeniach lutowanych na ścianach w budynkach</t>
  </si>
  <si>
    <t xml:space="preserve">KNR-W 2-15 0405-05 </t>
  </si>
  <si>
    <t>Rurociągi w instalacjach c.o. miedziane o śr. zewnętrznej 22 mm o  połączeniach lutowanych na ścianach w budynkach</t>
  </si>
  <si>
    <t xml:space="preserve">KNR-W 2-15 0429-04 </t>
  </si>
  <si>
    <t>Rury przyłączne miedziane o śr. zewn. 15 mm do grzejników</t>
  </si>
  <si>
    <t xml:space="preserve">KNR-I 0-34 0101-0100 </t>
  </si>
  <si>
    <t>Izolacja rurociągów otulinami Thermaflex FRZ - jednowarstwowymi,  grubość izolacji 6 mm, średnica zewnętrzna rurociągów 18 mm</t>
  </si>
  <si>
    <t>Izolacja rurociągów otulinami Thermaflex FRZ - jednowarstwowymi,  grubość izolacji 6 mm, średnica zewnętrzna rurociągów 22 mm</t>
  </si>
  <si>
    <t xml:space="preserve">KNR-W 2-15 0315-01 </t>
  </si>
  <si>
    <t>Kocioł gazowy co/cw z zamkniętą komorą spalania</t>
  </si>
  <si>
    <t xml:space="preserve">KNR-W 2-15 0418-07 </t>
  </si>
  <si>
    <t>Grzejniki stalowe dwupłytowe o wys. 600-900 mm i dług. do 1600  mm</t>
  </si>
  <si>
    <t xml:space="preserve">KNR-W 2-15 0411-01 </t>
  </si>
  <si>
    <t>Zawory przelotowe i zwrotne o połączeniach gwintowanych o śr.  nominalnej 10-15 mm</t>
  </si>
  <si>
    <t>Zawory kulowe o połączeniach gwintowanych o śr. nominalnej 10  -15 mm</t>
  </si>
  <si>
    <t xml:space="preserve">KNR-W 2-15 0412-02 </t>
  </si>
  <si>
    <t>Zawory grzejnikowe o śr. nominalnej 15 mm z głowicami  termostatycznymi</t>
  </si>
  <si>
    <t xml:space="preserve">KNR-W 2-15 0128-01 </t>
  </si>
  <si>
    <t>Płukanie instalacji c.o. w budynkach mieszkalnych</t>
  </si>
  <si>
    <t>poz.3.3.2&lt;4,6&gt;+poz.3.3.3&lt;52,4&gt;</t>
  </si>
  <si>
    <t xml:space="preserve">KNR-W 2-15 0406-02 </t>
  </si>
  <si>
    <t>Próby szczelności instalacji c.o. z rur stalowych i miedzianych w  budynkach niemieszkalnych</t>
  </si>
  <si>
    <t>poz.3.3.12&lt;57&gt;</t>
  </si>
  <si>
    <t xml:space="preserve">KNR-W 2-15 0436-01 </t>
  </si>
  <si>
    <t>Próby z dokonaniem regulacji instalacji centralnego ogrzewania  (na gorąco)</t>
  </si>
  <si>
    <t xml:space="preserve">KNR 2-17 0113-01- kalk. własna </t>
  </si>
  <si>
    <t>Przewód spalinowo-powietrzny 80/125 mm  z rur kwasoodpornych  wraz z  trójnikiem , skraplaczem i drzwiczkami</t>
  </si>
  <si>
    <t>9,806*(0,25*3,14)</t>
  </si>
  <si>
    <t xml:space="preserve">KNR 4-01 0333-09 </t>
  </si>
  <si>
    <t>Przebicie otworów w ścianach z cegieł o grub. 1 ceg. na zaprawie  cementowo-wapiennej</t>
  </si>
  <si>
    <t xml:space="preserve">KNR 4-03 1116-03 </t>
  </si>
  <si>
    <t>Demontaż przewodów wtynkowych z podłoża ceglanego lub  betonowego</t>
  </si>
  <si>
    <t xml:space="preserve">KNR 4-03 1120-01 </t>
  </si>
  <si>
    <t>Demontaż puszek z tworzyw sztucznych i metalowych okrągłych 2  - wylotowych uszczelnionych z odłączeniem przewodów o  przekroju do 2.5 mm2</t>
  </si>
  <si>
    <t xml:space="preserve">KNR 4-03 1121-01 </t>
  </si>
  <si>
    <t>Demontaż gniazd bezpiecznikowych tablicowych 1 biegunowych z  tablicy izolacyjnej dla prądu do 25 A</t>
  </si>
  <si>
    <t xml:space="preserve">KNR 4-03 1124-01 </t>
  </si>
  <si>
    <t>Demontaż łączników instalacyjnych podtynkowych o natężeniu  prądu do 10 A - 1 wylot (wyłącznik lub przełącznik 1 biegunowy)</t>
  </si>
  <si>
    <t xml:space="preserve">KNR 4-03 1133-02 </t>
  </si>
  <si>
    <t>Demontaż opraw żarowych blaszanych z kloszem cylindrycznym  zawieszanych</t>
  </si>
  <si>
    <t xml:space="preserve">KNR 4-03 1122-01 </t>
  </si>
  <si>
    <t>Demontaż gniazd wtyczkowych podtynkowych o natężeniu prądu  do 63 A - ilość biegunów 2</t>
  </si>
  <si>
    <t xml:space="preserve">KNR 4-03 1001-01 </t>
  </si>
  <si>
    <t>Mechaniczne wykucie bruzd dla przewodow wtynkowych w cegle-  ściany</t>
  </si>
  <si>
    <t xml:space="preserve">KNR 4-03 1001-02 </t>
  </si>
  <si>
    <t>Mechaniczne wykucie bruzd dla przewodow wtynkowych na  suficie</t>
  </si>
  <si>
    <t xml:space="preserve">KNR 5-08 0802-03 </t>
  </si>
  <si>
    <t>Mechaniczne wykonanie ślepych otworów w cegle objęt.do  0.1dm3</t>
  </si>
  <si>
    <t xml:space="preserve">KNR 5-08 0301-02 </t>
  </si>
  <si>
    <t>Przygotowanie podłoża pod mocowanie osprzętu przez  przykręcenie do kołków plast.w podłożu z cegły</t>
  </si>
  <si>
    <t>KNR 5-08 0402-01  kalk. własna</t>
  </si>
  <si>
    <t>Mocowanie na gotowym.podłożu aparatów o masie do 2.5 kg bez  częściowego rozebrania i podłączenia (il. otworów mocujących do  2)- tablica elektryczna</t>
  </si>
  <si>
    <t xml:space="preserve">KNR 5-08 0813-02 </t>
  </si>
  <si>
    <t>Podłączenie przewodów kabelkowych w powłoce polwinitowej  pod zaciski lub bolce (przekrój żył do 4 mm2)</t>
  </si>
  <si>
    <t xml:space="preserve">KNR 5-08 0209-02 </t>
  </si>
  <si>
    <t>Przewod wtynkowy łączny przekrój żył do 7.5mm2 (podłoże nie-  beton.) układany w tynku- oświetlenia - YDYp 3*1,5 mm2</t>
  </si>
  <si>
    <t xml:space="preserve">KNR 5-08 0209-01 </t>
  </si>
  <si>
    <t>Przewod wtynkowy łączny przekrój żył do 7.5mm2 (podłoże  betonowe) układany w tynku- gniazda YDYp 3*2,5 mm2</t>
  </si>
  <si>
    <t>Przewód wtynkowy łączny przekrój żył do 7.5 mm2 (podłoże nie-  betonowe) układany w tynku  YDYp 4*1,5 mm2</t>
  </si>
  <si>
    <t xml:space="preserve">KNR 5-08 0302-01 </t>
  </si>
  <si>
    <t>Montaż na gotowym podłożu puszek bakelitowych o śr.do 60mm</t>
  </si>
  <si>
    <t xml:space="preserve">KNR 4-03 1012-02 </t>
  </si>
  <si>
    <t>Zaprawianie bruzd o szer. do 50 mm</t>
  </si>
  <si>
    <t>poz.3.4.8&lt;94&gt;+poz.3.4.9&lt;19&gt;</t>
  </si>
  <si>
    <t xml:space="preserve">KNR-W 5-08 0407-01 </t>
  </si>
  <si>
    <t>Montaż osprzętu modułowego w rozdzielnicach - wyłącznik  nadprądowy 1-bieg.</t>
  </si>
  <si>
    <t xml:space="preserve">KNR-W 5-08 0407-03 </t>
  </si>
  <si>
    <t>Montaż osprzętu modułowego w rozdzielnicach - rozłącznik lub  wyłącznik przeciwporażeniowy 1 (2) - bieg.</t>
  </si>
  <si>
    <t xml:space="preserve">KNR-W 5-08 0307-01kalk. własna </t>
  </si>
  <si>
    <t>Montaż na gotowym podłożu dzwonka</t>
  </si>
  <si>
    <t xml:space="preserve">KNR-W 5-08 0307-06 </t>
  </si>
  <si>
    <t>Montaż na gotowym podłożu łączników instalacyjnych  podtynkowych świecznikowych do przygotowanego podłoża-  przycisk dzwonka</t>
  </si>
  <si>
    <t xml:space="preserve">KNR 5-08 0307-02 </t>
  </si>
  <si>
    <t>Montaż na gotowym podłożu łączników instalacyjnych  podtynkowych jednobiegunowych, przycisków w puszce  instalacyjnej z podłączeniem ( 2 -bieg. , schodowych)</t>
  </si>
  <si>
    <t xml:space="preserve">KNR 5-08 0309-02 </t>
  </si>
  <si>
    <t>Montaż do gotowego podłoża gniazd wtyczkowych  podtynkowych 2-bieg. w puszkach z podłączeniem - gniazda podwójne</t>
  </si>
  <si>
    <t xml:space="preserve">KNR 5-08 0309-06 </t>
  </si>
  <si>
    <t>Montaż do gotowego podłoża gniazd wtyczkowych  bryzgoszczelnych 2-bieg.z uziemieniem przykręcanych  16A/2.5mm2 z podłączeniem</t>
  </si>
  <si>
    <t xml:space="preserve">KNR 5-08 0504-02 </t>
  </si>
  <si>
    <t>Montaż z podłączeniem na gotowym podłożu opraw  oświetleniowych  - plafoniery</t>
  </si>
  <si>
    <t xml:space="preserve">KNR 4-03 1205-05 </t>
  </si>
  <si>
    <t>Pierwszy pomiar skutecznosci zerowania</t>
  </si>
  <si>
    <t xml:space="preserve">KNR 4-03 1205-06 </t>
  </si>
  <si>
    <t>Następny pomiar skutecznosci zerowania</t>
  </si>
  <si>
    <t xml:space="preserve">KNR 4-03 1201-01 </t>
  </si>
  <si>
    <t>Sprawdzenie stanu izolacji induktorem</t>
  </si>
  <si>
    <t xml:space="preserve">KNR 4-03 1202-02 </t>
  </si>
  <si>
    <t>Sprawdzenie i pomiar kompletnego 2,3-fazowego obwodu  elektrycznego niskiego napięcia</t>
  </si>
  <si>
    <t>Wykonanie skróconej dokumentacji dla Zakładu Energetycznego</t>
  </si>
  <si>
    <t xml:space="preserve">KNR-W 5-08 0407-0300 </t>
  </si>
  <si>
    <t>Montaż osprzętu modułowego w rozdzielnicach. Rozłącznik 1 (2) -  biegunowy FR 302/40</t>
  </si>
  <si>
    <t>Montaż osprzętu modułowego w rozdzielnicach. Rozłącznik 1 (2) -  biegunowy - przepięć klasy "C"</t>
  </si>
  <si>
    <t xml:space="preserve">KNR 5-08 0210-0100 </t>
  </si>
  <si>
    <t>Przewody kabelkowe w izolacji polwinitowej układane p.t.w  gotowych bruzdach bez zaprawienia bruzd.Łączny przekrój żył do  6Cu,12Al mm2,podłoże różne od betonu - LYżo 1*6</t>
  </si>
  <si>
    <t xml:space="preserve">Roboty budowlane w zakresie budynków  - Roboty budowlane  - lokal mieszkalny </t>
  </si>
  <si>
    <t xml:space="preserve">Roboty budowlane w zakresie budynków  - Komórka piwniczna </t>
  </si>
  <si>
    <t xml:space="preserve">Roboty instalacyjne wodno-kanalizacyjne i sanitarne </t>
  </si>
  <si>
    <t xml:space="preserve">Roboty instalacyjne wodne i kanalizacyjne </t>
  </si>
  <si>
    <t xml:space="preserve">Roboty instalacyjne gazowe </t>
  </si>
  <si>
    <t xml:space="preserve">Instalowanie centralnego ogrzewania </t>
  </si>
  <si>
    <t xml:space="preserve">Roboty instalacyjne elektryczne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</si>
  <si>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</si>
  <si>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</si>
  <si>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</si>
  <si>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</si>
  <si>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</si>
  <si>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</si>
  <si>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</si>
  <si>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</si>
  <si>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</si>
  <si>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</si>
  <si>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</si>
  <si>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</si>
  <si>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</si>
  <si>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</si>
  <si>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</si>
  <si>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</si>
  <si>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</si>
  <si>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</si>
  <si>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</si>
  <si>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</si>
  <si>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</si>
  <si>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</si>
  <si>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</si>
  <si>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</si>
  <si>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</si>
  <si>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</si>
  <si>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</si>
  <si>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</si>
  <si>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</si>
  <si>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</si>
  <si>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</si>
  <si>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</si>
  <si>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</si>
  <si>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</si>
  <si>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</si>
  <si>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</si>
  <si>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</si>
  <si>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</si>
  <si>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</si>
  <si>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</si>
  <si>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</si>
  <si>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</si>
  <si>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</si>
  <si>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</si>
  <si>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</si>
  <si>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</si>
  <si>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</si>
  <si>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</si>
  <si>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</si>
  <si>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</si>
  <si>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</si>
  <si>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</si>
  <si>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</si>
  <si>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</si>
  <si>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1.55</t>
  </si>
  <si>
    <t>1.56</t>
  </si>
  <si>
    <t>1.57</t>
  </si>
  <si>
    <t>1.58</t>
  </si>
  <si>
    <t>1.59</t>
  </si>
  <si>
    <t>1.60</t>
  </si>
  <si>
    <t>1.61</t>
  </si>
  <si>
    <t>1.62</t>
  </si>
  <si>
    <t>1.63</t>
  </si>
  <si>
    <t>1.64</t>
  </si>
  <si>
    <t>1.65</t>
  </si>
  <si>
    <t>1.66</t>
  </si>
  <si>
    <t>1.67</t>
  </si>
  <si>
    <t>1.68</t>
  </si>
  <si>
    <t>1.69</t>
  </si>
  <si>
    <t>1.70</t>
  </si>
  <si>
    <t>1.71</t>
  </si>
  <si>
    <t>1.72</t>
  </si>
  <si>
    <t>1.73</t>
  </si>
  <si>
    <t>1.74</t>
  </si>
  <si>
    <t>1.75</t>
  </si>
  <si>
    <t>1.76</t>
  </si>
  <si>
    <t>1.77</t>
  </si>
  <si>
    <t>1.78</t>
  </si>
  <si>
    <t>1.79</t>
  </si>
  <si>
    <t>1.80</t>
  </si>
  <si>
    <t>3.1.1</t>
  </si>
  <si>
    <t>3.1.2</t>
  </si>
  <si>
    <t>3.1.3</t>
  </si>
  <si>
    <t>3.2</t>
  </si>
  <si>
    <t>3.3.15</t>
  </si>
  <si>
    <t>3.3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</si>
  <si>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</si>
  <si>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</si>
  <si>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</si>
  <si>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</si>
  <si>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</si>
  <si>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</si>
  <si>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</si>
  <si>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</si>
  <si>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</si>
  <si>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</si>
  <si>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</si>
  <si>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</si>
  <si>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</si>
  <si>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</si>
  <si>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3.4</t>
  </si>
  <si>
    <t>3.4.1</t>
  </si>
  <si>
    <t>3.4.2</t>
  </si>
  <si>
    <t>3.4.3</t>
  </si>
  <si>
    <t>3.4.4</t>
  </si>
  <si>
    <t>3.4.5</t>
  </si>
  <si>
    <t>3.4.6</t>
  </si>
  <si>
    <t>3.4.7</t>
  </si>
  <si>
    <t>3.4.8</t>
  </si>
  <si>
    <t>3.4.9</t>
  </si>
  <si>
    <t>3.4.10</t>
  </si>
  <si>
    <t>3.4.11</t>
  </si>
  <si>
    <t>3.4.12</t>
  </si>
  <si>
    <t>3.4.13</t>
  </si>
  <si>
    <t>3.4.14</t>
  </si>
  <si>
    <t>3.4.15</t>
  </si>
  <si>
    <t>3.4.16</t>
  </si>
  <si>
    <t>3.4.17</t>
  </si>
  <si>
    <t>3.4.18</t>
  </si>
  <si>
    <t>3.4.19</t>
  </si>
  <si>
    <t>3.4.20</t>
  </si>
  <si>
    <t>3.4.21</t>
  </si>
  <si>
    <t>3.4.22</t>
  </si>
  <si>
    <t>3.4.23</t>
  </si>
  <si>
    <t>3.4.24</t>
  </si>
  <si>
    <t>3.4.25</t>
  </si>
  <si>
    <t>3.4.26</t>
  </si>
  <si>
    <t>3.4.27</t>
  </si>
  <si>
    <t>3.4.28</t>
  </si>
  <si>
    <t>3.4.29</t>
  </si>
  <si>
    <t>3.4.30</t>
  </si>
  <si>
    <t>3.4.31</t>
  </si>
  <si>
    <t>3.4.32</t>
  </si>
  <si>
    <t>3.4.33</t>
  </si>
  <si>
    <t>3.4.34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</si>
  <si>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</si>
  <si>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</si>
  <si>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</si>
  <si>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</si>
  <si>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</si>
  <si>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</si>
  <si>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</si>
  <si>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</si>
  <si>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</si>
  <si>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</si>
  <si>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</si>
  <si>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</si>
  <si>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</si>
  <si>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</si>
  <si>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</si>
  <si>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</si>
  <si>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</si>
  <si>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</si>
  <si>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</si>
  <si>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</si>
  <si>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Ogółem roboty instalacyjne elektryczne</t>
  </si>
  <si>
    <t xml:space="preserve">Ogółem roboty budowlane w zakresie budynków  - Komórka piwniczna </t>
  </si>
  <si>
    <t xml:space="preserve">Ogółem roboty instalacyjne wodne i kanalizacyjne </t>
  </si>
  <si>
    <t xml:space="preserve">Ogółem instalowanie centralnego ogrzewania </t>
  </si>
  <si>
    <t xml:space="preserve">Ogółem roboty instalacyjne gazowe </t>
  </si>
  <si>
    <t>3.2.1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</si>
  <si>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</si>
  <si>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</si>
  <si>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</si>
  <si>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</si>
  <si>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</si>
  <si>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</si>
  <si>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</si>
  <si>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</si>
  <si>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</si>
  <si>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</si>
  <si>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</si>
  <si>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</si>
  <si>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</si>
  <si>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</si>
  <si>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</si>
  <si>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</si>
  <si>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</si>
  <si>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</si>
  <si>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</si>
  <si>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</si>
  <si>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</si>
  <si>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</si>
  <si>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</si>
  <si>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</si>
  <si>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</si>
  <si>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</si>
  <si>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</si>
  <si>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</si>
  <si>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</si>
  <si>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</si>
  <si>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</si>
  <si>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</si>
  <si>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</si>
  <si>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</si>
  <si>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</si>
  <si>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</si>
  <si>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</si>
  <si>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Załącznik nr  9 do SWZ - Formularz kosztorysu ofertowego dla lokalu przy ul. Wrocławskiej 83a/7+8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</si>
</sst>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0.000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1" fillId="6" borderId="11" xfId="0" applyFont="1" applyFill="1" applyBorder="1"/>
    <xf numFmtId="0" fontId="1" fillId="6" borderId="10" xfId="0" applyFont="1" applyFill="1" applyBorder="1"/>
    <xf numFmtId="0" fontId="1" fillId="7" borderId="11" xfId="0" applyFont="1" applyFill="1" applyBorder="1" applyAlignment="1">
      <alignment wrapText="1"/>
    </xf>
    <xf numFmtId="0" fontId="1" fillId="7" borderId="11" xfId="0" applyFont="1" applyFill="1" applyBorder="1"/>
    <xf numFmtId="0" fontId="1" fillId="7" borderId="10" xfId="0" applyFont="1" applyFill="1" applyBorder="1"/>
    <xf numFmtId="0" fontId="2" fillId="7" borderId="9" xfId="0" applyFont="1" applyFill="1" applyBorder="1"/>
    <xf numFmtId="44" fontId="1" fillId="7" borderId="12" xfId="0" applyNumberFormat="1" applyFont="1" applyFill="1" applyBorder="1"/>
    <xf numFmtId="2" fontId="1" fillId="2" borderId="12" xfId="0" applyNumberFormat="1" applyFont="1" applyFill="1" applyBorder="1" applyProtection="1">
      <protection locked="0"/>
    </xf>
    <xf numFmtId="44" fontId="1" fillId="6" borderId="12" xfId="0" applyNumberFormat="1" applyFont="1" applyFill="1" applyBorder="1"/>
    <xf numFmtId="44" fontId="1" fillId="3" borderId="12" xfId="0" applyNumberFormat="1" applyFont="1" applyFill="1" applyBorder="1"/>
    <xf numFmtId="0" fontId="0" fillId="0" borderId="0" xfId="0" applyAlignment="1">
      <alignment wrapText="1"/>
    </xf>
    <xf numFmtId="44" fontId="1" fillId="4" borderId="12" xfId="0" applyNumberFormat="1" applyFont="1" applyFill="1" applyBorder="1"/>
    <xf numFmtId="44" fontId="1" fillId="8" borderId="12" xfId="0" applyNumberFormat="1" applyFont="1" applyFill="1" applyBorder="1"/>
    <xf numFmtId="44" fontId="1" fillId="9" borderId="12" xfId="0" applyNumberFormat="1" applyFont="1" applyFill="1" applyBorder="1"/>
    <xf numFmtId="0" fontId="2" fillId="2" borderId="15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3" borderId="11" xfId="0" applyFont="1" applyFill="1" applyBorder="1"/>
    <xf numFmtId="0" fontId="1" fillId="3" borderId="10" xfId="0" applyFont="1" applyFill="1" applyBorder="1"/>
    <xf numFmtId="0" fontId="4" fillId="0" borderId="0" xfId="0" applyFont="1"/>
    <xf numFmtId="0" fontId="1" fillId="0" borderId="0" xfId="0" applyFont="1"/>
    <xf numFmtId="0" fontId="1" fillId="0" borderId="0" xfId="0" applyFont="1" applyAlignment="1">
      <alignment wrapText="1"/>
    </xf>
    <xf numFmtId="44" fontId="1" fillId="5" borderId="8" xfId="0" applyNumberFormat="1" applyFont="1" applyFill="1" applyBorder="1" applyAlignment="1">
      <alignment vertical="center"/>
    </xf>
    <xf numFmtId="0" fontId="1" fillId="4" borderId="0" xfId="0" applyFont="1" applyFill="1" applyAlignment="1" applyProtection="1">
      <alignment horizontal="left" vertical="center" wrapText="1"/>
      <protection locked="0"/>
    </xf>
    <xf numFmtId="0" fontId="1" fillId="4" borderId="0" xfId="0" applyFont="1" applyFill="1" applyAlignment="1" applyProtection="1">
      <alignment horizontal="right" vertical="center" wrapText="1"/>
      <protection locked="0"/>
    </xf>
    <xf numFmtId="44" fontId="1" fillId="4" borderId="0" xfId="0" applyNumberFormat="1" applyFont="1" applyFill="1" applyAlignment="1" applyProtection="1">
      <alignment vertical="center"/>
      <protection locked="0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>
      <alignment vertical="center" wrapText="1"/>
      <protection locked="0"/>
    </xf>
    <xf numFmtId="164" fontId="1" fillId="4" borderId="0" xfId="0" applyNumberFormat="1" applyFont="1" applyFill="1" applyAlignment="1" applyProtection="1">
      <alignment vertical="center" wrapText="1"/>
      <protection locked="0"/>
    </xf>
    <xf numFmtId="49" fontId="1" fillId="4" borderId="0" xfId="0" applyNumberFormat="1" applyFont="1" applyFill="1" applyAlignment="1" applyProtection="1">
      <alignment horizontal="left" vertical="center" wrapText="1"/>
      <protection locked="0"/>
    </xf>
    <xf numFmtId="0" fontId="4" fillId="0" borderId="0" xfId="0" applyFont="1" applyAlignment="1">
      <alignment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9" borderId="11" xfId="0" applyFont="1" applyFill="1" applyBorder="1"/>
    <xf numFmtId="0" fontId="1" fillId="9" borderId="10" xfId="0" applyFont="1" applyFill="1" applyBorder="1"/>
    <xf numFmtId="2" fontId="1" fillId="4" borderId="19" xfId="0" applyNumberFormat="1" applyFont="1" applyFill="1" applyBorder="1" applyProtection="1">
      <protection locked="0"/>
    </xf>
    <xf numFmtId="2" fontId="1" fillId="2" borderId="10" xfId="0" applyNumberFormat="1" applyFont="1" applyFill="1" applyBorder="1" applyProtection="1">
      <protection locked="0"/>
    </xf>
    <xf numFmtId="2" fontId="1" fillId="0" borderId="19" xfId="0" applyNumberFormat="1" applyFont="1" applyBorder="1" applyProtection="1">
      <protection locked="0"/>
    </xf>
    <xf numFmtId="0" fontId="2" fillId="6" borderId="18" xfId="0" applyFont="1" applyFill="1" applyBorder="1"/>
    <xf numFmtId="0" fontId="1" fillId="6" borderId="21" xfId="0" applyFont="1" applyFill="1" applyBorder="1" applyAlignment="1">
      <alignment wrapText="1"/>
    </xf>
    <xf numFmtId="0" fontId="1" fillId="6" borderId="21" xfId="0" applyFont="1" applyFill="1" applyBorder="1" applyAlignment="1">
      <alignment horizontal="left" vertical="center" wrapText="1"/>
    </xf>
    <xf numFmtId="0" fontId="1" fillId="6" borderId="21" xfId="0" applyFont="1" applyFill="1" applyBorder="1"/>
    <xf numFmtId="0" fontId="1" fillId="6" borderId="0" xfId="0" applyFont="1" applyFill="1" applyAlignment="1">
      <alignment wrapText="1"/>
    </xf>
    <xf numFmtId="0" fontId="1" fillId="6" borderId="0" xfId="0" applyFont="1" applyFill="1"/>
    <xf numFmtId="49" fontId="1" fillId="6" borderId="13" xfId="0" applyNumberFormat="1" applyFont="1" applyFill="1" applyBorder="1" applyAlignment="1">
      <alignment horizontal="left"/>
    </xf>
    <xf numFmtId="0" fontId="1" fillId="6" borderId="16" xfId="0" applyFont="1" applyFill="1" applyBorder="1"/>
    <xf numFmtId="0" fontId="1" fillId="6" borderId="16" xfId="0" applyFont="1" applyFill="1" applyBorder="1" applyAlignment="1">
      <alignment wrapText="1"/>
    </xf>
    <xf numFmtId="49" fontId="1" fillId="6" borderId="18" xfId="0" applyNumberFormat="1" applyFont="1" applyFill="1" applyBorder="1" applyAlignment="1">
      <alignment horizontal="left"/>
    </xf>
    <xf numFmtId="49" fontId="1" fillId="6" borderId="7" xfId="0" applyNumberFormat="1" applyFont="1" applyFill="1" applyBorder="1" applyAlignment="1">
      <alignment horizontal="left"/>
    </xf>
    <xf numFmtId="0" fontId="1" fillId="6" borderId="22" xfId="0" applyFont="1" applyFill="1" applyBorder="1" applyAlignment="1">
      <alignment horizontal="left" vertical="center" wrapText="1"/>
    </xf>
    <xf numFmtId="0" fontId="1" fillId="6" borderId="8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/>
    <xf numFmtId="0" fontId="1" fillId="6" borderId="8" xfId="0" applyFont="1" applyFill="1" applyBorder="1"/>
    <xf numFmtId="0" fontId="2" fillId="9" borderId="18" xfId="0" applyFont="1" applyFill="1" applyBorder="1"/>
    <xf numFmtId="0" fontId="1" fillId="9" borderId="21" xfId="0" applyFont="1" applyFill="1" applyBorder="1" applyAlignment="1">
      <alignment wrapText="1"/>
    </xf>
    <xf numFmtId="0" fontId="1" fillId="9" borderId="21" xfId="0" applyFont="1" applyFill="1" applyBorder="1" applyAlignment="1">
      <alignment horizontal="left" vertical="center" wrapText="1"/>
    </xf>
    <xf numFmtId="0" fontId="1" fillId="9" borderId="21" xfId="0" applyFont="1" applyFill="1" applyBorder="1"/>
    <xf numFmtId="0" fontId="1" fillId="9" borderId="0" xfId="0" applyFont="1" applyFill="1"/>
    <xf numFmtId="0" fontId="1" fillId="9" borderId="0" xfId="0" applyFont="1" applyFill="1" applyAlignment="1">
      <alignment wrapText="1"/>
    </xf>
    <xf numFmtId="0" fontId="1" fillId="6" borderId="22" xfId="0" applyFont="1" applyFill="1" applyBorder="1"/>
    <xf numFmtId="2" fontId="1" fillId="0" borderId="20" xfId="0" applyNumberFormat="1" applyFont="1" applyBorder="1" applyProtection="1">
      <protection locked="0"/>
    </xf>
    <xf numFmtId="0" fontId="1" fillId="0" borderId="19" xfId="0" applyFont="1" applyBorder="1"/>
    <xf numFmtId="0" fontId="1" fillId="0" borderId="20" xfId="0" applyFont="1" applyBorder="1"/>
    <xf numFmtId="0" fontId="1" fillId="9" borderId="22" xfId="0" applyFont="1" applyFill="1" applyBorder="1"/>
    <xf numFmtId="0" fontId="1" fillId="9" borderId="14" xfId="0" applyFont="1" applyFill="1" applyBorder="1"/>
    <xf numFmtId="0" fontId="1" fillId="9" borderId="8" xfId="0" applyFont="1" applyFill="1" applyBorder="1"/>
    <xf numFmtId="0" fontId="1" fillId="9" borderId="22" xfId="0" applyFont="1" applyFill="1" applyBorder="1" applyAlignment="1">
      <alignment horizontal="left" vertical="center" wrapText="1"/>
    </xf>
    <xf numFmtId="0" fontId="1" fillId="9" borderId="14" xfId="0" applyFont="1" applyFill="1" applyBorder="1" applyAlignment="1">
      <alignment horizontal="left" vertical="center" wrapText="1"/>
    </xf>
    <xf numFmtId="0" fontId="1" fillId="9" borderId="8" xfId="0" applyFont="1" applyFill="1" applyBorder="1" applyAlignment="1">
      <alignment horizontal="left" vertical="center" wrapText="1"/>
    </xf>
    <xf numFmtId="0" fontId="1" fillId="9" borderId="16" xfId="0" applyFont="1" applyFill="1" applyBorder="1" applyAlignment="1">
      <alignment wrapText="1"/>
    </xf>
    <xf numFmtId="0" fontId="1" fillId="9" borderId="16" xfId="0" applyFont="1" applyFill="1" applyBorder="1"/>
    <xf numFmtId="2" fontId="1" fillId="0" borderId="12" xfId="0" applyNumberFormat="1" applyFont="1" applyBorder="1" applyProtection="1">
      <protection locked="0"/>
    </xf>
    <xf numFmtId="44" fontId="1" fillId="2" borderId="10" xfId="0" applyNumberFormat="1" applyFont="1" applyFill="1" applyBorder="1"/>
    <xf numFmtId="2" fontId="1" fillId="0" borderId="22" xfId="0" applyNumberFormat="1" applyFont="1" applyBorder="1" applyProtection="1">
      <protection locked="0"/>
    </xf>
    <xf numFmtId="0" fontId="1" fillId="0" borderId="14" xfId="0" applyFont="1" applyBorder="1"/>
    <xf numFmtId="2" fontId="1" fillId="0" borderId="14" xfId="0" applyNumberFormat="1" applyFont="1" applyBorder="1" applyProtection="1">
      <protection locked="0"/>
    </xf>
    <xf numFmtId="0" fontId="1" fillId="0" borderId="22" xfId="0" applyFont="1" applyBorder="1"/>
    <xf numFmtId="0" fontId="1" fillId="0" borderId="8" xfId="0" applyFont="1" applyBorder="1"/>
    <xf numFmtId="0" fontId="1" fillId="0" borderId="21" xfId="0" applyFont="1" applyBorder="1"/>
    <xf numFmtId="0" fontId="1" fillId="0" borderId="21" xfId="0" applyFont="1" applyBorder="1" applyAlignment="1">
      <alignment wrapText="1"/>
    </xf>
    <xf numFmtId="0" fontId="1" fillId="0" borderId="16" xfId="0" applyFont="1" applyBorder="1"/>
    <xf numFmtId="0" fontId="1" fillId="0" borderId="16" xfId="0" applyFont="1" applyBorder="1" applyAlignment="1">
      <alignment wrapText="1"/>
    </xf>
    <xf numFmtId="0" fontId="1" fillId="0" borderId="2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2" fillId="8" borderId="9" xfId="0" applyFont="1" applyFill="1" applyBorder="1"/>
    <xf numFmtId="0" fontId="1" fillId="8" borderId="11" xfId="0" applyFont="1" applyFill="1" applyBorder="1" applyAlignment="1">
      <alignment wrapText="1"/>
    </xf>
    <xf numFmtId="0" fontId="1" fillId="8" borderId="11" xfId="0" applyFont="1" applyFill="1" applyBorder="1" applyAlignment="1">
      <alignment horizontal="left" vertical="center" wrapText="1"/>
    </xf>
    <xf numFmtId="0" fontId="1" fillId="8" borderId="11" xfId="0" applyFont="1" applyFill="1" applyBorder="1"/>
    <xf numFmtId="0" fontId="1" fillId="8" borderId="10" xfId="0" applyFont="1" applyFill="1" applyBorder="1"/>
    <xf numFmtId="0" fontId="1" fillId="8" borderId="22" xfId="0" applyFont="1" applyFill="1" applyBorder="1"/>
    <xf numFmtId="0" fontId="1" fillId="8" borderId="21" xfId="0" applyFont="1" applyFill="1" applyBorder="1" applyAlignment="1">
      <alignment wrapText="1"/>
    </xf>
    <xf numFmtId="0" fontId="1" fillId="8" borderId="22" xfId="0" applyFont="1" applyFill="1" applyBorder="1" applyAlignment="1">
      <alignment horizontal="left" vertical="center" wrapText="1"/>
    </xf>
    <xf numFmtId="0" fontId="1" fillId="8" borderId="21" xfId="0" applyFont="1" applyFill="1" applyBorder="1"/>
    <xf numFmtId="0" fontId="1" fillId="8" borderId="8" xfId="0" applyFont="1" applyFill="1" applyBorder="1"/>
    <xf numFmtId="0" fontId="1" fillId="8" borderId="16" xfId="0" applyFont="1" applyFill="1" applyBorder="1" applyAlignment="1">
      <alignment wrapText="1"/>
    </xf>
    <xf numFmtId="0" fontId="1" fillId="8" borderId="8" xfId="0" applyFont="1" applyFill="1" applyBorder="1" applyAlignment="1">
      <alignment horizontal="left" vertical="center" wrapText="1"/>
    </xf>
    <xf numFmtId="0" fontId="1" fillId="8" borderId="16" xfId="0" applyFont="1" applyFill="1" applyBorder="1"/>
    <xf numFmtId="0" fontId="1" fillId="8" borderId="14" xfId="0" applyFont="1" applyFill="1" applyBorder="1"/>
    <xf numFmtId="0" fontId="1" fillId="8" borderId="0" xfId="0" applyFont="1" applyFill="1" applyAlignment="1">
      <alignment wrapText="1"/>
    </xf>
    <xf numFmtId="0" fontId="1" fillId="8" borderId="14" xfId="0" applyFont="1" applyFill="1" applyBorder="1" applyAlignment="1">
      <alignment horizontal="left" vertical="center" wrapText="1"/>
    </xf>
    <xf numFmtId="0" fontId="1" fillId="8" borderId="0" xfId="0" applyFont="1" applyFill="1"/>
    <xf numFmtId="0" fontId="1" fillId="7" borderId="11" xfId="0" applyFont="1" applyFill="1" applyBorder="1" applyAlignment="1">
      <alignment horizontal="left" vertical="center" wrapText="1"/>
    </xf>
    <xf numFmtId="0" fontId="1" fillId="7" borderId="22" xfId="0" applyFont="1" applyFill="1" applyBorder="1"/>
    <xf numFmtId="0" fontId="1" fillId="7" borderId="14" xfId="0" applyFont="1" applyFill="1" applyBorder="1"/>
    <xf numFmtId="0" fontId="1" fillId="7" borderId="8" xfId="0" applyFont="1" applyFill="1" applyBorder="1"/>
    <xf numFmtId="0" fontId="1" fillId="7" borderId="18" xfId="0" applyFont="1" applyFill="1" applyBorder="1"/>
    <xf numFmtId="0" fontId="1" fillId="7" borderId="13" xfId="0" applyFont="1" applyFill="1" applyBorder="1"/>
    <xf numFmtId="0" fontId="1" fillId="7" borderId="7" xfId="0" applyFont="1" applyFill="1" applyBorder="1"/>
    <xf numFmtId="0" fontId="1" fillId="7" borderId="18" xfId="0" applyFont="1" applyFill="1" applyBorder="1" applyAlignment="1">
      <alignment wrapText="1"/>
    </xf>
    <xf numFmtId="0" fontId="1" fillId="7" borderId="13" xfId="0" applyFont="1" applyFill="1" applyBorder="1" applyAlignment="1">
      <alignment wrapText="1"/>
    </xf>
    <xf numFmtId="0" fontId="1" fillId="7" borderId="7" xfId="0" applyFont="1" applyFill="1" applyBorder="1" applyAlignment="1">
      <alignment wrapText="1"/>
    </xf>
    <xf numFmtId="0" fontId="1" fillId="7" borderId="18" xfId="0" applyFont="1" applyFill="1" applyBorder="1" applyAlignment="1">
      <alignment horizontal="left" vertical="center" wrapText="1"/>
    </xf>
    <xf numFmtId="0" fontId="1" fillId="7" borderId="13" xfId="0" applyFont="1" applyFill="1" applyBorder="1" applyAlignment="1">
      <alignment horizontal="left" vertical="center" wrapText="1"/>
    </xf>
    <xf numFmtId="0" fontId="1" fillId="7" borderId="7" xfId="0" applyFont="1" applyFill="1" applyBorder="1" applyAlignment="1">
      <alignment horizontal="left" vertical="center" wrapText="1"/>
    </xf>
    <xf numFmtId="49" fontId="2" fillId="4" borderId="9" xfId="0" applyNumberFormat="1" applyFont="1" applyFill="1" applyBorder="1" applyAlignment="1">
      <alignment horizontal="left" vertical="center"/>
    </xf>
    <xf numFmtId="0" fontId="2" fillId="4" borderId="9" xfId="0" applyFont="1" applyFill="1" applyBorder="1"/>
    <xf numFmtId="0" fontId="1" fillId="4" borderId="11" xfId="0" applyFont="1" applyFill="1" applyBorder="1" applyAlignment="1">
      <alignment wrapText="1"/>
    </xf>
    <xf numFmtId="0" fontId="1" fillId="4" borderId="11" xfId="0" applyFont="1" applyFill="1" applyBorder="1" applyAlignment="1">
      <alignment horizontal="left" vertical="center" wrapText="1"/>
    </xf>
    <xf numFmtId="0" fontId="1" fillId="4" borderId="11" xfId="0" applyFont="1" applyFill="1" applyBorder="1"/>
    <xf numFmtId="0" fontId="1" fillId="4" borderId="10" xfId="0" applyFont="1" applyFill="1" applyBorder="1"/>
    <xf numFmtId="0" fontId="1" fillId="4" borderId="16" xfId="0" applyFont="1" applyFill="1" applyBorder="1"/>
    <xf numFmtId="0" fontId="1" fillId="4" borderId="16" xfId="0" applyFont="1" applyFill="1" applyBorder="1" applyAlignment="1">
      <alignment wrapText="1"/>
    </xf>
    <xf numFmtId="0" fontId="1" fillId="4" borderId="8" xfId="0" applyFont="1" applyFill="1" applyBorder="1"/>
    <xf numFmtId="0" fontId="1" fillId="4" borderId="8" xfId="0" applyFont="1" applyFill="1" applyBorder="1" applyAlignment="1">
      <alignment horizontal="left" vertical="center" wrapText="1"/>
    </xf>
    <xf numFmtId="2" fontId="1" fillId="4" borderId="22" xfId="0" applyNumberFormat="1" applyFont="1" applyFill="1" applyBorder="1" applyProtection="1">
      <protection locked="0"/>
    </xf>
    <xf numFmtId="49" fontId="1" fillId="9" borderId="18" xfId="0" applyNumberFormat="1" applyFont="1" applyFill="1" applyBorder="1" applyAlignment="1">
      <alignment horizontal="left"/>
    </xf>
    <xf numFmtId="49" fontId="1" fillId="9" borderId="7" xfId="0" applyNumberFormat="1" applyFont="1" applyFill="1" applyBorder="1" applyAlignment="1">
      <alignment horizontal="left"/>
    </xf>
    <xf numFmtId="49" fontId="1" fillId="9" borderId="13" xfId="0" applyNumberFormat="1" applyFont="1" applyFill="1" applyBorder="1" applyAlignment="1">
      <alignment horizontal="left"/>
    </xf>
    <xf numFmtId="49" fontId="1" fillId="8" borderId="18" xfId="0" applyNumberFormat="1" applyFont="1" applyFill="1" applyBorder="1" applyAlignment="1">
      <alignment horizontal="left"/>
    </xf>
    <xf numFmtId="49" fontId="1" fillId="8" borderId="7" xfId="0" applyNumberFormat="1" applyFont="1" applyFill="1" applyBorder="1" applyAlignment="1">
      <alignment horizontal="left"/>
    </xf>
    <xf numFmtId="49" fontId="1" fillId="8" borderId="13" xfId="0" applyNumberFormat="1" applyFont="1" applyFill="1" applyBorder="1" applyAlignment="1">
      <alignment horizontal="left"/>
    </xf>
    <xf numFmtId="49" fontId="1" fillId="0" borderId="18" xfId="0" applyNumberFormat="1" applyFont="1" applyBorder="1" applyAlignment="1">
      <alignment horizontal="left"/>
    </xf>
    <xf numFmtId="49" fontId="1" fillId="0" borderId="7" xfId="0" applyNumberFormat="1" applyFont="1" applyBorder="1" applyAlignment="1">
      <alignment horizontal="left"/>
    </xf>
    <xf numFmtId="49" fontId="1" fillId="0" borderId="13" xfId="0" applyNumberFormat="1" applyFont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  <xf numFmtId="49" fontId="1" fillId="7" borderId="18" xfId="0" applyNumberFormat="1" applyFont="1" applyFill="1" applyBorder="1" applyAlignment="1">
      <alignment horizontal="left"/>
    </xf>
    <xf numFmtId="49" fontId="1" fillId="7" borderId="7" xfId="0" applyNumberFormat="1" applyFont="1" applyFill="1" applyBorder="1" applyAlignment="1">
      <alignment horizontal="left"/>
    </xf>
    <xf numFmtId="49" fontId="1" fillId="7" borderId="13" xfId="0" applyNumberFormat="1" applyFont="1" applyFill="1" applyBorder="1" applyAlignment="1">
      <alignment horizontal="left"/>
    </xf>
    <xf numFmtId="49" fontId="1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49" fontId="2" fillId="2" borderId="15" xfId="0" applyNumberFormat="1" applyFont="1" applyFill="1" applyBorder="1" applyAlignment="1">
      <alignment horizontal="left" vertical="center" wrapText="1"/>
    </xf>
    <xf numFmtId="49" fontId="2" fillId="6" borderId="18" xfId="0" applyNumberFormat="1" applyFont="1" applyFill="1" applyBorder="1" applyAlignment="1">
      <alignment horizontal="left" vertical="center"/>
    </xf>
    <xf numFmtId="49" fontId="2" fillId="9" borderId="18" xfId="0" applyNumberFormat="1" applyFont="1" applyFill="1" applyBorder="1" applyAlignment="1">
      <alignment horizontal="left" vertical="center"/>
    </xf>
    <xf numFmtId="49" fontId="2" fillId="8" borderId="9" xfId="0" applyNumberFormat="1" applyFont="1" applyFill="1" applyBorder="1" applyAlignment="1">
      <alignment horizontal="left" vertical="center"/>
    </xf>
    <xf numFmtId="0" fontId="2" fillId="9" borderId="14" xfId="0" applyFont="1" applyFill="1" applyBorder="1"/>
    <xf numFmtId="0" fontId="2" fillId="8" borderId="14" xfId="0" applyFont="1" applyFill="1" applyBorder="1"/>
    <xf numFmtId="0" fontId="2" fillId="0" borderId="14" xfId="0" applyFont="1" applyBorder="1"/>
    <xf numFmtId="49" fontId="2" fillId="7" borderId="12" xfId="0" applyNumberFormat="1" applyFont="1" applyFill="1" applyBorder="1" applyAlignment="1">
      <alignment horizontal="left"/>
    </xf>
    <xf numFmtId="49" fontId="2" fillId="3" borderId="18" xfId="0" applyNumberFormat="1" applyFont="1" applyFill="1" applyBorder="1" applyAlignment="1">
      <alignment horizontal="left" vertical="center"/>
    </xf>
    <xf numFmtId="0" fontId="2" fillId="3" borderId="18" xfId="0" applyFont="1" applyFill="1" applyBorder="1"/>
    <xf numFmtId="0" fontId="1" fillId="3" borderId="21" xfId="0" applyFont="1" applyFill="1" applyBorder="1" applyAlignment="1">
      <alignment wrapText="1"/>
    </xf>
    <xf numFmtId="0" fontId="1" fillId="3" borderId="21" xfId="0" applyFont="1" applyFill="1" applyBorder="1" applyAlignment="1">
      <alignment horizontal="left" vertical="center" wrapText="1"/>
    </xf>
    <xf numFmtId="0" fontId="1" fillId="3" borderId="21" xfId="0" applyFont="1" applyFill="1" applyBorder="1"/>
    <xf numFmtId="0" fontId="1" fillId="3" borderId="0" xfId="0" applyFont="1" applyFill="1"/>
    <xf numFmtId="0" fontId="1" fillId="3" borderId="0" xfId="0" applyFont="1" applyFill="1" applyAlignment="1">
      <alignment horizontal="left" vertical="center" wrapText="1"/>
    </xf>
    <xf numFmtId="0" fontId="1" fillId="3" borderId="16" xfId="0" applyFont="1" applyFill="1" applyBorder="1"/>
    <xf numFmtId="0" fontId="1" fillId="3" borderId="16" xfId="0" applyFont="1" applyFill="1" applyBorder="1" applyAlignment="1">
      <alignment horizontal="left" vertical="center" wrapText="1"/>
    </xf>
    <xf numFmtId="0" fontId="1" fillId="3" borderId="22" xfId="0" applyFont="1" applyFill="1" applyBorder="1"/>
    <xf numFmtId="0" fontId="1" fillId="3" borderId="8" xfId="0" applyFont="1" applyFill="1" applyBorder="1"/>
    <xf numFmtId="0" fontId="1" fillId="3" borderId="14" xfId="0" applyFont="1" applyFill="1" applyBorder="1"/>
    <xf numFmtId="0" fontId="1" fillId="3" borderId="22" xfId="0" applyFont="1" applyFill="1" applyBorder="1" applyAlignment="1">
      <alignment wrapText="1"/>
    </xf>
    <xf numFmtId="0" fontId="1" fillId="3" borderId="8" xfId="0" applyFont="1" applyFill="1" applyBorder="1" applyAlignment="1">
      <alignment wrapText="1"/>
    </xf>
    <xf numFmtId="0" fontId="1" fillId="3" borderId="14" xfId="0" applyFont="1" applyFill="1" applyBorder="1" applyAlignment="1">
      <alignment wrapText="1"/>
    </xf>
    <xf numFmtId="49" fontId="1" fillId="3" borderId="22" xfId="0" applyNumberFormat="1" applyFont="1" applyFill="1" applyBorder="1" applyAlignment="1">
      <alignment horizontal="left"/>
    </xf>
    <xf numFmtId="49" fontId="1" fillId="3" borderId="8" xfId="0" applyNumberFormat="1" applyFont="1" applyFill="1" applyBorder="1" applyAlignment="1">
      <alignment horizontal="left"/>
    </xf>
    <xf numFmtId="49" fontId="1" fillId="3" borderId="14" xfId="0" applyNumberFormat="1" applyFont="1" applyFill="1" applyBorder="1" applyAlignment="1">
      <alignment horizontal="left"/>
    </xf>
    <xf numFmtId="2" fontId="1" fillId="6" borderId="22" xfId="0" applyNumberFormat="1" applyFont="1" applyFill="1" applyBorder="1"/>
    <xf numFmtId="2" fontId="2" fillId="6" borderId="8" xfId="0" applyNumberFormat="1" applyFont="1" applyFill="1" applyBorder="1"/>
    <xf numFmtId="2" fontId="2" fillId="6" borderId="22" xfId="0" applyNumberFormat="1" applyFont="1" applyFill="1" applyBorder="1"/>
    <xf numFmtId="2" fontId="1" fillId="6" borderId="14" xfId="0" applyNumberFormat="1" applyFont="1" applyFill="1" applyBorder="1"/>
    <xf numFmtId="2" fontId="2" fillId="6" borderId="12" xfId="0" applyNumberFormat="1" applyFont="1" applyFill="1" applyBorder="1"/>
    <xf numFmtId="2" fontId="2" fillId="6" borderId="14" xfId="0" applyNumberFormat="1" applyFont="1" applyFill="1" applyBorder="1"/>
    <xf numFmtId="2" fontId="2" fillId="9" borderId="8" xfId="0" applyNumberFormat="1" applyFont="1" applyFill="1" applyBorder="1"/>
    <xf numFmtId="2" fontId="2" fillId="9" borderId="14" xfId="0" applyNumberFormat="1" applyFont="1" applyFill="1" applyBorder="1"/>
    <xf numFmtId="2" fontId="2" fillId="9" borderId="22" xfId="0" applyNumberFormat="1" applyFont="1" applyFill="1" applyBorder="1"/>
    <xf numFmtId="2" fontId="2" fillId="8" borderId="22" xfId="0" applyNumberFormat="1" applyFont="1" applyFill="1" applyBorder="1"/>
    <xf numFmtId="2" fontId="2" fillId="8" borderId="8" xfId="0" applyNumberFormat="1" applyFont="1" applyFill="1" applyBorder="1"/>
    <xf numFmtId="2" fontId="2" fillId="8" borderId="14" xfId="0" applyNumberFormat="1" applyFont="1" applyFill="1" applyBorder="1"/>
    <xf numFmtId="2" fontId="2" fillId="0" borderId="22" xfId="0" applyNumberFormat="1" applyFont="1" applyBorder="1"/>
    <xf numFmtId="2" fontId="2" fillId="0" borderId="8" xfId="0" applyNumberFormat="1" applyFont="1" applyBorder="1"/>
    <xf numFmtId="2" fontId="2" fillId="0" borderId="14" xfId="0" applyNumberFormat="1" applyFont="1" applyBorder="1"/>
    <xf numFmtId="2" fontId="1" fillId="4" borderId="8" xfId="0" applyNumberFormat="1" applyFont="1" applyFill="1" applyBorder="1"/>
    <xf numFmtId="2" fontId="2" fillId="7" borderId="22" xfId="0" applyNumberFormat="1" applyFont="1" applyFill="1" applyBorder="1"/>
    <xf numFmtId="2" fontId="2" fillId="7" borderId="8" xfId="0" applyNumberFormat="1" applyFont="1" applyFill="1" applyBorder="1"/>
    <xf numFmtId="2" fontId="2" fillId="7" borderId="14" xfId="0" applyNumberFormat="1" applyFont="1" applyFill="1" applyBorder="1"/>
    <xf numFmtId="2" fontId="2" fillId="3" borderId="19" xfId="0" applyNumberFormat="1" applyFont="1" applyFill="1" applyBorder="1"/>
    <xf numFmtId="2" fontId="2" fillId="3" borderId="17" xfId="0" applyNumberFormat="1" applyFont="1" applyFill="1" applyBorder="1"/>
    <xf numFmtId="2" fontId="2" fillId="3" borderId="20" xfId="0" applyNumberFormat="1" applyFont="1" applyFill="1" applyBorder="1"/>
    <xf numFmtId="44" fontId="1" fillId="0" borderId="10" xfId="0" applyNumberFormat="1" applyFont="1" applyBorder="1"/>
    <xf numFmtId="0" fontId="4" fillId="0" borderId="0" xfId="0" applyFont="1" applyProtection="1">
      <protection locked="0"/>
    </xf>
    <xf numFmtId="0" fontId="1" fillId="0" borderId="14" xfId="0" applyFont="1" applyBorder="1" applyProtection="1">
      <protection locked="0"/>
    </xf>
    <xf numFmtId="0" fontId="1" fillId="0" borderId="22" xfId="0" applyFont="1" applyBorder="1" applyProtection="1"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6" borderId="7" xfId="0" applyFont="1" applyFill="1" applyBorder="1" applyAlignment="1">
      <alignment horizontal="right" wrapText="1"/>
    </xf>
    <xf numFmtId="0" fontId="2" fillId="6" borderId="16" xfId="0" applyFont="1" applyFill="1" applyBorder="1" applyAlignment="1">
      <alignment horizontal="right" wrapText="1"/>
    </xf>
    <xf numFmtId="0" fontId="2" fillId="6" borderId="10" xfId="0" applyFont="1" applyFill="1" applyBorder="1" applyAlignment="1">
      <alignment horizontal="right" wrapText="1"/>
    </xf>
    <xf numFmtId="0" fontId="2" fillId="9" borderId="9" xfId="0" applyFont="1" applyFill="1" applyBorder="1" applyAlignment="1">
      <alignment horizontal="right" wrapText="1"/>
    </xf>
    <xf numFmtId="0" fontId="2" fillId="9" borderId="11" xfId="0" applyFont="1" applyFill="1" applyBorder="1" applyAlignment="1">
      <alignment horizontal="right" wrapText="1"/>
    </xf>
    <xf numFmtId="0" fontId="2" fillId="9" borderId="10" xfId="0" applyFont="1" applyFill="1" applyBorder="1" applyAlignment="1">
      <alignment horizontal="right" wrapText="1"/>
    </xf>
    <xf numFmtId="0" fontId="2" fillId="3" borderId="7" xfId="0" applyFont="1" applyFill="1" applyBorder="1" applyAlignment="1">
      <alignment horizontal="right" vertical="top" wrapText="1"/>
    </xf>
    <xf numFmtId="0" fontId="2" fillId="3" borderId="16" xfId="0" applyFont="1" applyFill="1" applyBorder="1" applyAlignment="1">
      <alignment horizontal="right" vertical="top" wrapText="1"/>
    </xf>
    <xf numFmtId="0" fontId="2" fillId="3" borderId="10" xfId="0" applyFont="1" applyFill="1" applyBorder="1" applyAlignment="1">
      <alignment horizontal="right" vertical="top" wrapText="1"/>
    </xf>
    <xf numFmtId="0" fontId="2" fillId="4" borderId="7" xfId="0" applyFont="1" applyFill="1" applyBorder="1" applyAlignment="1" applyProtection="1">
      <alignment horizontal="right" vertical="center" wrapText="1"/>
      <protection locked="0"/>
    </xf>
    <xf numFmtId="0" fontId="2" fillId="4" borderId="16" xfId="0" applyFont="1" applyFill="1" applyBorder="1" applyAlignment="1" applyProtection="1">
      <alignment horizontal="right" vertical="center" wrapText="1"/>
      <protection locked="0"/>
    </xf>
    <xf numFmtId="0" fontId="2" fillId="4" borderId="17" xfId="0" applyFont="1" applyFill="1" applyBorder="1" applyAlignment="1" applyProtection="1">
      <alignment horizontal="right" vertical="center" wrapText="1"/>
      <protection locked="0"/>
    </xf>
    <xf numFmtId="0" fontId="1" fillId="6" borderId="22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49" fontId="1" fillId="6" borderId="18" xfId="0" applyNumberFormat="1" applyFont="1" applyFill="1" applyBorder="1" applyAlignment="1">
      <alignment horizontal="left"/>
    </xf>
    <xf numFmtId="49" fontId="1" fillId="6" borderId="7" xfId="0" applyNumberFormat="1" applyFont="1" applyFill="1" applyBorder="1" applyAlignment="1">
      <alignment horizontal="left"/>
    </xf>
    <xf numFmtId="0" fontId="2" fillId="0" borderId="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49" fontId="1" fillId="6" borderId="13" xfId="0" applyNumberFormat="1" applyFont="1" applyFill="1" applyBorder="1" applyAlignment="1">
      <alignment horizontal="left"/>
    </xf>
    <xf numFmtId="0" fontId="1" fillId="6" borderId="22" xfId="0" applyFont="1" applyFill="1" applyBorder="1" applyAlignment="1">
      <alignment horizontal="left"/>
    </xf>
    <xf numFmtId="0" fontId="1" fillId="6" borderId="8" xfId="0" applyFont="1" applyFill="1" applyBorder="1" applyAlignment="1">
      <alignment horizontal="left"/>
    </xf>
    <xf numFmtId="0" fontId="1" fillId="4" borderId="0" xfId="0" applyFont="1" applyFill="1" applyAlignment="1" applyProtection="1">
      <alignment horizontal="center" vertical="center" wrapText="1"/>
      <protection locked="0"/>
    </xf>
    <xf numFmtId="0" fontId="2" fillId="8" borderId="9" xfId="0" applyFont="1" applyFill="1" applyBorder="1" applyAlignment="1">
      <alignment horizontal="right" wrapText="1"/>
    </xf>
    <xf numFmtId="0" fontId="2" fillId="8" borderId="11" xfId="0" applyFont="1" applyFill="1" applyBorder="1" applyAlignment="1">
      <alignment horizontal="right" wrapText="1"/>
    </xf>
    <xf numFmtId="0" fontId="2" fillId="8" borderId="10" xfId="0" applyFont="1" applyFill="1" applyBorder="1" applyAlignment="1">
      <alignment horizontal="right" wrapText="1"/>
    </xf>
    <xf numFmtId="0" fontId="2" fillId="4" borderId="9" xfId="0" applyFont="1" applyFill="1" applyBorder="1" applyAlignment="1">
      <alignment horizontal="right" wrapText="1"/>
    </xf>
    <xf numFmtId="0" fontId="2" fillId="4" borderId="11" xfId="0" applyFont="1" applyFill="1" applyBorder="1" applyAlignment="1">
      <alignment horizontal="right" wrapText="1"/>
    </xf>
    <xf numFmtId="0" fontId="2" fillId="4" borderId="10" xfId="0" applyFont="1" applyFill="1" applyBorder="1" applyAlignment="1">
      <alignment horizontal="right" wrapText="1"/>
    </xf>
    <xf numFmtId="0" fontId="2" fillId="7" borderId="9" xfId="0" applyFont="1" applyFill="1" applyBorder="1" applyAlignment="1">
      <alignment horizontal="right" wrapText="1"/>
    </xf>
    <xf numFmtId="0" fontId="2" fillId="7" borderId="11" xfId="0" applyFont="1" applyFill="1" applyBorder="1" applyAlignment="1">
      <alignment horizontal="right" wrapText="1"/>
    </xf>
    <xf numFmtId="0" fontId="2" fillId="7" borderId="10" xfId="0" applyFont="1" applyFill="1" applyBorder="1" applyAlignment="1">
      <alignment horizontal="right" wrapText="1"/>
    </xf>
    <xf numFmtId="49" fontId="1" fillId="6" borderId="18" xfId="0" applyNumberFormat="1" applyFont="1" applyFill="1" applyBorder="1" applyAlignment="1">
      <alignment horizontal="left" vertical="center"/>
    </xf>
    <xf numFmtId="49" fontId="1" fillId="6" borderId="7" xfId="0" applyNumberFormat="1" applyFont="1" applyFill="1" applyBorder="1" applyAlignment="1">
      <alignment horizontal="left" vertical="center"/>
    </xf>
    <xf numFmtId="0" fontId="1" fillId="6" borderId="22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49" fontId="1" fillId="4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717A0-BED3-4555-B1F0-866DCEB08F4F}">
  <sheetPr>
    <pageSetUpPr fitToPage="1"/>
  </sheetPr>
  <dimension ref="A1:L537"/>
  <sheetViews>
    <sheetView tabSelected="1" topLeftCell="A55" workbookViewId="0">
      <selection activeCell="J17" sqref="J17"/>
    </sheetView>
  </sheetViews>
  <sheetFormatPr defaultRowHeight="15" x14ac:dyDescent="0.25"/>
  <cols>
    <col min="1" max="1" width="5.28515625" style="145" customWidth="1"/>
    <col min="2" max="2" width="6.28515625" customWidth="1"/>
    <col min="3" max="3" width="10.28515625" style="11" customWidth="1"/>
    <col min="4" max="4" width="39.140625" style="35" customWidth="1"/>
    <col min="5" max="5" width="7.42578125" customWidth="1"/>
    <col min="6" max="6" width="8.140625" customWidth="1"/>
    <col min="7" max="7" width="19.7109375" customWidth="1"/>
    <col min="8" max="8" width="29" customWidth="1"/>
  </cols>
  <sheetData>
    <row r="1" spans="1:8" x14ac:dyDescent="0.25">
      <c r="A1" s="198" t="s">
        <v>667</v>
      </c>
      <c r="B1" s="199"/>
      <c r="C1" s="199"/>
      <c r="D1" s="199"/>
      <c r="E1" s="199"/>
      <c r="F1" s="199"/>
      <c r="G1" s="199"/>
      <c r="H1" s="200"/>
    </row>
    <row r="2" spans="1:8" ht="15.75" thickBot="1" x14ac:dyDescent="0.3">
      <c r="A2" s="201"/>
      <c r="B2" s="202"/>
      <c r="C2" s="202"/>
      <c r="D2" s="202"/>
      <c r="E2" s="202"/>
      <c r="F2" s="202"/>
      <c r="G2" s="202"/>
      <c r="H2" s="203"/>
    </row>
    <row r="3" spans="1:8" ht="22.5" x14ac:dyDescent="0.25">
      <c r="A3" s="146" t="s">
        <v>0</v>
      </c>
      <c r="B3" s="15" t="s">
        <v>10</v>
      </c>
      <c r="C3" s="15" t="s">
        <v>11</v>
      </c>
      <c r="D3" s="32" t="s">
        <v>7</v>
      </c>
      <c r="E3" s="15" t="s">
        <v>9</v>
      </c>
      <c r="F3" s="15" t="s">
        <v>1</v>
      </c>
      <c r="G3" s="16" t="s">
        <v>8</v>
      </c>
      <c r="H3" s="17" t="s">
        <v>15</v>
      </c>
    </row>
    <row r="4" spans="1:8" s="20" customFormat="1" ht="16.5" customHeight="1" x14ac:dyDescent="0.2">
      <c r="A4" s="147">
        <v>1</v>
      </c>
      <c r="B4" s="41" t="s">
        <v>462</v>
      </c>
      <c r="C4" s="42"/>
      <c r="D4" s="43"/>
      <c r="E4" s="44"/>
      <c r="F4" s="44"/>
      <c r="G4" s="1"/>
      <c r="H4" s="2"/>
    </row>
    <row r="5" spans="1:8" s="20" customFormat="1" ht="33.75" x14ac:dyDescent="0.2">
      <c r="A5" s="236" t="s">
        <v>469</v>
      </c>
      <c r="B5" s="238" t="s">
        <v>18</v>
      </c>
      <c r="C5" s="42" t="s">
        <v>19</v>
      </c>
      <c r="D5" s="52" t="s">
        <v>20</v>
      </c>
      <c r="E5" s="44" t="s">
        <v>2</v>
      </c>
      <c r="F5" s="172"/>
      <c r="G5" s="75"/>
      <c r="H5" s="40"/>
    </row>
    <row r="6" spans="1:8" s="20" customFormat="1" ht="11.25" x14ac:dyDescent="0.2">
      <c r="A6" s="237"/>
      <c r="B6" s="239"/>
      <c r="C6" s="49"/>
      <c r="D6" s="53">
        <v>4</v>
      </c>
      <c r="E6" s="48" t="s">
        <v>2</v>
      </c>
      <c r="F6" s="173">
        <v>4</v>
      </c>
      <c r="G6" s="8"/>
      <c r="H6" s="76">
        <f>G6*F6</f>
        <v>0</v>
      </c>
    </row>
    <row r="7" spans="1:8" s="20" customFormat="1" ht="22.5" x14ac:dyDescent="0.2">
      <c r="A7" s="218" t="s">
        <v>470</v>
      </c>
      <c r="B7" s="216" t="s">
        <v>18</v>
      </c>
      <c r="C7" s="42" t="s">
        <v>21</v>
      </c>
      <c r="D7" s="52" t="s">
        <v>22</v>
      </c>
      <c r="E7" s="44" t="s">
        <v>3</v>
      </c>
      <c r="F7" s="174"/>
      <c r="G7" s="77"/>
      <c r="H7" s="40"/>
    </row>
    <row r="8" spans="1:8" s="20" customFormat="1" ht="11.25" x14ac:dyDescent="0.2">
      <c r="A8" s="219"/>
      <c r="B8" s="217"/>
      <c r="C8" s="49"/>
      <c r="D8" s="53" t="s">
        <v>23</v>
      </c>
      <c r="E8" s="48" t="s">
        <v>3</v>
      </c>
      <c r="F8" s="173">
        <v>4.8</v>
      </c>
      <c r="G8" s="8"/>
      <c r="H8" s="76">
        <f>G8*F8</f>
        <v>0</v>
      </c>
    </row>
    <row r="9" spans="1:8" s="20" customFormat="1" ht="56.25" x14ac:dyDescent="0.2">
      <c r="A9" s="218" t="s">
        <v>471</v>
      </c>
      <c r="B9" s="224" t="s">
        <v>18</v>
      </c>
      <c r="C9" s="42" t="s">
        <v>24</v>
      </c>
      <c r="D9" s="52" t="s">
        <v>25</v>
      </c>
      <c r="E9" s="44" t="s">
        <v>6</v>
      </c>
      <c r="F9" s="174"/>
      <c r="G9" s="77"/>
      <c r="H9" s="40"/>
    </row>
    <row r="10" spans="1:8" s="20" customFormat="1" ht="11.25" x14ac:dyDescent="0.2">
      <c r="A10" s="219"/>
      <c r="B10" s="225"/>
      <c r="C10" s="49"/>
      <c r="D10" s="53" t="s">
        <v>26</v>
      </c>
      <c r="E10" s="48" t="s">
        <v>6</v>
      </c>
      <c r="F10" s="173">
        <v>0.46</v>
      </c>
      <c r="G10" s="8"/>
      <c r="H10" s="76">
        <f>G10*F10</f>
        <v>0</v>
      </c>
    </row>
    <row r="11" spans="1:8" s="20" customFormat="1" ht="22.5" x14ac:dyDescent="0.2">
      <c r="A11" s="218" t="s">
        <v>472</v>
      </c>
      <c r="B11" s="224" t="s">
        <v>18</v>
      </c>
      <c r="C11" s="42" t="s">
        <v>27</v>
      </c>
      <c r="D11" s="52" t="s">
        <v>28</v>
      </c>
      <c r="E11" s="44" t="s">
        <v>3</v>
      </c>
      <c r="F11" s="174"/>
      <c r="G11" s="77"/>
      <c r="H11" s="40"/>
    </row>
    <row r="12" spans="1:8" s="20" customFormat="1" ht="11.25" x14ac:dyDescent="0.2">
      <c r="A12" s="219"/>
      <c r="B12" s="225"/>
      <c r="C12" s="49"/>
      <c r="D12" s="53" t="s">
        <v>29</v>
      </c>
      <c r="E12" s="48" t="s">
        <v>3</v>
      </c>
      <c r="F12" s="173">
        <v>2.4</v>
      </c>
      <c r="G12" s="8"/>
      <c r="H12" s="76">
        <f>G12*F12</f>
        <v>0</v>
      </c>
    </row>
    <row r="13" spans="1:8" s="20" customFormat="1" ht="22.5" x14ac:dyDescent="0.2">
      <c r="A13" s="218" t="s">
        <v>473</v>
      </c>
      <c r="B13" s="224" t="s">
        <v>18</v>
      </c>
      <c r="C13" s="42" t="s">
        <v>30</v>
      </c>
      <c r="D13" s="52" t="s">
        <v>31</v>
      </c>
      <c r="E13" s="44" t="s">
        <v>6</v>
      </c>
      <c r="F13" s="174"/>
      <c r="G13" s="77"/>
      <c r="H13" s="40"/>
    </row>
    <row r="14" spans="1:8" s="20" customFormat="1" ht="11.25" x14ac:dyDescent="0.2">
      <c r="A14" s="219"/>
      <c r="B14" s="225"/>
      <c r="C14" s="49"/>
      <c r="D14" s="53" t="s">
        <v>32</v>
      </c>
      <c r="E14" s="48" t="s">
        <v>6</v>
      </c>
      <c r="F14" s="173">
        <v>1.02</v>
      </c>
      <c r="G14" s="8"/>
      <c r="H14" s="76">
        <f>G14*F14</f>
        <v>0</v>
      </c>
    </row>
    <row r="15" spans="1:8" s="20" customFormat="1" ht="22.5" x14ac:dyDescent="0.2">
      <c r="A15" s="218" t="s">
        <v>474</v>
      </c>
      <c r="B15" s="224" t="s">
        <v>18</v>
      </c>
      <c r="C15" s="42" t="s">
        <v>33</v>
      </c>
      <c r="D15" s="52" t="s">
        <v>34</v>
      </c>
      <c r="E15" s="44" t="s">
        <v>2</v>
      </c>
      <c r="F15" s="174"/>
      <c r="G15" s="77"/>
      <c r="H15" s="40"/>
    </row>
    <row r="16" spans="1:8" s="20" customFormat="1" ht="11.25" x14ac:dyDescent="0.2">
      <c r="A16" s="219"/>
      <c r="B16" s="225"/>
      <c r="C16" s="49"/>
      <c r="D16" s="53">
        <v>2</v>
      </c>
      <c r="E16" s="48" t="s">
        <v>2</v>
      </c>
      <c r="F16" s="173">
        <v>2</v>
      </c>
      <c r="G16" s="8"/>
      <c r="H16" s="76">
        <f>G16*F16</f>
        <v>0</v>
      </c>
    </row>
    <row r="17" spans="1:12" s="20" customFormat="1" ht="57" customHeight="1" x14ac:dyDescent="0.2">
      <c r="A17" s="218" t="s">
        <v>475</v>
      </c>
      <c r="B17" s="238" t="s">
        <v>18</v>
      </c>
      <c r="C17" s="42" t="s">
        <v>35</v>
      </c>
      <c r="D17" s="52" t="s">
        <v>36</v>
      </c>
      <c r="E17" s="44" t="s">
        <v>5</v>
      </c>
      <c r="F17" s="174"/>
      <c r="G17" s="77"/>
      <c r="H17" s="40"/>
    </row>
    <row r="18" spans="1:12" s="20" customFormat="1" ht="11.25" x14ac:dyDescent="0.2">
      <c r="A18" s="219"/>
      <c r="B18" s="239"/>
      <c r="C18" s="49"/>
      <c r="D18" s="53" t="s">
        <v>37</v>
      </c>
      <c r="E18" s="48" t="s">
        <v>5</v>
      </c>
      <c r="F18" s="173">
        <v>2.71</v>
      </c>
      <c r="G18" s="8"/>
      <c r="H18" s="76">
        <f>G18*F18</f>
        <v>0</v>
      </c>
      <c r="L18" s="195"/>
    </row>
    <row r="19" spans="1:12" s="20" customFormat="1" ht="33.75" x14ac:dyDescent="0.2">
      <c r="A19" s="218" t="s">
        <v>476</v>
      </c>
      <c r="B19" s="63" t="s">
        <v>18</v>
      </c>
      <c r="C19" s="42" t="s">
        <v>38</v>
      </c>
      <c r="D19" s="52" t="s">
        <v>39</v>
      </c>
      <c r="E19" s="44" t="s">
        <v>5</v>
      </c>
      <c r="F19" s="174"/>
      <c r="G19" s="77"/>
      <c r="H19" s="40"/>
    </row>
    <row r="20" spans="1:12" s="20" customFormat="1" ht="11.25" x14ac:dyDescent="0.2">
      <c r="A20" s="219"/>
      <c r="B20" s="56"/>
      <c r="C20" s="49"/>
      <c r="D20" s="53" t="s">
        <v>40</v>
      </c>
      <c r="E20" s="48" t="s">
        <v>5</v>
      </c>
      <c r="F20" s="173">
        <v>1.48</v>
      </c>
      <c r="G20" s="8"/>
      <c r="H20" s="76">
        <f>G20*F20</f>
        <v>0</v>
      </c>
    </row>
    <row r="21" spans="1:12" s="20" customFormat="1" ht="22.5" x14ac:dyDescent="0.2">
      <c r="A21" s="218" t="s">
        <v>477</v>
      </c>
      <c r="B21" s="63" t="s">
        <v>18</v>
      </c>
      <c r="C21" s="42" t="s">
        <v>41</v>
      </c>
      <c r="D21" s="52" t="s">
        <v>42</v>
      </c>
      <c r="E21" s="44" t="s">
        <v>5</v>
      </c>
      <c r="F21" s="174"/>
      <c r="G21" s="77"/>
      <c r="H21" s="40"/>
    </row>
    <row r="22" spans="1:12" s="20" customFormat="1" ht="11.25" x14ac:dyDescent="0.2">
      <c r="A22" s="219"/>
      <c r="B22" s="56"/>
      <c r="C22" s="49"/>
      <c r="D22" s="53" t="s">
        <v>40</v>
      </c>
      <c r="E22" s="48" t="s">
        <v>5</v>
      </c>
      <c r="F22" s="173">
        <v>1.48</v>
      </c>
      <c r="G22" s="8"/>
      <c r="H22" s="76">
        <f>G22*F22</f>
        <v>0</v>
      </c>
    </row>
    <row r="23" spans="1:12" s="20" customFormat="1" ht="22.5" x14ac:dyDescent="0.2">
      <c r="A23" s="218" t="s">
        <v>478</v>
      </c>
      <c r="B23" s="63" t="s">
        <v>18</v>
      </c>
      <c r="C23" s="42" t="s">
        <v>43</v>
      </c>
      <c r="D23" s="52" t="s">
        <v>44</v>
      </c>
      <c r="E23" s="44" t="s">
        <v>5</v>
      </c>
      <c r="F23" s="174"/>
      <c r="G23" s="77"/>
      <c r="H23" s="40"/>
    </row>
    <row r="24" spans="1:12" s="20" customFormat="1" ht="11.25" x14ac:dyDescent="0.2">
      <c r="A24" s="219"/>
      <c r="B24" s="56"/>
      <c r="C24" s="49"/>
      <c r="D24" s="53" t="s">
        <v>45</v>
      </c>
      <c r="E24" s="48" t="s">
        <v>5</v>
      </c>
      <c r="F24" s="173">
        <v>6.93</v>
      </c>
      <c r="G24" s="8"/>
      <c r="H24" s="76">
        <f>G24*F24</f>
        <v>0</v>
      </c>
    </row>
    <row r="25" spans="1:12" s="20" customFormat="1" ht="22.5" x14ac:dyDescent="0.2">
      <c r="A25" s="218" t="s">
        <v>479</v>
      </c>
      <c r="B25" s="63" t="s">
        <v>18</v>
      </c>
      <c r="C25" s="42" t="s">
        <v>46</v>
      </c>
      <c r="D25" s="52" t="s">
        <v>47</v>
      </c>
      <c r="E25" s="44" t="s">
        <v>6</v>
      </c>
      <c r="F25" s="174"/>
      <c r="G25" s="77"/>
      <c r="H25" s="40"/>
    </row>
    <row r="26" spans="1:12" s="20" customFormat="1" ht="11.25" x14ac:dyDescent="0.2">
      <c r="A26" s="219"/>
      <c r="B26" s="56"/>
      <c r="C26" s="49"/>
      <c r="D26" s="53" t="s">
        <v>48</v>
      </c>
      <c r="E26" s="48" t="s">
        <v>6</v>
      </c>
      <c r="F26" s="173">
        <v>1.3</v>
      </c>
      <c r="G26" s="8"/>
      <c r="H26" s="76">
        <f>G26*F26</f>
        <v>0</v>
      </c>
    </row>
    <row r="27" spans="1:12" s="20" customFormat="1" ht="33.75" x14ac:dyDescent="0.2">
      <c r="A27" s="218" t="s">
        <v>480</v>
      </c>
      <c r="B27" s="63" t="s">
        <v>18</v>
      </c>
      <c r="C27" s="42" t="s">
        <v>49</v>
      </c>
      <c r="D27" s="52" t="s">
        <v>50</v>
      </c>
      <c r="E27" s="44" t="s">
        <v>6</v>
      </c>
      <c r="F27" s="174"/>
      <c r="G27" s="77"/>
      <c r="H27" s="40"/>
    </row>
    <row r="28" spans="1:12" s="20" customFormat="1" ht="11.25" x14ac:dyDescent="0.2">
      <c r="A28" s="219"/>
      <c r="B28" s="56"/>
      <c r="C28" s="49"/>
      <c r="D28" s="53" t="s">
        <v>51</v>
      </c>
      <c r="E28" s="48" t="s">
        <v>6</v>
      </c>
      <c r="F28" s="173">
        <v>0.64</v>
      </c>
      <c r="G28" s="8"/>
      <c r="H28" s="76">
        <f>G28*F28</f>
        <v>0</v>
      </c>
    </row>
    <row r="29" spans="1:12" s="20" customFormat="1" ht="22.5" x14ac:dyDescent="0.2">
      <c r="A29" s="218" t="s">
        <v>481</v>
      </c>
      <c r="B29" s="63" t="s">
        <v>18</v>
      </c>
      <c r="C29" s="42" t="s">
        <v>52</v>
      </c>
      <c r="D29" s="52" t="s">
        <v>53</v>
      </c>
      <c r="E29" s="63" t="s">
        <v>5</v>
      </c>
      <c r="F29" s="172"/>
      <c r="G29" s="77"/>
      <c r="H29" s="40"/>
    </row>
    <row r="30" spans="1:12" s="20" customFormat="1" ht="11.25" x14ac:dyDescent="0.2">
      <c r="A30" s="223"/>
      <c r="B30" s="55"/>
      <c r="C30" s="45"/>
      <c r="D30" s="54" t="s">
        <v>54</v>
      </c>
      <c r="E30" s="55" t="s">
        <v>5</v>
      </c>
      <c r="F30" s="175">
        <v>48.11</v>
      </c>
      <c r="G30" s="196"/>
      <c r="H30" s="66"/>
    </row>
    <row r="31" spans="1:12" s="20" customFormat="1" ht="11.25" x14ac:dyDescent="0.2">
      <c r="A31" s="223"/>
      <c r="B31" s="55"/>
      <c r="C31" s="45"/>
      <c r="D31" s="54" t="s">
        <v>55</v>
      </c>
      <c r="E31" s="55" t="s">
        <v>5</v>
      </c>
      <c r="F31" s="175">
        <v>36.24</v>
      </c>
      <c r="G31" s="196"/>
      <c r="H31" s="66"/>
    </row>
    <row r="32" spans="1:12" s="20" customFormat="1" ht="11.25" x14ac:dyDescent="0.2">
      <c r="A32" s="223"/>
      <c r="B32" s="55"/>
      <c r="C32" s="45"/>
      <c r="D32" s="54" t="s">
        <v>56</v>
      </c>
      <c r="E32" s="55" t="s">
        <v>5</v>
      </c>
      <c r="F32" s="175">
        <v>23.64</v>
      </c>
      <c r="G32" s="196"/>
      <c r="H32" s="66"/>
    </row>
    <row r="33" spans="1:8" s="20" customFormat="1" ht="11.25" x14ac:dyDescent="0.2">
      <c r="A33" s="223"/>
      <c r="B33" s="55"/>
      <c r="C33" s="45"/>
      <c r="D33" s="54" t="s">
        <v>57</v>
      </c>
      <c r="E33" s="56" t="s">
        <v>5</v>
      </c>
      <c r="F33" s="175">
        <v>16.239999999999998</v>
      </c>
      <c r="G33" s="79"/>
      <c r="H33" s="64"/>
    </row>
    <row r="34" spans="1:8" s="20" customFormat="1" ht="11.25" x14ac:dyDescent="0.2">
      <c r="A34" s="219"/>
      <c r="B34" s="56"/>
      <c r="C34" s="49"/>
      <c r="D34" s="53"/>
      <c r="E34" s="48" t="s">
        <v>12</v>
      </c>
      <c r="F34" s="176">
        <v>124.23</v>
      </c>
      <c r="G34" s="8"/>
      <c r="H34" s="76">
        <f>G34*F34</f>
        <v>0</v>
      </c>
    </row>
    <row r="35" spans="1:8" s="20" customFormat="1" ht="22.5" x14ac:dyDescent="0.2">
      <c r="A35" s="218" t="s">
        <v>482</v>
      </c>
      <c r="B35" s="63" t="s">
        <v>18</v>
      </c>
      <c r="C35" s="42" t="s">
        <v>58</v>
      </c>
      <c r="D35" s="52" t="s">
        <v>59</v>
      </c>
      <c r="E35" s="44" t="s">
        <v>5</v>
      </c>
      <c r="F35" s="174"/>
      <c r="G35" s="79"/>
      <c r="H35" s="64"/>
    </row>
    <row r="36" spans="1:8" s="20" customFormat="1" ht="11.25" x14ac:dyDescent="0.2">
      <c r="A36" s="219"/>
      <c r="B36" s="56"/>
      <c r="C36" s="49"/>
      <c r="D36" s="53" t="s">
        <v>60</v>
      </c>
      <c r="E36" s="48" t="s">
        <v>5</v>
      </c>
      <c r="F36" s="173">
        <v>40.15</v>
      </c>
      <c r="G36" s="8"/>
      <c r="H36" s="76">
        <f>G36*F36</f>
        <v>0</v>
      </c>
    </row>
    <row r="37" spans="1:8" s="20" customFormat="1" ht="22.5" x14ac:dyDescent="0.2">
      <c r="A37" s="218" t="s">
        <v>483</v>
      </c>
      <c r="B37" s="63" t="s">
        <v>18</v>
      </c>
      <c r="C37" s="42" t="s">
        <v>61</v>
      </c>
      <c r="D37" s="52" t="s">
        <v>62</v>
      </c>
      <c r="E37" s="44" t="s">
        <v>5</v>
      </c>
      <c r="F37" s="174"/>
      <c r="G37" s="77"/>
      <c r="H37" s="40"/>
    </row>
    <row r="38" spans="1:8" s="20" customFormat="1" ht="11.25" x14ac:dyDescent="0.2">
      <c r="A38" s="219"/>
      <c r="B38" s="56"/>
      <c r="C38" s="49"/>
      <c r="D38" s="53" t="s">
        <v>63</v>
      </c>
      <c r="E38" s="48" t="s">
        <v>5</v>
      </c>
      <c r="F38" s="173">
        <v>6.6</v>
      </c>
      <c r="G38" s="8"/>
      <c r="H38" s="76">
        <f>G38*F38</f>
        <v>0</v>
      </c>
    </row>
    <row r="39" spans="1:8" s="20" customFormat="1" ht="22.5" x14ac:dyDescent="0.2">
      <c r="A39" s="218" t="s">
        <v>484</v>
      </c>
      <c r="B39" s="63" t="s">
        <v>18</v>
      </c>
      <c r="C39" s="42" t="s">
        <v>64</v>
      </c>
      <c r="D39" s="52" t="s">
        <v>65</v>
      </c>
      <c r="E39" s="44" t="s">
        <v>5</v>
      </c>
      <c r="F39" s="174"/>
      <c r="G39" s="77"/>
      <c r="H39" s="40"/>
    </row>
    <row r="40" spans="1:8" s="20" customFormat="1" ht="11.25" x14ac:dyDescent="0.2">
      <c r="A40" s="219"/>
      <c r="B40" s="56"/>
      <c r="C40" s="49"/>
      <c r="D40" s="53">
        <v>11.66</v>
      </c>
      <c r="E40" s="48" t="s">
        <v>5</v>
      </c>
      <c r="F40" s="173">
        <v>11.66</v>
      </c>
      <c r="G40" s="8"/>
      <c r="H40" s="76">
        <f>G40*F40</f>
        <v>0</v>
      </c>
    </row>
    <row r="41" spans="1:8" s="20" customFormat="1" ht="22.5" x14ac:dyDescent="0.2">
      <c r="A41" s="223" t="s">
        <v>485</v>
      </c>
      <c r="B41" s="55" t="s">
        <v>18</v>
      </c>
      <c r="C41" s="45" t="s">
        <v>66</v>
      </c>
      <c r="D41" s="54" t="s">
        <v>67</v>
      </c>
      <c r="E41" s="46" t="s">
        <v>5</v>
      </c>
      <c r="F41" s="177"/>
      <c r="G41" s="77"/>
      <c r="H41" s="40"/>
    </row>
    <row r="42" spans="1:8" s="20" customFormat="1" ht="11.25" x14ac:dyDescent="0.2">
      <c r="A42" s="219"/>
      <c r="B42" s="56"/>
      <c r="C42" s="49"/>
      <c r="D42" s="53" t="s">
        <v>68</v>
      </c>
      <c r="E42" s="48" t="s">
        <v>5</v>
      </c>
      <c r="F42" s="173">
        <v>6.6</v>
      </c>
      <c r="G42" s="8"/>
      <c r="H42" s="76">
        <f>G42*F42</f>
        <v>0</v>
      </c>
    </row>
    <row r="43" spans="1:8" s="20" customFormat="1" ht="22.5" x14ac:dyDescent="0.2">
      <c r="A43" s="223" t="s">
        <v>486</v>
      </c>
      <c r="B43" s="55" t="s">
        <v>18</v>
      </c>
      <c r="C43" s="45" t="s">
        <v>69</v>
      </c>
      <c r="D43" s="54" t="s">
        <v>70</v>
      </c>
      <c r="E43" s="46" t="s">
        <v>5</v>
      </c>
      <c r="F43" s="177"/>
      <c r="G43" s="77"/>
      <c r="H43" s="40"/>
    </row>
    <row r="44" spans="1:8" s="20" customFormat="1" ht="11.25" x14ac:dyDescent="0.2">
      <c r="A44" s="219"/>
      <c r="B44" s="56"/>
      <c r="C44" s="49"/>
      <c r="D44" s="53" t="s">
        <v>71</v>
      </c>
      <c r="E44" s="48" t="s">
        <v>5</v>
      </c>
      <c r="F44" s="173">
        <v>40.15</v>
      </c>
      <c r="G44" s="8"/>
      <c r="H44" s="76">
        <f>G44*F44</f>
        <v>0</v>
      </c>
    </row>
    <row r="45" spans="1:8" s="20" customFormat="1" ht="22.5" x14ac:dyDescent="0.2">
      <c r="A45" s="223" t="s">
        <v>487</v>
      </c>
      <c r="B45" s="55" t="s">
        <v>18</v>
      </c>
      <c r="C45" s="45" t="s">
        <v>72</v>
      </c>
      <c r="D45" s="54" t="s">
        <v>73</v>
      </c>
      <c r="E45" s="46" t="s">
        <v>5</v>
      </c>
      <c r="F45" s="177"/>
      <c r="G45" s="77"/>
      <c r="H45" s="40"/>
    </row>
    <row r="46" spans="1:8" s="20" customFormat="1" ht="11.25" x14ac:dyDescent="0.2">
      <c r="A46" s="219"/>
      <c r="B46" s="56"/>
      <c r="C46" s="49"/>
      <c r="D46" s="53" t="s">
        <v>74</v>
      </c>
      <c r="E46" s="48" t="s">
        <v>5</v>
      </c>
      <c r="F46" s="173">
        <v>124.23</v>
      </c>
      <c r="G46" s="8"/>
      <c r="H46" s="76">
        <f>G46*F46</f>
        <v>0</v>
      </c>
    </row>
    <row r="47" spans="1:8" s="20" customFormat="1" ht="45" x14ac:dyDescent="0.2">
      <c r="A47" s="223" t="s">
        <v>488</v>
      </c>
      <c r="B47" s="55" t="s">
        <v>18</v>
      </c>
      <c r="C47" s="45" t="s">
        <v>75</v>
      </c>
      <c r="D47" s="54" t="s">
        <v>76</v>
      </c>
      <c r="E47" s="46" t="s">
        <v>5</v>
      </c>
      <c r="F47" s="177"/>
      <c r="G47" s="77"/>
      <c r="H47" s="40"/>
    </row>
    <row r="48" spans="1:8" s="20" customFormat="1" ht="11.25" x14ac:dyDescent="0.2">
      <c r="A48" s="219"/>
      <c r="B48" s="56"/>
      <c r="C48" s="49"/>
      <c r="D48" s="53" t="s">
        <v>77</v>
      </c>
      <c r="E48" s="48" t="s">
        <v>5</v>
      </c>
      <c r="F48" s="173">
        <v>13.78</v>
      </c>
      <c r="G48" s="8"/>
      <c r="H48" s="76">
        <f>G48*F48</f>
        <v>0</v>
      </c>
    </row>
    <row r="49" spans="1:8" s="20" customFormat="1" ht="33.75" x14ac:dyDescent="0.2">
      <c r="A49" s="223" t="s">
        <v>489</v>
      </c>
      <c r="B49" s="55" t="s">
        <v>18</v>
      </c>
      <c r="C49" s="45" t="s">
        <v>78</v>
      </c>
      <c r="D49" s="54" t="s">
        <v>79</v>
      </c>
      <c r="E49" s="63" t="s">
        <v>5</v>
      </c>
      <c r="F49" s="175"/>
      <c r="G49" s="197"/>
      <c r="H49" s="65"/>
    </row>
    <row r="50" spans="1:8" s="20" customFormat="1" ht="11.25" x14ac:dyDescent="0.2">
      <c r="A50" s="223"/>
      <c r="B50" s="55"/>
      <c r="C50" s="45"/>
      <c r="D50" s="54" t="s">
        <v>54</v>
      </c>
      <c r="E50" s="55" t="s">
        <v>5</v>
      </c>
      <c r="F50" s="175">
        <v>48.11</v>
      </c>
      <c r="G50" s="196"/>
      <c r="H50" s="66"/>
    </row>
    <row r="51" spans="1:8" s="20" customFormat="1" ht="11.25" x14ac:dyDescent="0.2">
      <c r="A51" s="223"/>
      <c r="B51" s="55"/>
      <c r="C51" s="45"/>
      <c r="D51" s="54" t="s">
        <v>80</v>
      </c>
      <c r="E51" s="55" t="s">
        <v>5</v>
      </c>
      <c r="F51" s="175">
        <v>24.49</v>
      </c>
      <c r="G51" s="196"/>
      <c r="H51" s="66"/>
    </row>
    <row r="52" spans="1:8" s="20" customFormat="1" ht="11.25" x14ac:dyDescent="0.2">
      <c r="A52" s="223"/>
      <c r="B52" s="55"/>
      <c r="C52" s="45"/>
      <c r="D52" s="54" t="s">
        <v>81</v>
      </c>
      <c r="E52" s="55" t="s">
        <v>5</v>
      </c>
      <c r="F52" s="175">
        <v>10.82</v>
      </c>
      <c r="G52" s="196"/>
      <c r="H52" s="66"/>
    </row>
    <row r="53" spans="1:8" s="20" customFormat="1" ht="11.25" x14ac:dyDescent="0.2">
      <c r="A53" s="223"/>
      <c r="B53" s="55"/>
      <c r="C53" s="45"/>
      <c r="D53" s="54" t="s">
        <v>82</v>
      </c>
      <c r="E53" s="56" t="s">
        <v>5</v>
      </c>
      <c r="F53" s="175">
        <v>11.05</v>
      </c>
      <c r="G53" s="79"/>
      <c r="H53" s="64"/>
    </row>
    <row r="54" spans="1:8" s="20" customFormat="1" ht="11.25" x14ac:dyDescent="0.2">
      <c r="A54" s="219"/>
      <c r="B54" s="56"/>
      <c r="C54" s="49"/>
      <c r="D54" s="53"/>
      <c r="E54" s="48" t="s">
        <v>12</v>
      </c>
      <c r="F54" s="176">
        <v>94.47</v>
      </c>
      <c r="G54" s="8"/>
      <c r="H54" s="76">
        <f>G54*F54</f>
        <v>0</v>
      </c>
    </row>
    <row r="55" spans="1:8" s="20" customFormat="1" ht="22.5" x14ac:dyDescent="0.2">
      <c r="A55" s="223" t="s">
        <v>490</v>
      </c>
      <c r="B55" s="55" t="s">
        <v>18</v>
      </c>
      <c r="C55" s="45" t="s">
        <v>83</v>
      </c>
      <c r="D55" s="54" t="s">
        <v>84</v>
      </c>
      <c r="E55" s="46" t="s">
        <v>5</v>
      </c>
      <c r="F55" s="175"/>
      <c r="G55" s="77"/>
      <c r="H55" s="40"/>
    </row>
    <row r="56" spans="1:8" s="20" customFormat="1" ht="11.25" x14ac:dyDescent="0.2">
      <c r="A56" s="219"/>
      <c r="B56" s="56"/>
      <c r="C56" s="49"/>
      <c r="D56" s="53">
        <v>40.15</v>
      </c>
      <c r="E56" s="48" t="s">
        <v>5</v>
      </c>
      <c r="F56" s="173">
        <v>40.15</v>
      </c>
      <c r="G56" s="8"/>
      <c r="H56" s="76">
        <f>G56*F56</f>
        <v>0</v>
      </c>
    </row>
    <row r="57" spans="1:8" s="20" customFormat="1" ht="33.75" x14ac:dyDescent="0.2">
      <c r="A57" s="223" t="s">
        <v>491</v>
      </c>
      <c r="B57" s="55" t="s">
        <v>18</v>
      </c>
      <c r="C57" s="45" t="s">
        <v>85</v>
      </c>
      <c r="D57" s="54" t="s">
        <v>86</v>
      </c>
      <c r="E57" s="46" t="s">
        <v>2</v>
      </c>
      <c r="F57" s="177"/>
      <c r="G57" s="77"/>
      <c r="H57" s="40"/>
    </row>
    <row r="58" spans="1:8" s="20" customFormat="1" ht="11.25" x14ac:dyDescent="0.2">
      <c r="A58" s="219"/>
      <c r="B58" s="56"/>
      <c r="C58" s="49"/>
      <c r="D58" s="53">
        <v>2</v>
      </c>
      <c r="E58" s="48" t="s">
        <v>2</v>
      </c>
      <c r="F58" s="173">
        <v>2</v>
      </c>
      <c r="G58" s="8"/>
      <c r="H58" s="76">
        <f>G58*F58</f>
        <v>0</v>
      </c>
    </row>
    <row r="59" spans="1:8" s="20" customFormat="1" ht="22.5" x14ac:dyDescent="0.2">
      <c r="A59" s="223" t="s">
        <v>492</v>
      </c>
      <c r="B59" s="55" t="s">
        <v>18</v>
      </c>
      <c r="C59" s="45" t="s">
        <v>87</v>
      </c>
      <c r="D59" s="54" t="s">
        <v>88</v>
      </c>
      <c r="E59" s="46" t="s">
        <v>3</v>
      </c>
      <c r="F59" s="177"/>
      <c r="G59" s="77"/>
      <c r="H59" s="40"/>
    </row>
    <row r="60" spans="1:8" s="20" customFormat="1" ht="11.25" x14ac:dyDescent="0.2">
      <c r="A60" s="219"/>
      <c r="B60" s="56"/>
      <c r="C60" s="49"/>
      <c r="D60" s="53" t="s">
        <v>89</v>
      </c>
      <c r="E60" s="48" t="s">
        <v>3</v>
      </c>
      <c r="F60" s="173">
        <v>28.06</v>
      </c>
      <c r="G60" s="8"/>
      <c r="H60" s="76">
        <f>G60*F60</f>
        <v>0</v>
      </c>
    </row>
    <row r="61" spans="1:8" s="20" customFormat="1" ht="22.5" x14ac:dyDescent="0.2">
      <c r="A61" s="223" t="s">
        <v>493</v>
      </c>
      <c r="B61" s="55" t="s">
        <v>18</v>
      </c>
      <c r="C61" s="45" t="s">
        <v>90</v>
      </c>
      <c r="D61" s="54" t="s">
        <v>91</v>
      </c>
      <c r="E61" s="46" t="s">
        <v>5</v>
      </c>
      <c r="F61" s="177"/>
      <c r="G61" s="77"/>
      <c r="H61" s="40"/>
    </row>
    <row r="62" spans="1:8" s="20" customFormat="1" ht="11.25" x14ac:dyDescent="0.2">
      <c r="A62" s="219"/>
      <c r="B62" s="56"/>
      <c r="C62" s="49"/>
      <c r="D62" s="53" t="s">
        <v>92</v>
      </c>
      <c r="E62" s="48" t="s">
        <v>5</v>
      </c>
      <c r="F62" s="173">
        <v>18.260000000000002</v>
      </c>
      <c r="G62" s="8"/>
      <c r="H62" s="76">
        <f>G62*F62</f>
        <v>0</v>
      </c>
    </row>
    <row r="63" spans="1:8" s="20" customFormat="1" ht="22.5" x14ac:dyDescent="0.2">
      <c r="A63" s="47" t="s">
        <v>494</v>
      </c>
      <c r="B63" s="55" t="s">
        <v>18</v>
      </c>
      <c r="C63" s="45" t="s">
        <v>93</v>
      </c>
      <c r="D63" s="54" t="s">
        <v>94</v>
      </c>
      <c r="E63" s="46" t="s">
        <v>5</v>
      </c>
      <c r="F63" s="177"/>
      <c r="G63" s="77"/>
      <c r="H63" s="40"/>
    </row>
    <row r="64" spans="1:8" s="20" customFormat="1" ht="11.25" x14ac:dyDescent="0.2">
      <c r="A64" s="51"/>
      <c r="B64" s="56"/>
      <c r="C64" s="49"/>
      <c r="D64" s="53">
        <v>18.260000000000002</v>
      </c>
      <c r="E64" s="48" t="s">
        <v>5</v>
      </c>
      <c r="F64" s="173">
        <v>18.260000000000002</v>
      </c>
      <c r="G64" s="8"/>
      <c r="H64" s="76">
        <f>G64*F64</f>
        <v>0</v>
      </c>
    </row>
    <row r="65" spans="1:8" s="20" customFormat="1" ht="56.25" x14ac:dyDescent="0.2">
      <c r="A65" s="47" t="s">
        <v>495</v>
      </c>
      <c r="B65" s="55" t="s">
        <v>18</v>
      </c>
      <c r="C65" s="45" t="s">
        <v>95</v>
      </c>
      <c r="D65" s="54" t="s">
        <v>96</v>
      </c>
      <c r="E65" s="46" t="s">
        <v>5</v>
      </c>
      <c r="F65" s="177"/>
      <c r="G65" s="77"/>
      <c r="H65" s="40"/>
    </row>
    <row r="66" spans="1:8" s="20" customFormat="1" ht="11.25" x14ac:dyDescent="0.2">
      <c r="A66" s="51"/>
      <c r="B66" s="56"/>
      <c r="C66" s="49"/>
      <c r="D66" s="53">
        <v>18.260000000000002</v>
      </c>
      <c r="E66" s="48" t="s">
        <v>5</v>
      </c>
      <c r="F66" s="173">
        <v>18.260000000000002</v>
      </c>
      <c r="G66" s="8"/>
      <c r="H66" s="76">
        <f>G66*F66</f>
        <v>0</v>
      </c>
    </row>
    <row r="67" spans="1:8" s="20" customFormat="1" ht="33.75" x14ac:dyDescent="0.2">
      <c r="A67" s="47" t="s">
        <v>496</v>
      </c>
      <c r="B67" s="55" t="s">
        <v>18</v>
      </c>
      <c r="C67" s="45" t="s">
        <v>97</v>
      </c>
      <c r="D67" s="54" t="s">
        <v>98</v>
      </c>
      <c r="E67" s="46" t="s">
        <v>5</v>
      </c>
      <c r="F67" s="177"/>
      <c r="G67" s="77"/>
      <c r="H67" s="40"/>
    </row>
    <row r="68" spans="1:8" s="20" customFormat="1" ht="11.25" x14ac:dyDescent="0.2">
      <c r="A68" s="51"/>
      <c r="B68" s="56"/>
      <c r="C68" s="49"/>
      <c r="D68" s="53">
        <v>18.260000000000002</v>
      </c>
      <c r="E68" s="48" t="s">
        <v>5</v>
      </c>
      <c r="F68" s="173">
        <v>18.260000000000002</v>
      </c>
      <c r="G68" s="8"/>
      <c r="H68" s="76">
        <f>G68*F68</f>
        <v>0</v>
      </c>
    </row>
    <row r="69" spans="1:8" s="20" customFormat="1" ht="22.5" x14ac:dyDescent="0.2">
      <c r="A69" s="47" t="s">
        <v>497</v>
      </c>
      <c r="B69" s="55" t="s">
        <v>18</v>
      </c>
      <c r="C69" s="45" t="s">
        <v>99</v>
      </c>
      <c r="D69" s="54" t="s">
        <v>100</v>
      </c>
      <c r="E69" s="46" t="s">
        <v>5</v>
      </c>
      <c r="F69" s="177"/>
      <c r="G69" s="77"/>
      <c r="H69" s="40"/>
    </row>
    <row r="70" spans="1:8" s="20" customFormat="1" ht="11.25" x14ac:dyDescent="0.2">
      <c r="A70" s="51"/>
      <c r="B70" s="56"/>
      <c r="C70" s="49"/>
      <c r="D70" s="53" t="s">
        <v>101</v>
      </c>
      <c r="E70" s="48" t="s">
        <v>5</v>
      </c>
      <c r="F70" s="173">
        <v>36.520000000000003</v>
      </c>
      <c r="G70" s="8"/>
      <c r="H70" s="76">
        <f>G70*F70</f>
        <v>0</v>
      </c>
    </row>
    <row r="71" spans="1:8" s="20" customFormat="1" ht="33.75" x14ac:dyDescent="0.2">
      <c r="A71" s="47" t="s">
        <v>498</v>
      </c>
      <c r="B71" s="55" t="s">
        <v>18</v>
      </c>
      <c r="C71" s="45" t="s">
        <v>102</v>
      </c>
      <c r="D71" s="54" t="s">
        <v>103</v>
      </c>
      <c r="E71" s="46" t="s">
        <v>5</v>
      </c>
      <c r="F71" s="177"/>
      <c r="G71" s="77"/>
      <c r="H71" s="40"/>
    </row>
    <row r="72" spans="1:8" s="20" customFormat="1" ht="11.25" x14ac:dyDescent="0.2">
      <c r="A72" s="51"/>
      <c r="B72" s="56"/>
      <c r="C72" s="49"/>
      <c r="D72" s="53" t="s">
        <v>104</v>
      </c>
      <c r="E72" s="48" t="s">
        <v>5</v>
      </c>
      <c r="F72" s="173">
        <v>47.18</v>
      </c>
      <c r="G72" s="8"/>
      <c r="H72" s="76">
        <f>G72*F72</f>
        <v>0</v>
      </c>
    </row>
    <row r="73" spans="1:8" s="20" customFormat="1" ht="45" x14ac:dyDescent="0.2">
      <c r="A73" s="50" t="s">
        <v>499</v>
      </c>
      <c r="B73" s="63" t="s">
        <v>18</v>
      </c>
      <c r="C73" s="42" t="s">
        <v>105</v>
      </c>
      <c r="D73" s="52" t="s">
        <v>106</v>
      </c>
      <c r="E73" s="44" t="s">
        <v>5</v>
      </c>
      <c r="F73" s="174"/>
      <c r="G73" s="77"/>
      <c r="H73" s="40"/>
    </row>
    <row r="74" spans="1:8" s="20" customFormat="1" ht="11.25" x14ac:dyDescent="0.2">
      <c r="A74" s="51"/>
      <c r="B74" s="56"/>
      <c r="C74" s="49"/>
      <c r="D74" s="53" t="s">
        <v>107</v>
      </c>
      <c r="E74" s="48" t="s">
        <v>5</v>
      </c>
      <c r="F74" s="173">
        <v>18.260000000000002</v>
      </c>
      <c r="G74" s="8"/>
      <c r="H74" s="76">
        <f>G74*F74</f>
        <v>0</v>
      </c>
    </row>
    <row r="75" spans="1:8" s="20" customFormat="1" ht="56.25" x14ac:dyDescent="0.2">
      <c r="A75" s="51" t="s">
        <v>500</v>
      </c>
      <c r="B75" s="56" t="s">
        <v>18</v>
      </c>
      <c r="C75" s="49" t="s">
        <v>108</v>
      </c>
      <c r="D75" s="53" t="s">
        <v>109</v>
      </c>
      <c r="E75" s="48" t="s">
        <v>5</v>
      </c>
      <c r="F75" s="173"/>
      <c r="G75" s="77"/>
      <c r="H75" s="40"/>
    </row>
    <row r="76" spans="1:8" s="20" customFormat="1" ht="11.25" x14ac:dyDescent="0.2">
      <c r="A76" s="47"/>
      <c r="B76" s="55"/>
      <c r="C76" s="45"/>
      <c r="D76" s="54" t="s">
        <v>107</v>
      </c>
      <c r="E76" s="46" t="s">
        <v>5</v>
      </c>
      <c r="F76" s="177">
        <v>18.260000000000002</v>
      </c>
      <c r="G76" s="8"/>
      <c r="H76" s="76">
        <f>G76*F76</f>
        <v>0</v>
      </c>
    </row>
    <row r="77" spans="1:8" s="20" customFormat="1" ht="56.25" x14ac:dyDescent="0.2">
      <c r="A77" s="47" t="s">
        <v>501</v>
      </c>
      <c r="B77" s="55" t="s">
        <v>18</v>
      </c>
      <c r="C77" s="45" t="s">
        <v>110</v>
      </c>
      <c r="D77" s="54" t="s">
        <v>111</v>
      </c>
      <c r="E77" s="46" t="s">
        <v>5</v>
      </c>
      <c r="F77" s="177"/>
      <c r="G77" s="77"/>
      <c r="H77" s="40"/>
    </row>
    <row r="78" spans="1:8" s="20" customFormat="1" ht="11.25" x14ac:dyDescent="0.2">
      <c r="A78" s="51"/>
      <c r="B78" s="56"/>
      <c r="C78" s="49"/>
      <c r="D78" s="53">
        <v>40.15</v>
      </c>
      <c r="E78" s="48" t="s">
        <v>5</v>
      </c>
      <c r="F78" s="173">
        <v>40.15</v>
      </c>
      <c r="G78" s="8"/>
      <c r="H78" s="76">
        <f>G78*F78</f>
        <v>0</v>
      </c>
    </row>
    <row r="79" spans="1:8" s="20" customFormat="1" ht="45" x14ac:dyDescent="0.2">
      <c r="A79" s="47" t="s">
        <v>502</v>
      </c>
      <c r="B79" s="55" t="s">
        <v>18</v>
      </c>
      <c r="C79" s="45" t="s">
        <v>112</v>
      </c>
      <c r="D79" s="54" t="s">
        <v>113</v>
      </c>
      <c r="E79" s="46" t="s">
        <v>5</v>
      </c>
      <c r="F79" s="177"/>
      <c r="G79" s="77"/>
      <c r="H79" s="40"/>
    </row>
    <row r="80" spans="1:8" s="20" customFormat="1" ht="11.25" x14ac:dyDescent="0.2">
      <c r="A80" s="51"/>
      <c r="B80" s="56"/>
      <c r="C80" s="49"/>
      <c r="D80" s="53">
        <v>4.6900000000000004</v>
      </c>
      <c r="E80" s="48" t="s">
        <v>5</v>
      </c>
      <c r="F80" s="173">
        <v>4.6900000000000004</v>
      </c>
      <c r="G80" s="8"/>
      <c r="H80" s="76">
        <f>G80*F80</f>
        <v>0</v>
      </c>
    </row>
    <row r="81" spans="1:8" s="20" customFormat="1" ht="22.5" x14ac:dyDescent="0.2">
      <c r="A81" s="47" t="s">
        <v>503</v>
      </c>
      <c r="B81" s="55" t="s">
        <v>18</v>
      </c>
      <c r="C81" s="45" t="s">
        <v>114</v>
      </c>
      <c r="D81" s="54" t="s">
        <v>115</v>
      </c>
      <c r="E81" s="46" t="s">
        <v>5</v>
      </c>
      <c r="F81" s="177"/>
      <c r="G81" s="77"/>
      <c r="H81" s="40"/>
    </row>
    <row r="82" spans="1:8" s="20" customFormat="1" ht="11.25" x14ac:dyDescent="0.2">
      <c r="A82" s="51"/>
      <c r="B82" s="56"/>
      <c r="C82" s="49"/>
      <c r="D82" s="53" t="s">
        <v>116</v>
      </c>
      <c r="E82" s="48" t="s">
        <v>5</v>
      </c>
      <c r="F82" s="173">
        <v>4.6900000000000004</v>
      </c>
      <c r="G82" s="8"/>
      <c r="H82" s="76">
        <f>G82*F82</f>
        <v>0</v>
      </c>
    </row>
    <row r="83" spans="1:8" s="20" customFormat="1" ht="45" x14ac:dyDescent="0.2">
      <c r="A83" s="47" t="s">
        <v>504</v>
      </c>
      <c r="B83" s="55" t="s">
        <v>18</v>
      </c>
      <c r="C83" s="45" t="s">
        <v>117</v>
      </c>
      <c r="D83" s="54" t="s">
        <v>118</v>
      </c>
      <c r="E83" s="46" t="s">
        <v>5</v>
      </c>
      <c r="F83" s="177"/>
      <c r="G83" s="77"/>
      <c r="H83" s="40"/>
    </row>
    <row r="84" spans="1:8" s="20" customFormat="1" ht="11.25" x14ac:dyDescent="0.2">
      <c r="A84" s="51"/>
      <c r="B84" s="56"/>
      <c r="C84" s="49"/>
      <c r="D84" s="53" t="s">
        <v>119</v>
      </c>
      <c r="E84" s="48" t="s">
        <v>5</v>
      </c>
      <c r="F84" s="173">
        <v>4.2</v>
      </c>
      <c r="G84" s="8"/>
      <c r="H84" s="76">
        <f>G84*F84</f>
        <v>0</v>
      </c>
    </row>
    <row r="85" spans="1:8" s="20" customFormat="1" ht="22.5" x14ac:dyDescent="0.2">
      <c r="A85" s="47" t="s">
        <v>505</v>
      </c>
      <c r="B85" s="55" t="s">
        <v>18</v>
      </c>
      <c r="C85" s="45" t="s">
        <v>120</v>
      </c>
      <c r="D85" s="54" t="s">
        <v>121</v>
      </c>
      <c r="E85" s="46" t="s">
        <v>5</v>
      </c>
      <c r="F85" s="175"/>
      <c r="G85" s="77"/>
      <c r="H85" s="40"/>
    </row>
    <row r="86" spans="1:8" s="20" customFormat="1" ht="11.25" x14ac:dyDescent="0.2">
      <c r="A86" s="51"/>
      <c r="B86" s="56"/>
      <c r="C86" s="49"/>
      <c r="D86" s="53" t="s">
        <v>116</v>
      </c>
      <c r="E86" s="48" t="s">
        <v>5</v>
      </c>
      <c r="F86" s="173">
        <v>4.6900000000000004</v>
      </c>
      <c r="G86" s="8"/>
      <c r="H86" s="76">
        <f>G86*F86</f>
        <v>0</v>
      </c>
    </row>
    <row r="87" spans="1:8" s="20" customFormat="1" ht="22.5" x14ac:dyDescent="0.2">
      <c r="A87" s="47" t="s">
        <v>506</v>
      </c>
      <c r="B87" s="55" t="s">
        <v>18</v>
      </c>
      <c r="C87" s="45" t="s">
        <v>122</v>
      </c>
      <c r="D87" s="54" t="s">
        <v>123</v>
      </c>
      <c r="E87" s="46" t="s">
        <v>5</v>
      </c>
      <c r="F87" s="177"/>
      <c r="G87" s="77"/>
      <c r="H87" s="40"/>
    </row>
    <row r="88" spans="1:8" s="20" customFormat="1" ht="11.25" x14ac:dyDescent="0.2">
      <c r="A88" s="51"/>
      <c r="B88" s="56"/>
      <c r="C88" s="49"/>
      <c r="D88" s="53" t="s">
        <v>116</v>
      </c>
      <c r="E88" s="48" t="s">
        <v>5</v>
      </c>
      <c r="F88" s="173">
        <v>4.6900000000000004</v>
      </c>
      <c r="G88" s="8"/>
      <c r="H88" s="76">
        <f>G88*F88</f>
        <v>0</v>
      </c>
    </row>
    <row r="89" spans="1:8" s="20" customFormat="1" ht="22.5" x14ac:dyDescent="0.2">
      <c r="A89" s="47" t="s">
        <v>507</v>
      </c>
      <c r="B89" s="55" t="s">
        <v>18</v>
      </c>
      <c r="C89" s="45" t="s">
        <v>124</v>
      </c>
      <c r="D89" s="54" t="s">
        <v>125</v>
      </c>
      <c r="E89" s="46" t="s">
        <v>5</v>
      </c>
      <c r="F89" s="177"/>
      <c r="G89" s="77"/>
      <c r="H89" s="40"/>
    </row>
    <row r="90" spans="1:8" s="20" customFormat="1" ht="11.25" x14ac:dyDescent="0.2">
      <c r="A90" s="51"/>
      <c r="B90" s="56"/>
      <c r="C90" s="49"/>
      <c r="D90" s="53" t="s">
        <v>126</v>
      </c>
      <c r="E90" s="48" t="s">
        <v>5</v>
      </c>
      <c r="F90" s="173">
        <v>21.24</v>
      </c>
      <c r="G90" s="8"/>
      <c r="H90" s="76">
        <f>G90*F90</f>
        <v>0</v>
      </c>
    </row>
    <row r="91" spans="1:8" s="20" customFormat="1" ht="22.5" x14ac:dyDescent="0.2">
      <c r="A91" s="47" t="s">
        <v>508</v>
      </c>
      <c r="B91" s="55" t="s">
        <v>18</v>
      </c>
      <c r="C91" s="45" t="s">
        <v>127</v>
      </c>
      <c r="D91" s="54" t="s">
        <v>128</v>
      </c>
      <c r="E91" s="46" t="s">
        <v>5</v>
      </c>
      <c r="F91" s="177"/>
      <c r="G91" s="77"/>
      <c r="H91" s="40"/>
    </row>
    <row r="92" spans="1:8" s="20" customFormat="1" ht="11.25" x14ac:dyDescent="0.2">
      <c r="A92" s="51"/>
      <c r="B92" s="56"/>
      <c r="C92" s="49"/>
      <c r="D92" s="53" t="s">
        <v>129</v>
      </c>
      <c r="E92" s="48" t="s">
        <v>5</v>
      </c>
      <c r="F92" s="173">
        <v>21.24</v>
      </c>
      <c r="G92" s="8"/>
      <c r="H92" s="76">
        <f>G92*F92</f>
        <v>0</v>
      </c>
    </row>
    <row r="93" spans="1:8" s="20" customFormat="1" ht="22.5" x14ac:dyDescent="0.2">
      <c r="A93" s="47" t="s">
        <v>509</v>
      </c>
      <c r="B93" s="55" t="s">
        <v>18</v>
      </c>
      <c r="C93" s="45" t="s">
        <v>130</v>
      </c>
      <c r="D93" s="54" t="s">
        <v>131</v>
      </c>
      <c r="E93" s="46" t="s">
        <v>3</v>
      </c>
      <c r="F93" s="177"/>
      <c r="G93" s="77"/>
      <c r="H93" s="40"/>
    </row>
    <row r="94" spans="1:8" s="20" customFormat="1" ht="11.25" x14ac:dyDescent="0.2">
      <c r="A94" s="51"/>
      <c r="B94" s="56"/>
      <c r="C94" s="49"/>
      <c r="D94" s="53" t="s">
        <v>132</v>
      </c>
      <c r="E94" s="48" t="s">
        <v>3</v>
      </c>
      <c r="F94" s="173">
        <v>34.340000000000003</v>
      </c>
      <c r="G94" s="8"/>
      <c r="H94" s="76">
        <f>G94*F94</f>
        <v>0</v>
      </c>
    </row>
    <row r="95" spans="1:8" s="20" customFormat="1" ht="22.5" x14ac:dyDescent="0.2">
      <c r="A95" s="47" t="s">
        <v>510</v>
      </c>
      <c r="B95" s="55" t="s">
        <v>18</v>
      </c>
      <c r="C95" s="45" t="s">
        <v>133</v>
      </c>
      <c r="D95" s="54" t="s">
        <v>134</v>
      </c>
      <c r="E95" s="46" t="s">
        <v>5</v>
      </c>
      <c r="F95" s="177"/>
      <c r="G95" s="77"/>
      <c r="H95" s="40"/>
    </row>
    <row r="96" spans="1:8" s="20" customFormat="1" ht="11.25" x14ac:dyDescent="0.2">
      <c r="A96" s="51"/>
      <c r="B96" s="56"/>
      <c r="C96" s="49"/>
      <c r="D96" s="53" t="s">
        <v>135</v>
      </c>
      <c r="E96" s="48" t="s">
        <v>5</v>
      </c>
      <c r="F96" s="173">
        <v>40.15</v>
      </c>
      <c r="G96" s="8"/>
      <c r="H96" s="76">
        <f>G96*F96</f>
        <v>0</v>
      </c>
    </row>
    <row r="97" spans="1:8" s="20" customFormat="1" ht="45" x14ac:dyDescent="0.2">
      <c r="A97" s="47" t="s">
        <v>511</v>
      </c>
      <c r="B97" s="55" t="s">
        <v>18</v>
      </c>
      <c r="C97" s="45" t="s">
        <v>136</v>
      </c>
      <c r="D97" s="54" t="s">
        <v>137</v>
      </c>
      <c r="E97" s="46" t="s">
        <v>5</v>
      </c>
      <c r="F97" s="177"/>
      <c r="G97" s="77"/>
      <c r="H97" s="40"/>
    </row>
    <row r="98" spans="1:8" s="20" customFormat="1" ht="11.25" x14ac:dyDescent="0.2">
      <c r="A98" s="51"/>
      <c r="B98" s="56"/>
      <c r="C98" s="49"/>
      <c r="D98" s="53" t="s">
        <v>138</v>
      </c>
      <c r="E98" s="48" t="s">
        <v>5</v>
      </c>
      <c r="F98" s="173">
        <v>5.13</v>
      </c>
      <c r="G98" s="8"/>
      <c r="H98" s="76">
        <f>G98*F98</f>
        <v>0</v>
      </c>
    </row>
    <row r="99" spans="1:8" s="20" customFormat="1" ht="33.75" x14ac:dyDescent="0.2">
      <c r="A99" s="50" t="s">
        <v>512</v>
      </c>
      <c r="B99" s="63" t="s">
        <v>18</v>
      </c>
      <c r="C99" s="42" t="s">
        <v>139</v>
      </c>
      <c r="D99" s="52" t="s">
        <v>140</v>
      </c>
      <c r="E99" s="63" t="s">
        <v>3</v>
      </c>
      <c r="F99" s="172"/>
      <c r="G99" s="197"/>
      <c r="H99" s="65"/>
    </row>
    <row r="100" spans="1:8" s="20" customFormat="1" ht="11.25" x14ac:dyDescent="0.2">
      <c r="A100" s="47"/>
      <c r="B100" s="55"/>
      <c r="C100" s="45"/>
      <c r="D100" s="54" t="s">
        <v>141</v>
      </c>
      <c r="E100" s="55" t="s">
        <v>3</v>
      </c>
      <c r="F100" s="175">
        <v>11.7</v>
      </c>
      <c r="G100" s="196"/>
      <c r="H100" s="66"/>
    </row>
    <row r="101" spans="1:8" s="20" customFormat="1" ht="11.25" x14ac:dyDescent="0.2">
      <c r="A101" s="47"/>
      <c r="B101" s="55"/>
      <c r="C101" s="45"/>
      <c r="D101" s="54" t="s">
        <v>142</v>
      </c>
      <c r="E101" s="55" t="s">
        <v>3</v>
      </c>
      <c r="F101" s="175">
        <v>2.7</v>
      </c>
      <c r="G101" s="196"/>
      <c r="H101" s="66"/>
    </row>
    <row r="102" spans="1:8" s="20" customFormat="1" ht="11.25" x14ac:dyDescent="0.2">
      <c r="A102" s="47"/>
      <c r="B102" s="55"/>
      <c r="C102" s="45"/>
      <c r="D102" s="54" t="s">
        <v>143</v>
      </c>
      <c r="E102" s="56" t="s">
        <v>3</v>
      </c>
      <c r="F102" s="175">
        <v>3.5</v>
      </c>
      <c r="G102" s="79"/>
      <c r="H102" s="64"/>
    </row>
    <row r="103" spans="1:8" s="20" customFormat="1" ht="11.25" x14ac:dyDescent="0.2">
      <c r="A103" s="51"/>
      <c r="B103" s="56"/>
      <c r="C103" s="49"/>
      <c r="D103" s="53"/>
      <c r="E103" s="48" t="s">
        <v>12</v>
      </c>
      <c r="F103" s="176">
        <v>17.899999999999999</v>
      </c>
      <c r="G103" s="8"/>
      <c r="H103" s="76">
        <f>G103*F103</f>
        <v>0</v>
      </c>
    </row>
    <row r="104" spans="1:8" s="20" customFormat="1" ht="22.5" x14ac:dyDescent="0.2">
      <c r="A104" s="47" t="s">
        <v>513</v>
      </c>
      <c r="B104" s="55" t="s">
        <v>18</v>
      </c>
      <c r="C104" s="45" t="s">
        <v>144</v>
      </c>
      <c r="D104" s="54" t="s">
        <v>145</v>
      </c>
      <c r="E104" s="46" t="s">
        <v>3</v>
      </c>
      <c r="F104" s="174"/>
      <c r="G104" s="79"/>
      <c r="H104" s="64"/>
    </row>
    <row r="105" spans="1:8" s="20" customFormat="1" ht="11.25" x14ac:dyDescent="0.2">
      <c r="A105" s="51"/>
      <c r="B105" s="56"/>
      <c r="C105" s="49"/>
      <c r="D105" s="53" t="s">
        <v>146</v>
      </c>
      <c r="E105" s="48" t="s">
        <v>3</v>
      </c>
      <c r="F105" s="173">
        <v>35.799999999999997</v>
      </c>
      <c r="G105" s="8"/>
      <c r="H105" s="76">
        <f>G105*F105</f>
        <v>0</v>
      </c>
    </row>
    <row r="106" spans="1:8" s="20" customFormat="1" ht="33.75" x14ac:dyDescent="0.2">
      <c r="A106" s="47" t="s">
        <v>514</v>
      </c>
      <c r="B106" s="55" t="s">
        <v>18</v>
      </c>
      <c r="C106" s="45" t="s">
        <v>147</v>
      </c>
      <c r="D106" s="54" t="s">
        <v>148</v>
      </c>
      <c r="E106" s="46" t="s">
        <v>2</v>
      </c>
      <c r="F106" s="177"/>
      <c r="G106" s="77"/>
      <c r="H106" s="40"/>
    </row>
    <row r="107" spans="1:8" s="20" customFormat="1" ht="11.25" x14ac:dyDescent="0.2">
      <c r="A107" s="51"/>
      <c r="B107" s="56"/>
      <c r="C107" s="49"/>
      <c r="D107" s="53">
        <v>4</v>
      </c>
      <c r="E107" s="48" t="s">
        <v>2</v>
      </c>
      <c r="F107" s="173">
        <v>4</v>
      </c>
      <c r="G107" s="8"/>
      <c r="H107" s="76">
        <f>G107*F107</f>
        <v>0</v>
      </c>
    </row>
    <row r="108" spans="1:8" s="20" customFormat="1" ht="22.5" x14ac:dyDescent="0.2">
      <c r="A108" s="47" t="s">
        <v>515</v>
      </c>
      <c r="B108" s="55" t="s">
        <v>18</v>
      </c>
      <c r="C108" s="45" t="s">
        <v>21</v>
      </c>
      <c r="D108" s="54" t="s">
        <v>149</v>
      </c>
      <c r="E108" s="46" t="s">
        <v>3</v>
      </c>
      <c r="F108" s="177"/>
      <c r="G108" s="77"/>
      <c r="H108" s="40"/>
    </row>
    <row r="109" spans="1:8" s="20" customFormat="1" ht="11.25" x14ac:dyDescent="0.2">
      <c r="A109" s="51"/>
      <c r="B109" s="56"/>
      <c r="C109" s="49"/>
      <c r="D109" s="53" t="s">
        <v>150</v>
      </c>
      <c r="E109" s="48" t="s">
        <v>3</v>
      </c>
      <c r="F109" s="173">
        <v>4</v>
      </c>
      <c r="G109" s="8"/>
      <c r="H109" s="76">
        <f>G109*F109</f>
        <v>0</v>
      </c>
    </row>
    <row r="110" spans="1:8" s="20" customFormat="1" ht="22.5" x14ac:dyDescent="0.2">
      <c r="A110" s="47" t="s">
        <v>516</v>
      </c>
      <c r="B110" s="55" t="s">
        <v>18</v>
      </c>
      <c r="C110" s="45" t="s">
        <v>151</v>
      </c>
      <c r="D110" s="54" t="s">
        <v>152</v>
      </c>
      <c r="E110" s="46" t="s">
        <v>3</v>
      </c>
      <c r="F110" s="177"/>
      <c r="G110" s="77"/>
      <c r="H110" s="40"/>
    </row>
    <row r="111" spans="1:8" s="20" customFormat="1" ht="11.25" x14ac:dyDescent="0.2">
      <c r="A111" s="51"/>
      <c r="B111" s="56"/>
      <c r="C111" s="49"/>
      <c r="D111" s="53" t="s">
        <v>150</v>
      </c>
      <c r="E111" s="48" t="s">
        <v>3</v>
      </c>
      <c r="F111" s="173">
        <v>4</v>
      </c>
      <c r="G111" s="8"/>
      <c r="H111" s="76">
        <f>G111*F111</f>
        <v>0</v>
      </c>
    </row>
    <row r="112" spans="1:8" s="20" customFormat="1" ht="33.75" x14ac:dyDescent="0.2">
      <c r="A112" s="50" t="s">
        <v>517</v>
      </c>
      <c r="B112" s="63" t="s">
        <v>18</v>
      </c>
      <c r="C112" s="42" t="s">
        <v>153</v>
      </c>
      <c r="D112" s="52" t="s">
        <v>154</v>
      </c>
      <c r="E112" s="44" t="s">
        <v>3</v>
      </c>
      <c r="F112" s="174"/>
      <c r="G112" s="77"/>
      <c r="H112" s="40"/>
    </row>
    <row r="113" spans="1:8" s="20" customFormat="1" ht="11.25" x14ac:dyDescent="0.2">
      <c r="A113" s="51"/>
      <c r="B113" s="56"/>
      <c r="C113" s="49"/>
      <c r="D113" s="53">
        <v>3.3</v>
      </c>
      <c r="E113" s="48" t="s">
        <v>3</v>
      </c>
      <c r="F113" s="173">
        <v>3.3</v>
      </c>
      <c r="G113" s="8"/>
      <c r="H113" s="76">
        <f>G113*F113</f>
        <v>0</v>
      </c>
    </row>
    <row r="114" spans="1:8" s="20" customFormat="1" ht="33.75" x14ac:dyDescent="0.2">
      <c r="A114" s="47" t="s">
        <v>518</v>
      </c>
      <c r="B114" s="55" t="s">
        <v>18</v>
      </c>
      <c r="C114" s="45" t="s">
        <v>155</v>
      </c>
      <c r="D114" s="54" t="s">
        <v>156</v>
      </c>
      <c r="E114" s="46" t="s">
        <v>2</v>
      </c>
      <c r="F114" s="177"/>
      <c r="G114" s="77"/>
      <c r="H114" s="40"/>
    </row>
    <row r="115" spans="1:8" s="20" customFormat="1" ht="11.25" x14ac:dyDescent="0.2">
      <c r="A115" s="51"/>
      <c r="B115" s="56"/>
      <c r="C115" s="49"/>
      <c r="D115" s="53">
        <v>3</v>
      </c>
      <c r="E115" s="48" t="s">
        <v>2</v>
      </c>
      <c r="F115" s="173">
        <v>3</v>
      </c>
      <c r="G115" s="8"/>
      <c r="H115" s="76">
        <f>G115*F115</f>
        <v>0</v>
      </c>
    </row>
    <row r="116" spans="1:8" s="20" customFormat="1" ht="33.75" x14ac:dyDescent="0.2">
      <c r="A116" s="47" t="s">
        <v>519</v>
      </c>
      <c r="B116" s="55" t="s">
        <v>18</v>
      </c>
      <c r="C116" s="45" t="s">
        <v>157</v>
      </c>
      <c r="D116" s="54" t="s">
        <v>158</v>
      </c>
      <c r="E116" s="46" t="s">
        <v>5</v>
      </c>
      <c r="F116" s="177"/>
      <c r="G116" s="77"/>
      <c r="H116" s="40"/>
    </row>
    <row r="117" spans="1:8" s="20" customFormat="1" ht="11.25" x14ac:dyDescent="0.2">
      <c r="A117" s="51"/>
      <c r="B117" s="56"/>
      <c r="C117" s="49"/>
      <c r="D117" s="53" t="s">
        <v>159</v>
      </c>
      <c r="E117" s="48" t="s">
        <v>5</v>
      </c>
      <c r="F117" s="173">
        <v>3.2</v>
      </c>
      <c r="G117" s="8"/>
      <c r="H117" s="76">
        <f>G117*F117</f>
        <v>0</v>
      </c>
    </row>
    <row r="118" spans="1:8" s="20" customFormat="1" ht="33.75" x14ac:dyDescent="0.2">
      <c r="A118" s="47" t="s">
        <v>520</v>
      </c>
      <c r="B118" s="55" t="s">
        <v>18</v>
      </c>
      <c r="C118" s="45" t="s">
        <v>160</v>
      </c>
      <c r="D118" s="54" t="s">
        <v>161</v>
      </c>
      <c r="E118" s="46" t="s">
        <v>5</v>
      </c>
      <c r="F118" s="177"/>
      <c r="G118" s="77"/>
      <c r="H118" s="40"/>
    </row>
    <row r="119" spans="1:8" s="20" customFormat="1" ht="11.25" x14ac:dyDescent="0.2">
      <c r="A119" s="51"/>
      <c r="B119" s="56"/>
      <c r="C119" s="49"/>
      <c r="D119" s="53" t="s">
        <v>162</v>
      </c>
      <c r="E119" s="48" t="s">
        <v>5</v>
      </c>
      <c r="F119" s="173">
        <v>1.6</v>
      </c>
      <c r="G119" s="8"/>
      <c r="H119" s="76">
        <f>G119*F119</f>
        <v>0</v>
      </c>
    </row>
    <row r="120" spans="1:8" s="20" customFormat="1" ht="22.5" x14ac:dyDescent="0.2">
      <c r="A120" s="47" t="s">
        <v>521</v>
      </c>
      <c r="B120" s="55" t="s">
        <v>18</v>
      </c>
      <c r="C120" s="45" t="s">
        <v>163</v>
      </c>
      <c r="D120" s="54" t="s">
        <v>164</v>
      </c>
      <c r="E120" s="46" t="s">
        <v>2</v>
      </c>
      <c r="F120" s="177"/>
      <c r="G120" s="77"/>
      <c r="H120" s="40"/>
    </row>
    <row r="121" spans="1:8" s="20" customFormat="1" ht="11.25" x14ac:dyDescent="0.2">
      <c r="A121" s="51"/>
      <c r="B121" s="56"/>
      <c r="C121" s="49"/>
      <c r="D121" s="53">
        <v>2</v>
      </c>
      <c r="E121" s="48" t="s">
        <v>2</v>
      </c>
      <c r="F121" s="173">
        <v>2</v>
      </c>
      <c r="G121" s="8"/>
      <c r="H121" s="76">
        <f>G121*F121</f>
        <v>0</v>
      </c>
    </row>
    <row r="122" spans="1:8" s="20" customFormat="1" ht="22.5" x14ac:dyDescent="0.2">
      <c r="A122" s="47" t="s">
        <v>522</v>
      </c>
      <c r="B122" s="55" t="s">
        <v>18</v>
      </c>
      <c r="C122" s="45" t="s">
        <v>165</v>
      </c>
      <c r="D122" s="54" t="s">
        <v>166</v>
      </c>
      <c r="E122" s="46" t="s">
        <v>2</v>
      </c>
      <c r="F122" s="177"/>
      <c r="G122" s="77"/>
      <c r="H122" s="40"/>
    </row>
    <row r="123" spans="1:8" s="20" customFormat="1" ht="11.25" x14ac:dyDescent="0.2">
      <c r="A123" s="51"/>
      <c r="B123" s="56"/>
      <c r="C123" s="49"/>
      <c r="D123" s="53">
        <v>1</v>
      </c>
      <c r="E123" s="48" t="s">
        <v>2</v>
      </c>
      <c r="F123" s="173">
        <v>1</v>
      </c>
      <c r="G123" s="8"/>
      <c r="H123" s="76">
        <f>G123*F123</f>
        <v>0</v>
      </c>
    </row>
    <row r="124" spans="1:8" s="20" customFormat="1" ht="22.5" x14ac:dyDescent="0.2">
      <c r="A124" s="47" t="s">
        <v>523</v>
      </c>
      <c r="B124" s="55" t="s">
        <v>18</v>
      </c>
      <c r="C124" s="45" t="s">
        <v>167</v>
      </c>
      <c r="D124" s="54" t="s">
        <v>168</v>
      </c>
      <c r="E124" s="46" t="s">
        <v>2</v>
      </c>
      <c r="F124" s="177"/>
      <c r="G124" s="77"/>
      <c r="H124" s="40"/>
    </row>
    <row r="125" spans="1:8" s="20" customFormat="1" ht="11.25" x14ac:dyDescent="0.2">
      <c r="A125" s="51"/>
      <c r="B125" s="56"/>
      <c r="C125" s="49"/>
      <c r="D125" s="53">
        <v>3</v>
      </c>
      <c r="E125" s="48" t="s">
        <v>2</v>
      </c>
      <c r="F125" s="173">
        <v>3</v>
      </c>
      <c r="G125" s="8"/>
      <c r="H125" s="76">
        <f>G125*F125</f>
        <v>0</v>
      </c>
    </row>
    <row r="126" spans="1:8" s="20" customFormat="1" ht="45" x14ac:dyDescent="0.2">
      <c r="A126" s="47" t="s">
        <v>524</v>
      </c>
      <c r="B126" s="55" t="s">
        <v>18</v>
      </c>
      <c r="C126" s="45" t="s">
        <v>169</v>
      </c>
      <c r="D126" s="54" t="s">
        <v>170</v>
      </c>
      <c r="E126" s="46" t="s">
        <v>5</v>
      </c>
      <c r="F126" s="177"/>
      <c r="G126" s="77"/>
      <c r="H126" s="40"/>
    </row>
    <row r="127" spans="1:8" s="20" customFormat="1" ht="11.25" x14ac:dyDescent="0.2">
      <c r="A127" s="51"/>
      <c r="B127" s="56"/>
      <c r="C127" s="49"/>
      <c r="D127" s="53">
        <v>1.8</v>
      </c>
      <c r="E127" s="48" t="s">
        <v>5</v>
      </c>
      <c r="F127" s="173">
        <v>1.8</v>
      </c>
      <c r="G127" s="8"/>
      <c r="H127" s="76">
        <f>G127*F127</f>
        <v>0</v>
      </c>
    </row>
    <row r="128" spans="1:8" s="20" customFormat="1" ht="33.75" x14ac:dyDescent="0.2">
      <c r="A128" s="50" t="s">
        <v>525</v>
      </c>
      <c r="B128" s="63" t="s">
        <v>18</v>
      </c>
      <c r="C128" s="42" t="s">
        <v>171</v>
      </c>
      <c r="D128" s="52" t="s">
        <v>172</v>
      </c>
      <c r="E128" s="44" t="s">
        <v>5</v>
      </c>
      <c r="F128" s="174"/>
      <c r="G128" s="77"/>
      <c r="H128" s="40"/>
    </row>
    <row r="129" spans="1:8" s="20" customFormat="1" ht="11.25" x14ac:dyDescent="0.2">
      <c r="A129" s="51"/>
      <c r="B129" s="56"/>
      <c r="C129" s="49"/>
      <c r="D129" s="53" t="s">
        <v>173</v>
      </c>
      <c r="E129" s="48" t="s">
        <v>5</v>
      </c>
      <c r="F129" s="173">
        <v>102.99</v>
      </c>
      <c r="G129" s="8"/>
      <c r="H129" s="76">
        <f>G129*F129</f>
        <v>0</v>
      </c>
    </row>
    <row r="130" spans="1:8" s="20" customFormat="1" ht="33.75" x14ac:dyDescent="0.2">
      <c r="A130" s="47" t="s">
        <v>526</v>
      </c>
      <c r="B130" s="55" t="s">
        <v>18</v>
      </c>
      <c r="C130" s="45" t="s">
        <v>174</v>
      </c>
      <c r="D130" s="54" t="s">
        <v>175</v>
      </c>
      <c r="E130" s="46" t="s">
        <v>5</v>
      </c>
      <c r="F130" s="177"/>
      <c r="G130" s="77"/>
      <c r="H130" s="40"/>
    </row>
    <row r="131" spans="1:8" s="20" customFormat="1" ht="11.25" x14ac:dyDescent="0.2">
      <c r="A131" s="51"/>
      <c r="B131" s="56"/>
      <c r="C131" s="49"/>
      <c r="D131" s="53" t="s">
        <v>176</v>
      </c>
      <c r="E131" s="48" t="s">
        <v>5</v>
      </c>
      <c r="F131" s="173">
        <v>40.15</v>
      </c>
      <c r="G131" s="8"/>
      <c r="H131" s="76">
        <f>G131*F131</f>
        <v>0</v>
      </c>
    </row>
    <row r="132" spans="1:8" s="20" customFormat="1" ht="33.75" x14ac:dyDescent="0.2">
      <c r="A132" s="47" t="s">
        <v>527</v>
      </c>
      <c r="B132" s="55" t="s">
        <v>18</v>
      </c>
      <c r="C132" s="45" t="s">
        <v>177</v>
      </c>
      <c r="D132" s="54" t="s">
        <v>178</v>
      </c>
      <c r="E132" s="46" t="s">
        <v>5</v>
      </c>
      <c r="F132" s="177"/>
      <c r="G132" s="77"/>
      <c r="H132" s="40"/>
    </row>
    <row r="133" spans="1:8" s="20" customFormat="1" ht="11.25" x14ac:dyDescent="0.2">
      <c r="A133" s="51"/>
      <c r="B133" s="56"/>
      <c r="C133" s="49"/>
      <c r="D133" s="53" t="s">
        <v>176</v>
      </c>
      <c r="E133" s="48" t="s">
        <v>5</v>
      </c>
      <c r="F133" s="173">
        <v>40.15</v>
      </c>
      <c r="G133" s="8"/>
      <c r="H133" s="76">
        <f>G133*F133</f>
        <v>0</v>
      </c>
    </row>
    <row r="134" spans="1:8" s="20" customFormat="1" ht="33.75" x14ac:dyDescent="0.2">
      <c r="A134" s="47" t="s">
        <v>528</v>
      </c>
      <c r="B134" s="55" t="s">
        <v>18</v>
      </c>
      <c r="C134" s="45" t="s">
        <v>179</v>
      </c>
      <c r="D134" s="54" t="s">
        <v>180</v>
      </c>
      <c r="E134" s="46" t="s">
        <v>5</v>
      </c>
      <c r="F134" s="177"/>
      <c r="G134" s="77"/>
      <c r="H134" s="40"/>
    </row>
    <row r="135" spans="1:8" s="20" customFormat="1" ht="11.25" x14ac:dyDescent="0.2">
      <c r="A135" s="51"/>
      <c r="B135" s="56"/>
      <c r="C135" s="49"/>
      <c r="D135" s="53" t="s">
        <v>181</v>
      </c>
      <c r="E135" s="48" t="s">
        <v>5</v>
      </c>
      <c r="F135" s="173">
        <v>102.99</v>
      </c>
      <c r="G135" s="8"/>
      <c r="H135" s="76">
        <f>G135*F135</f>
        <v>0</v>
      </c>
    </row>
    <row r="136" spans="1:8" s="20" customFormat="1" ht="33.75" x14ac:dyDescent="0.2">
      <c r="A136" s="47" t="s">
        <v>529</v>
      </c>
      <c r="B136" s="55" t="s">
        <v>18</v>
      </c>
      <c r="C136" s="45" t="s">
        <v>182</v>
      </c>
      <c r="D136" s="54" t="s">
        <v>183</v>
      </c>
      <c r="E136" s="63" t="s">
        <v>5</v>
      </c>
      <c r="F136" s="175"/>
      <c r="G136" s="196"/>
      <c r="H136" s="80"/>
    </row>
    <row r="137" spans="1:8" s="20" customFormat="1" ht="11.25" x14ac:dyDescent="0.2">
      <c r="A137" s="47"/>
      <c r="B137" s="55"/>
      <c r="C137" s="45"/>
      <c r="D137" s="54" t="s">
        <v>181</v>
      </c>
      <c r="E137" s="55" t="s">
        <v>5</v>
      </c>
      <c r="F137" s="175">
        <v>102.99</v>
      </c>
      <c r="G137" s="196"/>
      <c r="H137" s="78"/>
    </row>
    <row r="138" spans="1:8" s="20" customFormat="1" ht="11.25" x14ac:dyDescent="0.2">
      <c r="A138" s="47"/>
      <c r="B138" s="55"/>
      <c r="C138" s="45"/>
      <c r="D138" s="54" t="s">
        <v>184</v>
      </c>
      <c r="E138" s="56" t="s">
        <v>5</v>
      </c>
      <c r="F138" s="175">
        <v>40.15</v>
      </c>
      <c r="G138" s="196"/>
      <c r="H138" s="81"/>
    </row>
    <row r="139" spans="1:8" s="20" customFormat="1" ht="11.25" x14ac:dyDescent="0.2">
      <c r="A139" s="51"/>
      <c r="B139" s="56"/>
      <c r="C139" s="49"/>
      <c r="D139" s="53"/>
      <c r="E139" s="48" t="s">
        <v>12</v>
      </c>
      <c r="F139" s="176">
        <v>143.13999999999999</v>
      </c>
      <c r="G139" s="8"/>
      <c r="H139" s="76">
        <f>G139*F139</f>
        <v>0</v>
      </c>
    </row>
    <row r="140" spans="1:8" s="20" customFormat="1" ht="33.75" x14ac:dyDescent="0.2">
      <c r="A140" s="47" t="s">
        <v>530</v>
      </c>
      <c r="B140" s="55" t="s">
        <v>18</v>
      </c>
      <c r="C140" s="45" t="s">
        <v>185</v>
      </c>
      <c r="D140" s="54" t="s">
        <v>186</v>
      </c>
      <c r="E140" s="46" t="s">
        <v>2</v>
      </c>
      <c r="F140" s="177"/>
      <c r="G140" s="77"/>
      <c r="H140" s="40"/>
    </row>
    <row r="141" spans="1:8" s="20" customFormat="1" ht="11.25" x14ac:dyDescent="0.2">
      <c r="A141" s="51"/>
      <c r="B141" s="56"/>
      <c r="C141" s="49"/>
      <c r="D141" s="53">
        <v>3</v>
      </c>
      <c r="E141" s="48" t="s">
        <v>2</v>
      </c>
      <c r="F141" s="173">
        <v>3</v>
      </c>
      <c r="G141" s="8"/>
      <c r="H141" s="76">
        <f>G141*F141</f>
        <v>0</v>
      </c>
    </row>
    <row r="142" spans="1:8" s="20" customFormat="1" ht="45" x14ac:dyDescent="0.2">
      <c r="A142" s="47" t="s">
        <v>531</v>
      </c>
      <c r="B142" s="55" t="s">
        <v>187</v>
      </c>
      <c r="C142" s="45" t="s">
        <v>188</v>
      </c>
      <c r="D142" s="54" t="s">
        <v>189</v>
      </c>
      <c r="E142" s="46" t="s">
        <v>3</v>
      </c>
      <c r="F142" s="177"/>
      <c r="G142" s="77"/>
      <c r="H142" s="40"/>
    </row>
    <row r="143" spans="1:8" s="20" customFormat="1" ht="11.25" x14ac:dyDescent="0.2">
      <c r="A143" s="51"/>
      <c r="B143" s="56"/>
      <c r="C143" s="49"/>
      <c r="D143" s="53">
        <v>6.35</v>
      </c>
      <c r="E143" s="48" t="s">
        <v>3</v>
      </c>
      <c r="F143" s="173">
        <v>6.35</v>
      </c>
      <c r="G143" s="8"/>
      <c r="H143" s="76">
        <f>G143*F143</f>
        <v>0</v>
      </c>
    </row>
    <row r="144" spans="1:8" s="20" customFormat="1" ht="45" x14ac:dyDescent="0.2">
      <c r="A144" s="47" t="s">
        <v>532</v>
      </c>
      <c r="B144" s="55" t="s">
        <v>187</v>
      </c>
      <c r="C144" s="45" t="s">
        <v>190</v>
      </c>
      <c r="D144" s="54" t="s">
        <v>191</v>
      </c>
      <c r="E144" s="46" t="s">
        <v>3</v>
      </c>
      <c r="F144" s="177"/>
      <c r="G144" s="77"/>
      <c r="H144" s="40"/>
    </row>
    <row r="145" spans="1:8" s="20" customFormat="1" ht="11.25" x14ac:dyDescent="0.2">
      <c r="A145" s="51"/>
      <c r="B145" s="56"/>
      <c r="C145" s="49"/>
      <c r="D145" s="53" t="s">
        <v>192</v>
      </c>
      <c r="E145" s="48" t="s">
        <v>3</v>
      </c>
      <c r="F145" s="173">
        <v>3.99</v>
      </c>
      <c r="G145" s="8"/>
      <c r="H145" s="76">
        <f>G145*F145</f>
        <v>0</v>
      </c>
    </row>
    <row r="146" spans="1:8" s="20" customFormat="1" ht="33.75" x14ac:dyDescent="0.2">
      <c r="A146" s="47" t="s">
        <v>533</v>
      </c>
      <c r="B146" s="55" t="s">
        <v>187</v>
      </c>
      <c r="C146" s="45" t="s">
        <v>193</v>
      </c>
      <c r="D146" s="54" t="s">
        <v>194</v>
      </c>
      <c r="E146" s="46" t="s">
        <v>5</v>
      </c>
      <c r="F146" s="177"/>
      <c r="G146" s="77"/>
      <c r="H146" s="40"/>
    </row>
    <row r="147" spans="1:8" s="20" customFormat="1" ht="11.25" x14ac:dyDescent="0.2">
      <c r="A147" s="51"/>
      <c r="B147" s="56"/>
      <c r="C147" s="49"/>
      <c r="D147" s="53" t="s">
        <v>195</v>
      </c>
      <c r="E147" s="48" t="s">
        <v>5</v>
      </c>
      <c r="F147" s="173">
        <v>1.63</v>
      </c>
      <c r="G147" s="8"/>
      <c r="H147" s="76">
        <f>G147*F147</f>
        <v>0</v>
      </c>
    </row>
    <row r="148" spans="1:8" s="20" customFormat="1" ht="45" x14ac:dyDescent="0.2">
      <c r="A148" s="47" t="s">
        <v>534</v>
      </c>
      <c r="B148" s="55" t="s">
        <v>187</v>
      </c>
      <c r="C148" s="45" t="s">
        <v>196</v>
      </c>
      <c r="D148" s="54" t="s">
        <v>197</v>
      </c>
      <c r="E148" s="46" t="s">
        <v>5</v>
      </c>
      <c r="F148" s="177"/>
      <c r="G148" s="77"/>
      <c r="H148" s="40"/>
    </row>
    <row r="149" spans="1:8" s="20" customFormat="1" ht="11.25" x14ac:dyDescent="0.2">
      <c r="A149" s="51"/>
      <c r="B149" s="56"/>
      <c r="C149" s="49"/>
      <c r="D149" s="53" t="s">
        <v>198</v>
      </c>
      <c r="E149" s="48" t="s">
        <v>5</v>
      </c>
      <c r="F149" s="173">
        <v>2.44</v>
      </c>
      <c r="G149" s="8"/>
      <c r="H149" s="76">
        <f>G149*F149</f>
        <v>0</v>
      </c>
    </row>
    <row r="150" spans="1:8" s="20" customFormat="1" ht="33.75" x14ac:dyDescent="0.2">
      <c r="A150" s="47" t="s">
        <v>535</v>
      </c>
      <c r="B150" s="55" t="s">
        <v>187</v>
      </c>
      <c r="C150" s="45" t="s">
        <v>199</v>
      </c>
      <c r="D150" s="54" t="s">
        <v>200</v>
      </c>
      <c r="E150" s="46" t="s">
        <v>5</v>
      </c>
      <c r="F150" s="177"/>
      <c r="G150" s="77"/>
      <c r="H150" s="40"/>
    </row>
    <row r="151" spans="1:8" s="20" customFormat="1" ht="11.25" x14ac:dyDescent="0.2">
      <c r="A151" s="51"/>
      <c r="B151" s="56"/>
      <c r="C151" s="49"/>
      <c r="D151" s="53" t="s">
        <v>201</v>
      </c>
      <c r="E151" s="48" t="s">
        <v>5</v>
      </c>
      <c r="F151" s="173">
        <v>2.5499999999999998</v>
      </c>
      <c r="G151" s="8"/>
      <c r="H151" s="76">
        <f>G151*F151</f>
        <v>0</v>
      </c>
    </row>
    <row r="152" spans="1:8" s="20" customFormat="1" ht="22.5" x14ac:dyDescent="0.2">
      <c r="A152" s="50" t="s">
        <v>536</v>
      </c>
      <c r="B152" s="63" t="s">
        <v>187</v>
      </c>
      <c r="C152" s="42" t="s">
        <v>202</v>
      </c>
      <c r="D152" s="52" t="s">
        <v>203</v>
      </c>
      <c r="E152" s="44" t="s">
        <v>5</v>
      </c>
      <c r="F152" s="174"/>
      <c r="G152" s="77"/>
      <c r="H152" s="40"/>
    </row>
    <row r="153" spans="1:8" s="20" customFormat="1" ht="11.25" x14ac:dyDescent="0.2">
      <c r="A153" s="51"/>
      <c r="B153" s="56"/>
      <c r="C153" s="49"/>
      <c r="D153" s="53" t="s">
        <v>204</v>
      </c>
      <c r="E153" s="48" t="s">
        <v>5</v>
      </c>
      <c r="F153" s="173">
        <v>2.5499999999999998</v>
      </c>
      <c r="G153" s="8"/>
      <c r="H153" s="76">
        <f>G153*F153</f>
        <v>0</v>
      </c>
    </row>
    <row r="154" spans="1:8" s="20" customFormat="1" ht="56.25" x14ac:dyDescent="0.2">
      <c r="A154" s="47" t="s">
        <v>537</v>
      </c>
      <c r="B154" s="55" t="s">
        <v>187</v>
      </c>
      <c r="C154" s="45" t="s">
        <v>205</v>
      </c>
      <c r="D154" s="54" t="s">
        <v>206</v>
      </c>
      <c r="E154" s="46" t="s">
        <v>5</v>
      </c>
      <c r="F154" s="177"/>
      <c r="G154" s="77"/>
      <c r="H154" s="40"/>
    </row>
    <row r="155" spans="1:8" s="20" customFormat="1" ht="11.25" x14ac:dyDescent="0.2">
      <c r="A155" s="51"/>
      <c r="B155" s="56"/>
      <c r="C155" s="49"/>
      <c r="D155" s="53" t="s">
        <v>207</v>
      </c>
      <c r="E155" s="48" t="s">
        <v>5</v>
      </c>
      <c r="F155" s="173">
        <v>2.5499999999999998</v>
      </c>
      <c r="G155" s="8"/>
      <c r="H155" s="76">
        <f>G155*F155</f>
        <v>0</v>
      </c>
    </row>
    <row r="156" spans="1:8" s="20" customFormat="1" ht="22.5" x14ac:dyDescent="0.2">
      <c r="A156" s="47" t="s">
        <v>538</v>
      </c>
      <c r="B156" s="55" t="s">
        <v>187</v>
      </c>
      <c r="C156" s="45" t="s">
        <v>208</v>
      </c>
      <c r="D156" s="54" t="s">
        <v>209</v>
      </c>
      <c r="E156" s="46" t="s">
        <v>210</v>
      </c>
      <c r="F156" s="177"/>
      <c r="G156" s="77"/>
      <c r="H156" s="40"/>
    </row>
    <row r="157" spans="1:8" s="20" customFormat="1" ht="11.25" x14ac:dyDescent="0.2">
      <c r="A157" s="51"/>
      <c r="B157" s="56"/>
      <c r="C157" s="49"/>
      <c r="D157" s="53">
        <v>18</v>
      </c>
      <c r="E157" s="48" t="s">
        <v>210</v>
      </c>
      <c r="F157" s="173">
        <v>18</v>
      </c>
      <c r="G157" s="8"/>
      <c r="H157" s="76">
        <f>G157*F157</f>
        <v>0</v>
      </c>
    </row>
    <row r="158" spans="1:8" s="20" customFormat="1" ht="33.75" x14ac:dyDescent="0.2">
      <c r="A158" s="47" t="s">
        <v>539</v>
      </c>
      <c r="B158" s="55" t="s">
        <v>187</v>
      </c>
      <c r="C158" s="45" t="s">
        <v>211</v>
      </c>
      <c r="D158" s="54" t="s">
        <v>212</v>
      </c>
      <c r="E158" s="46" t="s">
        <v>2</v>
      </c>
      <c r="F158" s="177"/>
      <c r="G158" s="77"/>
      <c r="H158" s="40"/>
    </row>
    <row r="159" spans="1:8" s="20" customFormat="1" ht="11.25" x14ac:dyDescent="0.2">
      <c r="A159" s="51"/>
      <c r="B159" s="56"/>
      <c r="C159" s="49"/>
      <c r="D159" s="53">
        <v>2</v>
      </c>
      <c r="E159" s="48" t="s">
        <v>2</v>
      </c>
      <c r="F159" s="173">
        <v>2</v>
      </c>
      <c r="G159" s="8"/>
      <c r="H159" s="76">
        <f>G159*F159</f>
        <v>0</v>
      </c>
    </row>
    <row r="160" spans="1:8" s="20" customFormat="1" ht="22.5" x14ac:dyDescent="0.2">
      <c r="A160" s="47" t="s">
        <v>540</v>
      </c>
      <c r="B160" s="55"/>
      <c r="C160" s="45" t="s">
        <v>213</v>
      </c>
      <c r="D160" s="54" t="s">
        <v>214</v>
      </c>
      <c r="E160" s="46" t="s">
        <v>2</v>
      </c>
      <c r="F160" s="177"/>
      <c r="G160" s="77"/>
      <c r="H160" s="40"/>
    </row>
    <row r="161" spans="1:8" s="20" customFormat="1" ht="11.25" x14ac:dyDescent="0.2">
      <c r="A161" s="51"/>
      <c r="B161" s="56"/>
      <c r="C161" s="49"/>
      <c r="D161" s="53">
        <v>1</v>
      </c>
      <c r="E161" s="48" t="s">
        <v>2</v>
      </c>
      <c r="F161" s="173">
        <v>1</v>
      </c>
      <c r="G161" s="8"/>
      <c r="H161" s="76">
        <f>G161*F161</f>
        <v>0</v>
      </c>
    </row>
    <row r="162" spans="1:8" s="20" customFormat="1" ht="45" x14ac:dyDescent="0.2">
      <c r="A162" s="47" t="s">
        <v>541</v>
      </c>
      <c r="B162" s="55" t="s">
        <v>18</v>
      </c>
      <c r="C162" s="45" t="s">
        <v>215</v>
      </c>
      <c r="D162" s="54" t="s">
        <v>216</v>
      </c>
      <c r="E162" s="46" t="s">
        <v>2</v>
      </c>
      <c r="F162" s="177"/>
      <c r="G162" s="77"/>
      <c r="H162" s="40"/>
    </row>
    <row r="163" spans="1:8" s="20" customFormat="1" ht="11.25" x14ac:dyDescent="0.2">
      <c r="A163" s="51"/>
      <c r="B163" s="56"/>
      <c r="C163" s="49"/>
      <c r="D163" s="53">
        <v>1</v>
      </c>
      <c r="E163" s="48" t="s">
        <v>2</v>
      </c>
      <c r="F163" s="173">
        <v>1</v>
      </c>
      <c r="G163" s="8"/>
      <c r="H163" s="76">
        <f>G163*F163</f>
        <v>0</v>
      </c>
    </row>
    <row r="164" spans="1:8" s="20" customFormat="1" ht="22.5" x14ac:dyDescent="0.2">
      <c r="A164" s="47" t="s">
        <v>542</v>
      </c>
      <c r="B164" s="55" t="s">
        <v>187</v>
      </c>
      <c r="C164" s="45"/>
      <c r="D164" s="54" t="s">
        <v>217</v>
      </c>
      <c r="E164" s="46" t="s">
        <v>4</v>
      </c>
      <c r="F164" s="177"/>
      <c r="G164" s="77"/>
      <c r="H164" s="40"/>
    </row>
    <row r="165" spans="1:8" s="20" customFormat="1" ht="11.25" x14ac:dyDescent="0.2">
      <c r="A165" s="51"/>
      <c r="B165" s="56"/>
      <c r="C165" s="49"/>
      <c r="D165" s="53">
        <v>1</v>
      </c>
      <c r="E165" s="48" t="s">
        <v>4</v>
      </c>
      <c r="F165" s="173">
        <v>1</v>
      </c>
      <c r="G165" s="8"/>
      <c r="H165" s="76">
        <f>G165*F165</f>
        <v>0</v>
      </c>
    </row>
    <row r="166" spans="1:8" s="20" customFormat="1" ht="22.5" x14ac:dyDescent="0.2">
      <c r="A166" s="47" t="s">
        <v>543</v>
      </c>
      <c r="B166" s="55" t="s">
        <v>187</v>
      </c>
      <c r="C166" s="45"/>
      <c r="D166" s="54" t="s">
        <v>218</v>
      </c>
      <c r="E166" s="46" t="s">
        <v>4</v>
      </c>
      <c r="F166" s="177"/>
      <c r="G166" s="77"/>
      <c r="H166" s="40"/>
    </row>
    <row r="167" spans="1:8" s="20" customFormat="1" ht="11.25" x14ac:dyDescent="0.2">
      <c r="A167" s="51"/>
      <c r="B167" s="56"/>
      <c r="C167" s="49"/>
      <c r="D167" s="53">
        <v>1</v>
      </c>
      <c r="E167" s="48" t="s">
        <v>4</v>
      </c>
      <c r="F167" s="173">
        <v>1</v>
      </c>
      <c r="G167" s="8"/>
      <c r="H167" s="76">
        <f>G167*F167</f>
        <v>0</v>
      </c>
    </row>
    <row r="168" spans="1:8" s="20" customFormat="1" ht="22.5" x14ac:dyDescent="0.2">
      <c r="A168" s="47" t="s">
        <v>544</v>
      </c>
      <c r="B168" s="55" t="s">
        <v>18</v>
      </c>
      <c r="C168" s="45" t="s">
        <v>219</v>
      </c>
      <c r="D168" s="54" t="s">
        <v>220</v>
      </c>
      <c r="E168" s="46" t="s">
        <v>6</v>
      </c>
      <c r="F168" s="175"/>
      <c r="G168" s="197"/>
      <c r="H168" s="65"/>
    </row>
    <row r="169" spans="1:8" s="20" customFormat="1" ht="11.25" x14ac:dyDescent="0.2">
      <c r="A169" s="47"/>
      <c r="B169" s="55"/>
      <c r="C169" s="45"/>
      <c r="D169" s="54" t="s">
        <v>221</v>
      </c>
      <c r="E169" s="46" t="s">
        <v>6</v>
      </c>
      <c r="F169" s="175">
        <v>1.6</v>
      </c>
      <c r="G169" s="196"/>
      <c r="H169" s="66"/>
    </row>
    <row r="170" spans="1:8" s="20" customFormat="1" ht="11.25" x14ac:dyDescent="0.2">
      <c r="A170" s="47"/>
      <c r="B170" s="55"/>
      <c r="C170" s="45"/>
      <c r="D170" s="54" t="s">
        <v>222</v>
      </c>
      <c r="E170" s="46" t="s">
        <v>6</v>
      </c>
      <c r="F170" s="175">
        <v>1.02</v>
      </c>
      <c r="G170" s="196"/>
      <c r="H170" s="66"/>
    </row>
    <row r="171" spans="1:8" s="20" customFormat="1" ht="22.5" x14ac:dyDescent="0.2">
      <c r="A171" s="47"/>
      <c r="B171" s="55"/>
      <c r="C171" s="45"/>
      <c r="D171" s="54" t="s">
        <v>223</v>
      </c>
      <c r="E171" s="46" t="s">
        <v>6</v>
      </c>
      <c r="F171" s="175">
        <v>0.47</v>
      </c>
      <c r="G171" s="196"/>
      <c r="H171" s="66"/>
    </row>
    <row r="172" spans="1:8" s="20" customFormat="1" ht="11.25" x14ac:dyDescent="0.2">
      <c r="A172" s="47"/>
      <c r="B172" s="55"/>
      <c r="C172" s="45"/>
      <c r="D172" s="54" t="s">
        <v>224</v>
      </c>
      <c r="E172" s="46" t="s">
        <v>6</v>
      </c>
      <c r="F172" s="175">
        <v>3.29</v>
      </c>
      <c r="G172" s="196"/>
      <c r="H172" s="66"/>
    </row>
    <row r="173" spans="1:8" s="20" customFormat="1" ht="11.25" x14ac:dyDescent="0.2">
      <c r="A173" s="47"/>
      <c r="B173" s="55"/>
      <c r="C173" s="45"/>
      <c r="D173" s="54" t="s">
        <v>225</v>
      </c>
      <c r="E173" s="46" t="s">
        <v>6</v>
      </c>
      <c r="F173" s="175">
        <v>0.27</v>
      </c>
      <c r="G173" s="196"/>
      <c r="H173" s="66"/>
    </row>
    <row r="174" spans="1:8" s="20" customFormat="1" ht="11.25" x14ac:dyDescent="0.2">
      <c r="A174" s="47"/>
      <c r="B174" s="55"/>
      <c r="C174" s="45"/>
      <c r="D174" s="54" t="s">
        <v>226</v>
      </c>
      <c r="E174" s="46" t="s">
        <v>6</v>
      </c>
      <c r="F174" s="175">
        <v>1.41</v>
      </c>
      <c r="G174" s="196"/>
      <c r="H174" s="66"/>
    </row>
    <row r="175" spans="1:8" s="20" customFormat="1" ht="11.25" x14ac:dyDescent="0.2">
      <c r="A175" s="47"/>
      <c r="B175" s="55"/>
      <c r="C175" s="45"/>
      <c r="D175" s="54" t="s">
        <v>227</v>
      </c>
      <c r="E175" s="46" t="s">
        <v>6</v>
      </c>
      <c r="F175" s="175">
        <v>0.91</v>
      </c>
      <c r="G175" s="196"/>
      <c r="H175" s="66"/>
    </row>
    <row r="176" spans="1:8" s="20" customFormat="1" ht="11.25" x14ac:dyDescent="0.2">
      <c r="A176" s="47"/>
      <c r="B176" s="55"/>
      <c r="C176" s="45"/>
      <c r="D176" s="54" t="s">
        <v>228</v>
      </c>
      <c r="E176" s="46" t="s">
        <v>6</v>
      </c>
      <c r="F176" s="175">
        <v>0.4</v>
      </c>
      <c r="G176" s="79"/>
      <c r="H176" s="64"/>
    </row>
    <row r="177" spans="1:8" s="20" customFormat="1" ht="11.25" x14ac:dyDescent="0.2">
      <c r="A177" s="51"/>
      <c r="B177" s="56"/>
      <c r="C177" s="49"/>
      <c r="D177" s="53"/>
      <c r="E177" s="48" t="s">
        <v>12</v>
      </c>
      <c r="F177" s="176">
        <v>9.3699999999999992</v>
      </c>
      <c r="G177" s="8"/>
      <c r="H177" s="76">
        <f>G177*F177</f>
        <v>0</v>
      </c>
    </row>
    <row r="178" spans="1:8" s="20" customFormat="1" ht="22.5" x14ac:dyDescent="0.2">
      <c r="A178" s="50" t="s">
        <v>545</v>
      </c>
      <c r="B178" s="63" t="s">
        <v>18</v>
      </c>
      <c r="C178" s="42" t="s">
        <v>229</v>
      </c>
      <c r="D178" s="52" t="s">
        <v>230</v>
      </c>
      <c r="E178" s="44" t="s">
        <v>6</v>
      </c>
      <c r="F178" s="174"/>
      <c r="G178" s="79"/>
      <c r="H178" s="64"/>
    </row>
    <row r="179" spans="1:8" s="20" customFormat="1" ht="11.25" x14ac:dyDescent="0.2">
      <c r="A179" s="51"/>
      <c r="B179" s="56"/>
      <c r="C179" s="49"/>
      <c r="D179" s="53" t="s">
        <v>231</v>
      </c>
      <c r="E179" s="48" t="s">
        <v>6</v>
      </c>
      <c r="F179" s="173">
        <v>9.3699999999999992</v>
      </c>
      <c r="G179" s="8"/>
      <c r="H179" s="76">
        <f>G179*F179</f>
        <v>0</v>
      </c>
    </row>
    <row r="180" spans="1:8" s="20" customFormat="1" ht="22.5" x14ac:dyDescent="0.2">
      <c r="A180" s="47" t="s">
        <v>546</v>
      </c>
      <c r="B180" s="55" t="s">
        <v>18</v>
      </c>
      <c r="C180" s="45" t="s">
        <v>232</v>
      </c>
      <c r="D180" s="54" t="s">
        <v>233</v>
      </c>
      <c r="E180" s="46" t="s">
        <v>16</v>
      </c>
      <c r="F180" s="177"/>
      <c r="G180" s="77"/>
      <c r="H180" s="40"/>
    </row>
    <row r="181" spans="1:8" s="20" customFormat="1" ht="11.25" x14ac:dyDescent="0.2">
      <c r="A181" s="51"/>
      <c r="B181" s="56"/>
      <c r="C181" s="49"/>
      <c r="D181" s="53" t="s">
        <v>234</v>
      </c>
      <c r="E181" s="48" t="s">
        <v>16</v>
      </c>
      <c r="F181" s="173">
        <v>14.99</v>
      </c>
      <c r="G181" s="8"/>
      <c r="H181" s="76">
        <f>G181*F181</f>
        <v>0</v>
      </c>
    </row>
    <row r="182" spans="1:8" s="20" customFormat="1" ht="56.25" x14ac:dyDescent="0.2">
      <c r="A182" s="47" t="s">
        <v>547</v>
      </c>
      <c r="B182" s="55" t="s">
        <v>18</v>
      </c>
      <c r="C182" s="45" t="s">
        <v>235</v>
      </c>
      <c r="D182" s="54" t="s">
        <v>236</v>
      </c>
      <c r="E182" s="46" t="s">
        <v>5</v>
      </c>
      <c r="F182" s="177"/>
      <c r="G182" s="77"/>
      <c r="H182" s="194"/>
    </row>
    <row r="183" spans="1:8" s="20" customFormat="1" ht="11.25" x14ac:dyDescent="0.2">
      <c r="A183" s="51"/>
      <c r="B183" s="56"/>
      <c r="C183" s="49"/>
      <c r="D183" s="53" t="s">
        <v>237</v>
      </c>
      <c r="E183" s="48" t="s">
        <v>5</v>
      </c>
      <c r="F183" s="173">
        <v>9.1</v>
      </c>
      <c r="G183" s="8"/>
      <c r="H183" s="76">
        <f t="shared" ref="H183" si="0">G183*F183</f>
        <v>0</v>
      </c>
    </row>
    <row r="184" spans="1:8" s="20" customFormat="1" ht="22.5" x14ac:dyDescent="0.2">
      <c r="A184" s="47" t="s">
        <v>548</v>
      </c>
      <c r="B184" s="55" t="s">
        <v>18</v>
      </c>
      <c r="C184" s="45" t="s">
        <v>238</v>
      </c>
      <c r="D184" s="54" t="s">
        <v>239</v>
      </c>
      <c r="E184" s="46" t="s">
        <v>5</v>
      </c>
      <c r="F184" s="177"/>
      <c r="G184" s="77"/>
      <c r="H184" s="40"/>
    </row>
    <row r="185" spans="1:8" s="20" customFormat="1" ht="11.25" x14ac:dyDescent="0.2">
      <c r="A185" s="51"/>
      <c r="B185" s="56"/>
      <c r="C185" s="49"/>
      <c r="D185" s="53" t="s">
        <v>237</v>
      </c>
      <c r="E185" s="48" t="s">
        <v>5</v>
      </c>
      <c r="F185" s="173">
        <v>9.1</v>
      </c>
      <c r="G185" s="8"/>
      <c r="H185" s="76">
        <f>G185*F185</f>
        <v>0</v>
      </c>
    </row>
    <row r="186" spans="1:8" s="20" customFormat="1" ht="11.25" x14ac:dyDescent="0.2">
      <c r="A186" s="204" t="s">
        <v>462</v>
      </c>
      <c r="B186" s="205"/>
      <c r="C186" s="205"/>
      <c r="D186" s="205"/>
      <c r="E186" s="205"/>
      <c r="F186" s="205"/>
      <c r="G186" s="206"/>
      <c r="H186" s="9">
        <f>SUM(H6:H185)</f>
        <v>0</v>
      </c>
    </row>
    <row r="187" spans="1:8" s="20" customFormat="1" ht="11.25" x14ac:dyDescent="0.2">
      <c r="A187" s="148">
        <v>2</v>
      </c>
      <c r="B187" s="57" t="s">
        <v>463</v>
      </c>
      <c r="C187" s="58"/>
      <c r="D187" s="59"/>
      <c r="E187" s="60"/>
      <c r="F187" s="60"/>
      <c r="G187" s="36"/>
      <c r="H187" s="37"/>
    </row>
    <row r="188" spans="1:8" s="20" customFormat="1" ht="22.5" x14ac:dyDescent="0.2">
      <c r="A188" s="130" t="s">
        <v>604</v>
      </c>
      <c r="B188" s="67" t="s">
        <v>18</v>
      </c>
      <c r="C188" s="58" t="s">
        <v>240</v>
      </c>
      <c r="D188" s="70" t="s">
        <v>241</v>
      </c>
      <c r="E188" s="60" t="s">
        <v>6</v>
      </c>
      <c r="F188" s="67"/>
      <c r="G188" s="77"/>
      <c r="H188" s="40"/>
    </row>
    <row r="189" spans="1:8" s="20" customFormat="1" ht="11.25" x14ac:dyDescent="0.2">
      <c r="A189" s="131"/>
      <c r="B189" s="69"/>
      <c r="C189" s="73"/>
      <c r="D189" s="72" t="s">
        <v>242</v>
      </c>
      <c r="E189" s="74" t="s">
        <v>6</v>
      </c>
      <c r="F189" s="178">
        <v>0.91</v>
      </c>
      <c r="G189" s="8"/>
      <c r="H189" s="76">
        <f>G189*F189</f>
        <v>0</v>
      </c>
    </row>
    <row r="190" spans="1:8" s="20" customFormat="1" ht="33.75" x14ac:dyDescent="0.2">
      <c r="A190" s="132" t="s">
        <v>605</v>
      </c>
      <c r="B190" s="68" t="s">
        <v>18</v>
      </c>
      <c r="C190" s="62" t="s">
        <v>243</v>
      </c>
      <c r="D190" s="71" t="s">
        <v>244</v>
      </c>
      <c r="E190" s="61" t="s">
        <v>5</v>
      </c>
      <c r="F190" s="179"/>
      <c r="G190" s="77"/>
      <c r="H190" s="40"/>
    </row>
    <row r="191" spans="1:8" s="20" customFormat="1" ht="11.25" x14ac:dyDescent="0.2">
      <c r="A191" s="131"/>
      <c r="B191" s="69"/>
      <c r="C191" s="73"/>
      <c r="D191" s="72" t="s">
        <v>245</v>
      </c>
      <c r="E191" s="74" t="s">
        <v>5</v>
      </c>
      <c r="F191" s="178">
        <v>19.88</v>
      </c>
      <c r="G191" s="8"/>
      <c r="H191" s="76">
        <f>G191*F191</f>
        <v>0</v>
      </c>
    </row>
    <row r="192" spans="1:8" s="20" customFormat="1" ht="33.75" x14ac:dyDescent="0.2">
      <c r="A192" s="132" t="s">
        <v>606</v>
      </c>
      <c r="B192" s="68" t="s">
        <v>18</v>
      </c>
      <c r="C192" s="62" t="s">
        <v>58</v>
      </c>
      <c r="D192" s="71" t="s">
        <v>246</v>
      </c>
      <c r="E192" s="61" t="s">
        <v>5</v>
      </c>
      <c r="F192" s="179"/>
      <c r="G192" s="77"/>
      <c r="H192" s="40"/>
    </row>
    <row r="193" spans="1:8" s="20" customFormat="1" ht="11.25" x14ac:dyDescent="0.2">
      <c r="A193" s="131"/>
      <c r="B193" s="69"/>
      <c r="C193" s="73"/>
      <c r="D193" s="72">
        <v>5.56</v>
      </c>
      <c r="E193" s="74" t="s">
        <v>5</v>
      </c>
      <c r="F193" s="178">
        <v>5.56</v>
      </c>
      <c r="G193" s="8"/>
      <c r="H193" s="76">
        <f>G193*F193</f>
        <v>0</v>
      </c>
    </row>
    <row r="194" spans="1:8" s="20" customFormat="1" ht="22.5" x14ac:dyDescent="0.2">
      <c r="A194" s="132" t="s">
        <v>607</v>
      </c>
      <c r="B194" s="68" t="s">
        <v>18</v>
      </c>
      <c r="C194" s="62" t="s">
        <v>247</v>
      </c>
      <c r="D194" s="71" t="s">
        <v>248</v>
      </c>
      <c r="E194" s="61" t="s">
        <v>2</v>
      </c>
      <c r="F194" s="179"/>
      <c r="G194" s="77"/>
      <c r="H194" s="40"/>
    </row>
    <row r="195" spans="1:8" s="20" customFormat="1" ht="11.25" x14ac:dyDescent="0.2">
      <c r="A195" s="131"/>
      <c r="B195" s="69"/>
      <c r="C195" s="73"/>
      <c r="D195" s="72">
        <v>1</v>
      </c>
      <c r="E195" s="74" t="s">
        <v>2</v>
      </c>
      <c r="F195" s="178">
        <v>1</v>
      </c>
      <c r="G195" s="8"/>
      <c r="H195" s="76">
        <f>G195*F195</f>
        <v>0</v>
      </c>
    </row>
    <row r="196" spans="1:8" s="20" customFormat="1" ht="22.5" x14ac:dyDescent="0.2">
      <c r="A196" s="132" t="s">
        <v>608</v>
      </c>
      <c r="B196" s="68" t="s">
        <v>18</v>
      </c>
      <c r="C196" s="62" t="s">
        <v>249</v>
      </c>
      <c r="D196" s="71" t="s">
        <v>250</v>
      </c>
      <c r="E196" s="61" t="s">
        <v>5</v>
      </c>
      <c r="F196" s="179"/>
      <c r="G196" s="77"/>
      <c r="H196" s="40"/>
    </row>
    <row r="197" spans="1:8" s="20" customFormat="1" ht="11.25" x14ac:dyDescent="0.2">
      <c r="A197" s="131"/>
      <c r="B197" s="69"/>
      <c r="C197" s="73"/>
      <c r="D197" s="72" t="s">
        <v>251</v>
      </c>
      <c r="E197" s="74" t="s">
        <v>5</v>
      </c>
      <c r="F197" s="178">
        <v>0.4</v>
      </c>
      <c r="G197" s="8"/>
      <c r="H197" s="76">
        <f>G197*F197</f>
        <v>0</v>
      </c>
    </row>
    <row r="198" spans="1:8" s="20" customFormat="1" ht="33.75" x14ac:dyDescent="0.2">
      <c r="A198" s="132" t="s">
        <v>609</v>
      </c>
      <c r="B198" s="68" t="s">
        <v>18</v>
      </c>
      <c r="C198" s="62" t="s">
        <v>252</v>
      </c>
      <c r="D198" s="71" t="s">
        <v>253</v>
      </c>
      <c r="E198" s="61" t="s">
        <v>3</v>
      </c>
      <c r="F198" s="179"/>
      <c r="G198" s="77"/>
      <c r="H198" s="40"/>
    </row>
    <row r="199" spans="1:8" s="20" customFormat="1" ht="11.25" x14ac:dyDescent="0.2">
      <c r="A199" s="131"/>
      <c r="B199" s="69"/>
      <c r="C199" s="73"/>
      <c r="D199" s="72" t="s">
        <v>254</v>
      </c>
      <c r="E199" s="74" t="s">
        <v>3</v>
      </c>
      <c r="F199" s="178">
        <v>2.1</v>
      </c>
      <c r="G199" s="8"/>
      <c r="H199" s="76">
        <f>G199*F199</f>
        <v>0</v>
      </c>
    </row>
    <row r="200" spans="1:8" s="20" customFormat="1" ht="45" x14ac:dyDescent="0.2">
      <c r="A200" s="132" t="s">
        <v>610</v>
      </c>
      <c r="B200" s="68" t="s">
        <v>18</v>
      </c>
      <c r="C200" s="62" t="s">
        <v>255</v>
      </c>
      <c r="D200" s="71" t="s">
        <v>256</v>
      </c>
      <c r="E200" s="61" t="s">
        <v>5</v>
      </c>
      <c r="F200" s="179"/>
      <c r="G200" s="77"/>
      <c r="H200" s="40"/>
    </row>
    <row r="201" spans="1:8" s="20" customFormat="1" ht="11.25" x14ac:dyDescent="0.2">
      <c r="A201" s="131"/>
      <c r="B201" s="69"/>
      <c r="C201" s="73"/>
      <c r="D201" s="72" t="s">
        <v>257</v>
      </c>
      <c r="E201" s="74" t="s">
        <v>5</v>
      </c>
      <c r="F201" s="178">
        <v>25.44</v>
      </c>
      <c r="G201" s="8"/>
      <c r="H201" s="76">
        <f>G201*F201</f>
        <v>0</v>
      </c>
    </row>
    <row r="202" spans="1:8" s="20" customFormat="1" ht="22.5" x14ac:dyDescent="0.2">
      <c r="A202" s="132" t="s">
        <v>611</v>
      </c>
      <c r="B202" s="68" t="s">
        <v>18</v>
      </c>
      <c r="C202" s="62" t="s">
        <v>258</v>
      </c>
      <c r="D202" s="71" t="s">
        <v>259</v>
      </c>
      <c r="E202" s="61" t="s">
        <v>5</v>
      </c>
      <c r="F202" s="179"/>
      <c r="G202" s="77"/>
      <c r="H202" s="40"/>
    </row>
    <row r="203" spans="1:8" s="20" customFormat="1" ht="11.25" x14ac:dyDescent="0.2">
      <c r="A203" s="131"/>
      <c r="B203" s="69"/>
      <c r="C203" s="73"/>
      <c r="D203" s="72">
        <v>1.6</v>
      </c>
      <c r="E203" s="74" t="s">
        <v>5</v>
      </c>
      <c r="F203" s="178">
        <v>1.6</v>
      </c>
      <c r="G203" s="8"/>
      <c r="H203" s="76">
        <f>G203*F203</f>
        <v>0</v>
      </c>
    </row>
    <row r="204" spans="1:8" s="20" customFormat="1" ht="22.5" x14ac:dyDescent="0.2">
      <c r="A204" s="132" t="s">
        <v>612</v>
      </c>
      <c r="B204" s="68" t="s">
        <v>18</v>
      </c>
      <c r="C204" s="62" t="s">
        <v>260</v>
      </c>
      <c r="D204" s="71" t="s">
        <v>261</v>
      </c>
      <c r="E204" s="61" t="s">
        <v>2</v>
      </c>
      <c r="F204" s="179"/>
      <c r="G204" s="77"/>
      <c r="H204" s="40"/>
    </row>
    <row r="205" spans="1:8" s="20" customFormat="1" ht="11.25" x14ac:dyDescent="0.2">
      <c r="A205" s="131"/>
      <c r="B205" s="69"/>
      <c r="C205" s="73"/>
      <c r="D205" s="72">
        <v>2</v>
      </c>
      <c r="E205" s="74" t="s">
        <v>2</v>
      </c>
      <c r="F205" s="178">
        <v>2</v>
      </c>
      <c r="G205" s="8"/>
      <c r="H205" s="76">
        <f>G205*F205</f>
        <v>0</v>
      </c>
    </row>
    <row r="206" spans="1:8" s="20" customFormat="1" ht="22.5" x14ac:dyDescent="0.2">
      <c r="A206" s="132" t="s">
        <v>613</v>
      </c>
      <c r="B206" s="68" t="s">
        <v>18</v>
      </c>
      <c r="C206" s="62" t="s">
        <v>262</v>
      </c>
      <c r="D206" s="71" t="s">
        <v>263</v>
      </c>
      <c r="E206" s="61" t="s">
        <v>2</v>
      </c>
      <c r="F206" s="150"/>
      <c r="G206" s="77"/>
      <c r="H206" s="40"/>
    </row>
    <row r="207" spans="1:8" s="20" customFormat="1" ht="11.25" x14ac:dyDescent="0.2">
      <c r="A207" s="131"/>
      <c r="B207" s="69"/>
      <c r="C207" s="73"/>
      <c r="D207" s="72">
        <v>1</v>
      </c>
      <c r="E207" s="74" t="s">
        <v>2</v>
      </c>
      <c r="F207" s="178">
        <v>1</v>
      </c>
      <c r="G207" s="8"/>
      <c r="H207" s="76">
        <f>G207*F207</f>
        <v>0</v>
      </c>
    </row>
    <row r="208" spans="1:8" s="20" customFormat="1" ht="22.5" x14ac:dyDescent="0.2">
      <c r="A208" s="132" t="s">
        <v>614</v>
      </c>
      <c r="B208" s="68" t="s">
        <v>18</v>
      </c>
      <c r="C208" s="62" t="s">
        <v>262</v>
      </c>
      <c r="D208" s="71" t="s">
        <v>264</v>
      </c>
      <c r="E208" s="61" t="s">
        <v>2</v>
      </c>
      <c r="F208" s="179"/>
      <c r="G208" s="77"/>
      <c r="H208" s="40"/>
    </row>
    <row r="209" spans="1:8" s="20" customFormat="1" ht="11.25" x14ac:dyDescent="0.2">
      <c r="A209" s="131"/>
      <c r="B209" s="69"/>
      <c r="C209" s="73"/>
      <c r="D209" s="72">
        <v>1</v>
      </c>
      <c r="E209" s="74" t="s">
        <v>2</v>
      </c>
      <c r="F209" s="178">
        <v>1</v>
      </c>
      <c r="G209" s="8"/>
      <c r="H209" s="76">
        <f>G209*F209</f>
        <v>0</v>
      </c>
    </row>
    <row r="210" spans="1:8" s="20" customFormat="1" ht="22.5" x14ac:dyDescent="0.2">
      <c r="A210" s="132" t="s">
        <v>615</v>
      </c>
      <c r="B210" s="68" t="s">
        <v>18</v>
      </c>
      <c r="C210" s="62" t="s">
        <v>265</v>
      </c>
      <c r="D210" s="71" t="s">
        <v>266</v>
      </c>
      <c r="E210" s="61" t="s">
        <v>5</v>
      </c>
      <c r="F210" s="179"/>
      <c r="G210" s="77"/>
      <c r="H210" s="40"/>
    </row>
    <row r="211" spans="1:8" s="20" customFormat="1" ht="11.25" x14ac:dyDescent="0.2">
      <c r="A211" s="131"/>
      <c r="B211" s="69"/>
      <c r="C211" s="73"/>
      <c r="D211" s="72">
        <v>5.56</v>
      </c>
      <c r="E211" s="74" t="s">
        <v>5</v>
      </c>
      <c r="F211" s="178">
        <v>5.56</v>
      </c>
      <c r="G211" s="8"/>
      <c r="H211" s="76">
        <f>G211*F211</f>
        <v>0</v>
      </c>
    </row>
    <row r="212" spans="1:8" s="20" customFormat="1" ht="22.5" x14ac:dyDescent="0.2">
      <c r="A212" s="132" t="s">
        <v>616</v>
      </c>
      <c r="B212" s="68" t="s">
        <v>18</v>
      </c>
      <c r="C212" s="62" t="s">
        <v>267</v>
      </c>
      <c r="D212" s="71" t="s">
        <v>268</v>
      </c>
      <c r="E212" s="61" t="s">
        <v>5</v>
      </c>
      <c r="F212" s="179"/>
      <c r="G212" s="77"/>
      <c r="H212" s="40"/>
    </row>
    <row r="213" spans="1:8" s="20" customFormat="1" ht="11.25" x14ac:dyDescent="0.2">
      <c r="A213" s="131"/>
      <c r="B213" s="69"/>
      <c r="C213" s="73"/>
      <c r="D213" s="72">
        <v>19.88</v>
      </c>
      <c r="E213" s="74" t="s">
        <v>5</v>
      </c>
      <c r="F213" s="178">
        <v>19.88</v>
      </c>
      <c r="G213" s="8"/>
      <c r="H213" s="76">
        <f>G213*F213</f>
        <v>0</v>
      </c>
    </row>
    <row r="214" spans="1:8" s="20" customFormat="1" ht="33.75" x14ac:dyDescent="0.2">
      <c r="A214" s="132" t="s">
        <v>617</v>
      </c>
      <c r="B214" s="68" t="s">
        <v>269</v>
      </c>
      <c r="C214" s="62" t="s">
        <v>270</v>
      </c>
      <c r="D214" s="71" t="s">
        <v>271</v>
      </c>
      <c r="E214" s="61" t="s">
        <v>3</v>
      </c>
      <c r="F214" s="179"/>
      <c r="G214" s="77"/>
      <c r="H214" s="40"/>
    </row>
    <row r="215" spans="1:8" s="20" customFormat="1" ht="11.25" x14ac:dyDescent="0.2">
      <c r="A215" s="131"/>
      <c r="B215" s="69"/>
      <c r="C215" s="73"/>
      <c r="D215" s="72">
        <v>6.5</v>
      </c>
      <c r="E215" s="74" t="s">
        <v>3</v>
      </c>
      <c r="F215" s="178">
        <v>6.5</v>
      </c>
      <c r="G215" s="8"/>
      <c r="H215" s="76">
        <f>G215*F215</f>
        <v>0</v>
      </c>
    </row>
    <row r="216" spans="1:8" s="20" customFormat="1" ht="33.75" x14ac:dyDescent="0.2">
      <c r="A216" s="132" t="s">
        <v>618</v>
      </c>
      <c r="B216" s="68" t="s">
        <v>269</v>
      </c>
      <c r="C216" s="62" t="s">
        <v>272</v>
      </c>
      <c r="D216" s="71" t="s">
        <v>273</v>
      </c>
      <c r="E216" s="61" t="s">
        <v>2</v>
      </c>
      <c r="F216" s="179"/>
      <c r="G216" s="77"/>
      <c r="H216" s="40"/>
    </row>
    <row r="217" spans="1:8" s="20" customFormat="1" ht="11.25" x14ac:dyDescent="0.2">
      <c r="A217" s="131"/>
      <c r="B217" s="69"/>
      <c r="C217" s="73"/>
      <c r="D217" s="72">
        <v>1</v>
      </c>
      <c r="E217" s="74" t="s">
        <v>2</v>
      </c>
      <c r="F217" s="178">
        <v>1</v>
      </c>
      <c r="G217" s="8"/>
      <c r="H217" s="76">
        <f>G217*F217</f>
        <v>0</v>
      </c>
    </row>
    <row r="218" spans="1:8" s="20" customFormat="1" ht="33.75" x14ac:dyDescent="0.2">
      <c r="A218" s="130" t="s">
        <v>619</v>
      </c>
      <c r="B218" s="67" t="s">
        <v>269</v>
      </c>
      <c r="C218" s="58" t="s">
        <v>274</v>
      </c>
      <c r="D218" s="70" t="s">
        <v>275</v>
      </c>
      <c r="E218" s="60" t="s">
        <v>17</v>
      </c>
      <c r="F218" s="180"/>
      <c r="G218" s="77"/>
      <c r="H218" s="40"/>
    </row>
    <row r="219" spans="1:8" s="20" customFormat="1" ht="11.25" x14ac:dyDescent="0.2">
      <c r="A219" s="131"/>
      <c r="B219" s="69"/>
      <c r="C219" s="73"/>
      <c r="D219" s="72">
        <v>1</v>
      </c>
      <c r="E219" s="74" t="s">
        <v>17</v>
      </c>
      <c r="F219" s="178">
        <v>1</v>
      </c>
      <c r="G219" s="8"/>
      <c r="H219" s="76">
        <f>G219*F219</f>
        <v>0</v>
      </c>
    </row>
    <row r="220" spans="1:8" s="20" customFormat="1" ht="45" x14ac:dyDescent="0.2">
      <c r="A220" s="132" t="s">
        <v>620</v>
      </c>
      <c r="B220" s="68" t="s">
        <v>269</v>
      </c>
      <c r="C220" s="62" t="s">
        <v>276</v>
      </c>
      <c r="D220" s="71" t="s">
        <v>277</v>
      </c>
      <c r="E220" s="61" t="s">
        <v>2</v>
      </c>
      <c r="F220" s="179"/>
      <c r="G220" s="77"/>
      <c r="H220" s="40"/>
    </row>
    <row r="221" spans="1:8" s="20" customFormat="1" ht="11.25" x14ac:dyDescent="0.2">
      <c r="A221" s="131"/>
      <c r="B221" s="69"/>
      <c r="C221" s="73"/>
      <c r="D221" s="72">
        <v>1</v>
      </c>
      <c r="E221" s="74" t="s">
        <v>2</v>
      </c>
      <c r="F221" s="178">
        <v>1</v>
      </c>
      <c r="G221" s="8"/>
      <c r="H221" s="76">
        <f>G221*F221</f>
        <v>0</v>
      </c>
    </row>
    <row r="222" spans="1:8" s="20" customFormat="1" ht="22.5" x14ac:dyDescent="0.2">
      <c r="A222" s="132" t="s">
        <v>621</v>
      </c>
      <c r="B222" s="68" t="s">
        <v>18</v>
      </c>
      <c r="C222" s="62" t="s">
        <v>219</v>
      </c>
      <c r="D222" s="71" t="s">
        <v>220</v>
      </c>
      <c r="E222" s="61" t="s">
        <v>6</v>
      </c>
      <c r="F222" s="179"/>
      <c r="G222" s="77"/>
      <c r="H222" s="40"/>
    </row>
    <row r="223" spans="1:8" s="20" customFormat="1" ht="11.25" x14ac:dyDescent="0.2">
      <c r="A223" s="131"/>
      <c r="B223" s="69"/>
      <c r="C223" s="73"/>
      <c r="D223" s="72" t="s">
        <v>278</v>
      </c>
      <c r="E223" s="74" t="s">
        <v>6</v>
      </c>
      <c r="F223" s="178">
        <v>1.42</v>
      </c>
      <c r="G223" s="8"/>
      <c r="H223" s="76">
        <f>G223*F223</f>
        <v>0</v>
      </c>
    </row>
    <row r="224" spans="1:8" s="20" customFormat="1" ht="22.5" x14ac:dyDescent="0.2">
      <c r="A224" s="132" t="s">
        <v>622</v>
      </c>
      <c r="B224" s="68" t="s">
        <v>18</v>
      </c>
      <c r="C224" s="62" t="s">
        <v>229</v>
      </c>
      <c r="D224" s="71" t="s">
        <v>230</v>
      </c>
      <c r="E224" s="61" t="s">
        <v>6</v>
      </c>
      <c r="F224" s="179"/>
      <c r="G224" s="77"/>
      <c r="H224" s="40"/>
    </row>
    <row r="225" spans="1:8" s="20" customFormat="1" ht="11.25" x14ac:dyDescent="0.2">
      <c r="A225" s="131"/>
      <c r="B225" s="69"/>
      <c r="C225" s="73"/>
      <c r="D225" s="72" t="s">
        <v>279</v>
      </c>
      <c r="E225" s="74" t="s">
        <v>6</v>
      </c>
      <c r="F225" s="178">
        <v>1.42</v>
      </c>
      <c r="G225" s="8"/>
      <c r="H225" s="76">
        <f>G225*F225</f>
        <v>0</v>
      </c>
    </row>
    <row r="226" spans="1:8" s="20" customFormat="1" ht="22.5" x14ac:dyDescent="0.2">
      <c r="A226" s="132" t="s">
        <v>623</v>
      </c>
      <c r="B226" s="68" t="s">
        <v>18</v>
      </c>
      <c r="C226" s="62" t="s">
        <v>232</v>
      </c>
      <c r="D226" s="71" t="s">
        <v>233</v>
      </c>
      <c r="E226" s="61" t="s">
        <v>16</v>
      </c>
      <c r="F226" s="179"/>
      <c r="G226" s="77"/>
      <c r="H226" s="194"/>
    </row>
    <row r="227" spans="1:8" s="20" customFormat="1" ht="11.25" x14ac:dyDescent="0.2">
      <c r="A227" s="131"/>
      <c r="B227" s="69"/>
      <c r="C227" s="73"/>
      <c r="D227" s="72" t="s">
        <v>280</v>
      </c>
      <c r="E227" s="74" t="s">
        <v>16</v>
      </c>
      <c r="F227" s="178">
        <v>2.27</v>
      </c>
      <c r="G227" s="8"/>
      <c r="H227" s="76">
        <f t="shared" ref="H227" si="1">G227*F227</f>
        <v>0</v>
      </c>
    </row>
    <row r="228" spans="1:8" s="20" customFormat="1" ht="11.25" x14ac:dyDescent="0.2">
      <c r="A228" s="207" t="s">
        <v>625</v>
      </c>
      <c r="B228" s="208"/>
      <c r="C228" s="208"/>
      <c r="D228" s="208"/>
      <c r="E228" s="208"/>
      <c r="F228" s="208"/>
      <c r="G228" s="209"/>
      <c r="H228" s="14">
        <f>SUM(H189:H227)</f>
        <v>0</v>
      </c>
    </row>
    <row r="229" spans="1:8" s="20" customFormat="1" ht="12.75" customHeight="1" x14ac:dyDescent="0.2">
      <c r="A229" s="220" t="s">
        <v>464</v>
      </c>
      <c r="B229" s="221"/>
      <c r="C229" s="221"/>
      <c r="D229" s="221"/>
      <c r="E229" s="221"/>
      <c r="F229" s="221"/>
      <c r="G229" s="221"/>
      <c r="H229" s="222"/>
    </row>
    <row r="230" spans="1:8" s="20" customFormat="1" ht="11.25" x14ac:dyDescent="0.2">
      <c r="A230" s="149">
        <v>3</v>
      </c>
      <c r="B230" s="89" t="s">
        <v>465</v>
      </c>
      <c r="C230" s="90"/>
      <c r="D230" s="91"/>
      <c r="E230" s="92"/>
      <c r="F230" s="92"/>
      <c r="G230" s="92"/>
      <c r="H230" s="93"/>
    </row>
    <row r="231" spans="1:8" s="20" customFormat="1" ht="22.5" x14ac:dyDescent="0.2">
      <c r="A231" s="133" t="s">
        <v>549</v>
      </c>
      <c r="B231" s="94" t="s">
        <v>281</v>
      </c>
      <c r="C231" s="95" t="s">
        <v>282</v>
      </c>
      <c r="D231" s="96" t="s">
        <v>283</v>
      </c>
      <c r="E231" s="97" t="s">
        <v>3</v>
      </c>
      <c r="F231" s="181"/>
      <c r="G231" s="77"/>
      <c r="H231" s="40"/>
    </row>
    <row r="232" spans="1:8" s="20" customFormat="1" ht="11.25" x14ac:dyDescent="0.2">
      <c r="A232" s="134"/>
      <c r="B232" s="98"/>
      <c r="C232" s="99"/>
      <c r="D232" s="100">
        <v>15.8</v>
      </c>
      <c r="E232" s="101" t="s">
        <v>3</v>
      </c>
      <c r="F232" s="182">
        <v>15.8</v>
      </c>
      <c r="G232" s="8"/>
      <c r="H232" s="76">
        <f>G232*F232</f>
        <v>0</v>
      </c>
    </row>
    <row r="233" spans="1:8" s="20" customFormat="1" ht="22.5" x14ac:dyDescent="0.2">
      <c r="A233" s="135" t="s">
        <v>550</v>
      </c>
      <c r="B233" s="102" t="s">
        <v>281</v>
      </c>
      <c r="C233" s="103" t="s">
        <v>284</v>
      </c>
      <c r="D233" s="104" t="s">
        <v>285</v>
      </c>
      <c r="E233" s="105" t="s">
        <v>3</v>
      </c>
      <c r="F233" s="183"/>
      <c r="G233" s="77"/>
      <c r="H233" s="40"/>
    </row>
    <row r="234" spans="1:8" s="20" customFormat="1" ht="11.25" x14ac:dyDescent="0.2">
      <c r="A234" s="134"/>
      <c r="B234" s="98"/>
      <c r="C234" s="99"/>
      <c r="D234" s="100">
        <v>10.4</v>
      </c>
      <c r="E234" s="101" t="s">
        <v>3</v>
      </c>
      <c r="F234" s="182">
        <v>10.4</v>
      </c>
      <c r="G234" s="8"/>
      <c r="H234" s="76">
        <f>G234*F234</f>
        <v>0</v>
      </c>
    </row>
    <row r="235" spans="1:8" s="20" customFormat="1" ht="22.5" x14ac:dyDescent="0.2">
      <c r="A235" s="135" t="s">
        <v>551</v>
      </c>
      <c r="B235" s="102" t="s">
        <v>281</v>
      </c>
      <c r="C235" s="103" t="s">
        <v>286</v>
      </c>
      <c r="D235" s="104" t="s">
        <v>287</v>
      </c>
      <c r="E235" s="105" t="s">
        <v>2</v>
      </c>
      <c r="F235" s="183"/>
      <c r="G235" s="77"/>
      <c r="H235" s="40"/>
    </row>
    <row r="236" spans="1:8" s="20" customFormat="1" ht="11.25" x14ac:dyDescent="0.2">
      <c r="A236" s="134"/>
      <c r="B236" s="98"/>
      <c r="C236" s="99"/>
      <c r="D236" s="100">
        <v>1</v>
      </c>
      <c r="E236" s="101" t="s">
        <v>2</v>
      </c>
      <c r="F236" s="182">
        <v>1</v>
      </c>
      <c r="G236" s="8"/>
      <c r="H236" s="76">
        <f>G236*F236</f>
        <v>0</v>
      </c>
    </row>
    <row r="237" spans="1:8" s="20" customFormat="1" ht="45" x14ac:dyDescent="0.2">
      <c r="A237" s="135" t="s">
        <v>630</v>
      </c>
      <c r="B237" s="102" t="s">
        <v>281</v>
      </c>
      <c r="C237" s="103" t="s">
        <v>288</v>
      </c>
      <c r="D237" s="104" t="s">
        <v>289</v>
      </c>
      <c r="E237" s="105" t="s">
        <v>4</v>
      </c>
      <c r="F237" s="183"/>
      <c r="G237" s="77"/>
      <c r="H237" s="40"/>
    </row>
    <row r="238" spans="1:8" s="20" customFormat="1" ht="11.25" x14ac:dyDescent="0.2">
      <c r="A238" s="134"/>
      <c r="B238" s="98"/>
      <c r="C238" s="99"/>
      <c r="D238" s="100">
        <v>1</v>
      </c>
      <c r="E238" s="101" t="s">
        <v>4</v>
      </c>
      <c r="F238" s="182">
        <v>1</v>
      </c>
      <c r="G238" s="8"/>
      <c r="H238" s="76">
        <f>G238*F238</f>
        <v>0</v>
      </c>
    </row>
    <row r="239" spans="1:8" s="20" customFormat="1" ht="22.5" x14ac:dyDescent="0.2">
      <c r="A239" s="135" t="s">
        <v>631</v>
      </c>
      <c r="B239" s="102" t="s">
        <v>18</v>
      </c>
      <c r="C239" s="103" t="s">
        <v>290</v>
      </c>
      <c r="D239" s="104" t="s">
        <v>291</v>
      </c>
      <c r="E239" s="105" t="s">
        <v>3</v>
      </c>
      <c r="F239" s="183"/>
      <c r="G239" s="77"/>
      <c r="H239" s="40"/>
    </row>
    <row r="240" spans="1:8" s="20" customFormat="1" ht="11.25" x14ac:dyDescent="0.2">
      <c r="A240" s="134"/>
      <c r="B240" s="98"/>
      <c r="C240" s="99"/>
      <c r="D240" s="100">
        <v>15.8</v>
      </c>
      <c r="E240" s="101" t="s">
        <v>3</v>
      </c>
      <c r="F240" s="182">
        <v>15.8</v>
      </c>
      <c r="G240" s="8"/>
      <c r="H240" s="76">
        <f>G240*F240</f>
        <v>0</v>
      </c>
    </row>
    <row r="241" spans="1:8" s="20" customFormat="1" ht="22.5" x14ac:dyDescent="0.2">
      <c r="A241" s="135" t="s">
        <v>632</v>
      </c>
      <c r="B241" s="102" t="s">
        <v>281</v>
      </c>
      <c r="C241" s="103" t="s">
        <v>292</v>
      </c>
      <c r="D241" s="104" t="s">
        <v>293</v>
      </c>
      <c r="E241" s="105" t="s">
        <v>3</v>
      </c>
      <c r="F241" s="183"/>
      <c r="G241" s="77"/>
      <c r="H241" s="40"/>
    </row>
    <row r="242" spans="1:8" s="20" customFormat="1" ht="11.25" x14ac:dyDescent="0.2">
      <c r="A242" s="134"/>
      <c r="B242" s="98"/>
      <c r="C242" s="99"/>
      <c r="D242" s="100">
        <v>26.7</v>
      </c>
      <c r="E242" s="101" t="s">
        <v>3</v>
      </c>
      <c r="F242" s="182">
        <v>26.7</v>
      </c>
      <c r="G242" s="8"/>
      <c r="H242" s="76">
        <f>G242*F242</f>
        <v>0</v>
      </c>
    </row>
    <row r="243" spans="1:8" s="20" customFormat="1" ht="33.75" x14ac:dyDescent="0.2">
      <c r="A243" s="135" t="s">
        <v>633</v>
      </c>
      <c r="B243" s="102" t="s">
        <v>281</v>
      </c>
      <c r="C243" s="103" t="s">
        <v>294</v>
      </c>
      <c r="D243" s="104" t="s">
        <v>295</v>
      </c>
      <c r="E243" s="105" t="s">
        <v>2</v>
      </c>
      <c r="F243" s="183"/>
      <c r="G243" s="77"/>
      <c r="H243" s="40"/>
    </row>
    <row r="244" spans="1:8" s="20" customFormat="1" ht="11.25" x14ac:dyDescent="0.2">
      <c r="A244" s="134"/>
      <c r="B244" s="98"/>
      <c r="C244" s="99"/>
      <c r="D244" s="100">
        <v>6</v>
      </c>
      <c r="E244" s="101" t="s">
        <v>2</v>
      </c>
      <c r="F244" s="182">
        <v>6</v>
      </c>
      <c r="G244" s="8"/>
      <c r="H244" s="76">
        <f>G244*F244</f>
        <v>0</v>
      </c>
    </row>
    <row r="245" spans="1:8" s="20" customFormat="1" ht="22.5" x14ac:dyDescent="0.2">
      <c r="A245" s="135" t="s">
        <v>634</v>
      </c>
      <c r="B245" s="102" t="s">
        <v>281</v>
      </c>
      <c r="C245" s="103" t="s">
        <v>296</v>
      </c>
      <c r="D245" s="104" t="s">
        <v>297</v>
      </c>
      <c r="E245" s="105" t="s">
        <v>2</v>
      </c>
      <c r="F245" s="183"/>
      <c r="G245" s="77"/>
      <c r="H245" s="40"/>
    </row>
    <row r="246" spans="1:8" s="20" customFormat="1" ht="11.25" x14ac:dyDescent="0.2">
      <c r="A246" s="134"/>
      <c r="B246" s="98"/>
      <c r="C246" s="99"/>
      <c r="D246" s="100">
        <v>1</v>
      </c>
      <c r="E246" s="101" t="s">
        <v>2</v>
      </c>
      <c r="F246" s="182">
        <v>1</v>
      </c>
      <c r="G246" s="8"/>
      <c r="H246" s="76">
        <f>G246*F246</f>
        <v>0</v>
      </c>
    </row>
    <row r="247" spans="1:8" s="20" customFormat="1" ht="33.75" x14ac:dyDescent="0.2">
      <c r="A247" s="135" t="s">
        <v>635</v>
      </c>
      <c r="B247" s="102" t="s">
        <v>281</v>
      </c>
      <c r="C247" s="103" t="s">
        <v>298</v>
      </c>
      <c r="D247" s="104" t="s">
        <v>299</v>
      </c>
      <c r="E247" s="105" t="s">
        <v>4</v>
      </c>
      <c r="F247" s="183"/>
      <c r="G247" s="77"/>
      <c r="H247" s="40"/>
    </row>
    <row r="248" spans="1:8" s="20" customFormat="1" ht="11.25" x14ac:dyDescent="0.2">
      <c r="A248" s="134"/>
      <c r="B248" s="98"/>
      <c r="C248" s="99"/>
      <c r="D248" s="100">
        <v>1</v>
      </c>
      <c r="E248" s="101" t="s">
        <v>4</v>
      </c>
      <c r="F248" s="182">
        <v>1</v>
      </c>
      <c r="G248" s="8"/>
      <c r="H248" s="76">
        <f>G248*F248</f>
        <v>0</v>
      </c>
    </row>
    <row r="249" spans="1:8" s="20" customFormat="1" ht="33.75" x14ac:dyDescent="0.2">
      <c r="A249" s="135" t="s">
        <v>636</v>
      </c>
      <c r="B249" s="102" t="s">
        <v>281</v>
      </c>
      <c r="C249" s="103" t="s">
        <v>300</v>
      </c>
      <c r="D249" s="104" t="s">
        <v>301</v>
      </c>
      <c r="E249" s="105" t="s">
        <v>2</v>
      </c>
      <c r="F249" s="183"/>
      <c r="G249" s="77"/>
      <c r="H249" s="40"/>
    </row>
    <row r="250" spans="1:8" s="20" customFormat="1" ht="11.25" x14ac:dyDescent="0.2">
      <c r="A250" s="134"/>
      <c r="B250" s="98"/>
      <c r="C250" s="99"/>
      <c r="D250" s="100">
        <v>4</v>
      </c>
      <c r="E250" s="101" t="s">
        <v>2</v>
      </c>
      <c r="F250" s="182">
        <v>4</v>
      </c>
      <c r="G250" s="8"/>
      <c r="H250" s="76">
        <f>G250*F250</f>
        <v>0</v>
      </c>
    </row>
    <row r="251" spans="1:8" s="20" customFormat="1" ht="22.5" x14ac:dyDescent="0.2">
      <c r="A251" s="135" t="s">
        <v>637</v>
      </c>
      <c r="B251" s="102" t="s">
        <v>281</v>
      </c>
      <c r="C251" s="103" t="s">
        <v>300</v>
      </c>
      <c r="D251" s="104" t="s">
        <v>302</v>
      </c>
      <c r="E251" s="105" t="s">
        <v>2</v>
      </c>
      <c r="F251" s="183"/>
      <c r="G251" s="77"/>
      <c r="H251" s="40"/>
    </row>
    <row r="252" spans="1:8" s="20" customFormat="1" ht="11.25" x14ac:dyDescent="0.2">
      <c r="A252" s="134"/>
      <c r="B252" s="98"/>
      <c r="C252" s="99"/>
      <c r="D252" s="100">
        <v>2</v>
      </c>
      <c r="E252" s="101" t="s">
        <v>2</v>
      </c>
      <c r="F252" s="182">
        <v>2</v>
      </c>
      <c r="G252" s="8"/>
      <c r="H252" s="76">
        <f>G252*F252</f>
        <v>0</v>
      </c>
    </row>
    <row r="253" spans="1:8" s="20" customFormat="1" ht="22.5" x14ac:dyDescent="0.2">
      <c r="A253" s="135" t="s">
        <v>638</v>
      </c>
      <c r="B253" s="102" t="s">
        <v>281</v>
      </c>
      <c r="C253" s="103" t="s">
        <v>303</v>
      </c>
      <c r="D253" s="104" t="s">
        <v>304</v>
      </c>
      <c r="E253" s="105" t="s">
        <v>2</v>
      </c>
      <c r="F253" s="183"/>
      <c r="G253" s="77"/>
      <c r="H253" s="40"/>
    </row>
    <row r="254" spans="1:8" s="20" customFormat="1" ht="11.25" x14ac:dyDescent="0.2">
      <c r="A254" s="134"/>
      <c r="B254" s="98"/>
      <c r="C254" s="99"/>
      <c r="D254" s="100">
        <v>1</v>
      </c>
      <c r="E254" s="101" t="s">
        <v>2</v>
      </c>
      <c r="F254" s="182">
        <v>1</v>
      </c>
      <c r="G254" s="8"/>
      <c r="H254" s="76">
        <f>G254*F254</f>
        <v>0</v>
      </c>
    </row>
    <row r="255" spans="1:8" s="20" customFormat="1" ht="22.5" x14ac:dyDescent="0.2">
      <c r="A255" s="135" t="s">
        <v>639</v>
      </c>
      <c r="B255" s="102" t="s">
        <v>281</v>
      </c>
      <c r="C255" s="103" t="s">
        <v>305</v>
      </c>
      <c r="D255" s="104" t="s">
        <v>306</v>
      </c>
      <c r="E255" s="105" t="s">
        <v>4</v>
      </c>
      <c r="F255" s="183"/>
      <c r="G255" s="77"/>
      <c r="H255" s="40"/>
    </row>
    <row r="256" spans="1:8" s="20" customFormat="1" ht="11.25" x14ac:dyDescent="0.2">
      <c r="A256" s="134"/>
      <c r="B256" s="98"/>
      <c r="C256" s="99"/>
      <c r="D256" s="100">
        <v>1</v>
      </c>
      <c r="E256" s="101" t="s">
        <v>4</v>
      </c>
      <c r="F256" s="182">
        <v>1</v>
      </c>
      <c r="G256" s="8"/>
      <c r="H256" s="76">
        <f>G256*F256</f>
        <v>0</v>
      </c>
    </row>
    <row r="257" spans="1:8" s="20" customFormat="1" ht="22.5" x14ac:dyDescent="0.2">
      <c r="A257" s="135" t="s">
        <v>640</v>
      </c>
      <c r="B257" s="102" t="s">
        <v>281</v>
      </c>
      <c r="C257" s="103" t="s">
        <v>307</v>
      </c>
      <c r="D257" s="104" t="s">
        <v>308</v>
      </c>
      <c r="E257" s="105" t="s">
        <v>2</v>
      </c>
      <c r="F257" s="183"/>
      <c r="G257" s="77"/>
      <c r="H257" s="40"/>
    </row>
    <row r="258" spans="1:8" s="20" customFormat="1" ht="11.25" x14ac:dyDescent="0.2">
      <c r="A258" s="134"/>
      <c r="B258" s="98"/>
      <c r="C258" s="99"/>
      <c r="D258" s="100">
        <v>1</v>
      </c>
      <c r="E258" s="101" t="s">
        <v>2</v>
      </c>
      <c r="F258" s="182">
        <v>1</v>
      </c>
      <c r="G258" s="8"/>
      <c r="H258" s="76">
        <f>G258*F258</f>
        <v>0</v>
      </c>
    </row>
    <row r="259" spans="1:8" s="20" customFormat="1" ht="33.75" x14ac:dyDescent="0.2">
      <c r="A259" s="135" t="s">
        <v>641</v>
      </c>
      <c r="B259" s="102" t="s">
        <v>281</v>
      </c>
      <c r="C259" s="103" t="s">
        <v>309</v>
      </c>
      <c r="D259" s="104" t="s">
        <v>310</v>
      </c>
      <c r="E259" s="105" t="s">
        <v>3</v>
      </c>
      <c r="F259" s="183"/>
      <c r="G259" s="77"/>
      <c r="H259" s="40"/>
    </row>
    <row r="260" spans="1:8" s="20" customFormat="1" ht="11.25" x14ac:dyDescent="0.2">
      <c r="A260" s="134"/>
      <c r="B260" s="98"/>
      <c r="C260" s="99"/>
      <c r="D260" s="100">
        <v>2</v>
      </c>
      <c r="E260" s="101" t="s">
        <v>3</v>
      </c>
      <c r="F260" s="182">
        <v>2</v>
      </c>
      <c r="G260" s="8"/>
      <c r="H260" s="76">
        <f>G260*F260</f>
        <v>0</v>
      </c>
    </row>
    <row r="261" spans="1:8" s="20" customFormat="1" ht="33.75" x14ac:dyDescent="0.2">
      <c r="A261" s="135" t="s">
        <v>642</v>
      </c>
      <c r="B261" s="102" t="s">
        <v>281</v>
      </c>
      <c r="C261" s="103" t="s">
        <v>311</v>
      </c>
      <c r="D261" s="104" t="s">
        <v>312</v>
      </c>
      <c r="E261" s="105" t="s">
        <v>3</v>
      </c>
      <c r="F261" s="183"/>
      <c r="G261" s="77"/>
      <c r="H261" s="40"/>
    </row>
    <row r="262" spans="1:8" s="20" customFormat="1" ht="11.25" x14ac:dyDescent="0.2">
      <c r="A262" s="134"/>
      <c r="B262" s="98"/>
      <c r="C262" s="99"/>
      <c r="D262" s="100" t="s">
        <v>313</v>
      </c>
      <c r="E262" s="101" t="s">
        <v>3</v>
      </c>
      <c r="F262" s="182">
        <v>9.1</v>
      </c>
      <c r="G262" s="8"/>
      <c r="H262" s="76">
        <f>G262*F262</f>
        <v>0</v>
      </c>
    </row>
    <row r="263" spans="1:8" s="20" customFormat="1" ht="22.5" x14ac:dyDescent="0.2">
      <c r="A263" s="135" t="s">
        <v>643</v>
      </c>
      <c r="B263" s="102" t="s">
        <v>281</v>
      </c>
      <c r="C263" s="103" t="s">
        <v>314</v>
      </c>
      <c r="D263" s="104" t="s">
        <v>315</v>
      </c>
      <c r="E263" s="105" t="s">
        <v>17</v>
      </c>
      <c r="F263" s="183"/>
      <c r="G263" s="77"/>
      <c r="H263" s="40"/>
    </row>
    <row r="264" spans="1:8" s="20" customFormat="1" ht="11.25" x14ac:dyDescent="0.2">
      <c r="A264" s="134"/>
      <c r="B264" s="98"/>
      <c r="C264" s="99"/>
      <c r="D264" s="100">
        <v>4</v>
      </c>
      <c r="E264" s="101" t="s">
        <v>17</v>
      </c>
      <c r="F264" s="182">
        <v>4</v>
      </c>
      <c r="G264" s="8"/>
      <c r="H264" s="76">
        <f>G264*F264</f>
        <v>0</v>
      </c>
    </row>
    <row r="265" spans="1:8" s="20" customFormat="1" ht="33.75" x14ac:dyDescent="0.2">
      <c r="A265" s="133" t="s">
        <v>644</v>
      </c>
      <c r="B265" s="94" t="s">
        <v>281</v>
      </c>
      <c r="C265" s="95" t="s">
        <v>316</v>
      </c>
      <c r="D265" s="96" t="s">
        <v>317</v>
      </c>
      <c r="E265" s="97" t="s">
        <v>2</v>
      </c>
      <c r="F265" s="181"/>
      <c r="G265" s="77"/>
      <c r="H265" s="40"/>
    </row>
    <row r="266" spans="1:8" s="20" customFormat="1" ht="11.25" x14ac:dyDescent="0.2">
      <c r="A266" s="134"/>
      <c r="B266" s="98"/>
      <c r="C266" s="99"/>
      <c r="D266" s="100">
        <v>1</v>
      </c>
      <c r="E266" s="101" t="s">
        <v>2</v>
      </c>
      <c r="F266" s="182">
        <v>1</v>
      </c>
      <c r="G266" s="8"/>
      <c r="H266" s="76">
        <f>G266*F266</f>
        <v>0</v>
      </c>
    </row>
    <row r="267" spans="1:8" s="20" customFormat="1" ht="22.5" x14ac:dyDescent="0.2">
      <c r="A267" s="135" t="s">
        <v>645</v>
      </c>
      <c r="B267" s="102" t="s">
        <v>281</v>
      </c>
      <c r="C267" s="103" t="s">
        <v>318</v>
      </c>
      <c r="D267" s="104" t="s">
        <v>319</v>
      </c>
      <c r="E267" s="105" t="s">
        <v>2</v>
      </c>
      <c r="F267" s="183"/>
      <c r="G267" s="77"/>
      <c r="H267" s="40"/>
    </row>
    <row r="268" spans="1:8" s="20" customFormat="1" ht="11.25" x14ac:dyDescent="0.2">
      <c r="A268" s="134"/>
      <c r="B268" s="98"/>
      <c r="C268" s="99"/>
      <c r="D268" s="100">
        <v>1</v>
      </c>
      <c r="E268" s="101" t="s">
        <v>2</v>
      </c>
      <c r="F268" s="182">
        <v>1</v>
      </c>
      <c r="G268" s="8"/>
      <c r="H268" s="76">
        <f>G268*F268</f>
        <v>0</v>
      </c>
    </row>
    <row r="269" spans="1:8" s="20" customFormat="1" ht="22.5" x14ac:dyDescent="0.2">
      <c r="A269" s="135" t="s">
        <v>646</v>
      </c>
      <c r="B269" s="102" t="s">
        <v>281</v>
      </c>
      <c r="C269" s="103" t="s">
        <v>320</v>
      </c>
      <c r="D269" s="104" t="s">
        <v>321</v>
      </c>
      <c r="E269" s="105" t="s">
        <v>2</v>
      </c>
      <c r="F269" s="151"/>
      <c r="G269" s="77"/>
      <c r="H269" s="40"/>
    </row>
    <row r="270" spans="1:8" s="20" customFormat="1" ht="11.25" x14ac:dyDescent="0.2">
      <c r="A270" s="134"/>
      <c r="B270" s="98"/>
      <c r="C270" s="99"/>
      <c r="D270" s="100">
        <v>1</v>
      </c>
      <c r="E270" s="101" t="s">
        <v>2</v>
      </c>
      <c r="F270" s="182">
        <v>1</v>
      </c>
      <c r="G270" s="8"/>
      <c r="H270" s="76">
        <f>G270*F270</f>
        <v>0</v>
      </c>
    </row>
    <row r="271" spans="1:8" s="20" customFormat="1" ht="33.75" x14ac:dyDescent="0.2">
      <c r="A271" s="135" t="s">
        <v>647</v>
      </c>
      <c r="B271" s="102" t="s">
        <v>281</v>
      </c>
      <c r="C271" s="103" t="s">
        <v>322</v>
      </c>
      <c r="D271" s="104" t="s">
        <v>323</v>
      </c>
      <c r="E271" s="105" t="s">
        <v>5</v>
      </c>
      <c r="F271" s="183"/>
      <c r="G271" s="77"/>
      <c r="H271" s="40"/>
    </row>
    <row r="272" spans="1:8" s="20" customFormat="1" ht="11.25" x14ac:dyDescent="0.2">
      <c r="A272" s="134"/>
      <c r="B272" s="98"/>
      <c r="C272" s="99"/>
      <c r="D272" s="100">
        <v>1</v>
      </c>
      <c r="E272" s="101" t="s">
        <v>5</v>
      </c>
      <c r="F272" s="182">
        <v>1</v>
      </c>
      <c r="G272" s="8"/>
      <c r="H272" s="76">
        <f>G272*F272</f>
        <v>0</v>
      </c>
    </row>
    <row r="273" spans="1:8" s="20" customFormat="1" ht="33.75" x14ac:dyDescent="0.2">
      <c r="A273" s="135" t="s">
        <v>648</v>
      </c>
      <c r="B273" s="102" t="s">
        <v>281</v>
      </c>
      <c r="C273" s="103" t="s">
        <v>324</v>
      </c>
      <c r="D273" s="104" t="s">
        <v>325</v>
      </c>
      <c r="E273" s="105" t="s">
        <v>4</v>
      </c>
      <c r="F273" s="183"/>
      <c r="G273" s="77"/>
      <c r="H273" s="40"/>
    </row>
    <row r="274" spans="1:8" s="20" customFormat="1" ht="11.25" x14ac:dyDescent="0.2">
      <c r="A274" s="134"/>
      <c r="B274" s="98"/>
      <c r="C274" s="99"/>
      <c r="D274" s="100">
        <v>1</v>
      </c>
      <c r="E274" s="101" t="s">
        <v>4</v>
      </c>
      <c r="F274" s="182">
        <v>1</v>
      </c>
      <c r="G274" s="8"/>
      <c r="H274" s="76">
        <f>G274*F274</f>
        <v>0</v>
      </c>
    </row>
    <row r="275" spans="1:8" s="20" customFormat="1" ht="22.5" x14ac:dyDescent="0.2">
      <c r="A275" s="135" t="s">
        <v>649</v>
      </c>
      <c r="B275" s="102" t="s">
        <v>281</v>
      </c>
      <c r="C275" s="103" t="s">
        <v>326</v>
      </c>
      <c r="D275" s="104" t="s">
        <v>327</v>
      </c>
      <c r="E275" s="105" t="s">
        <v>2</v>
      </c>
      <c r="F275" s="183"/>
      <c r="G275" s="77"/>
      <c r="H275" s="40"/>
    </row>
    <row r="276" spans="1:8" s="20" customFormat="1" ht="11.25" x14ac:dyDescent="0.2">
      <c r="A276" s="134"/>
      <c r="B276" s="98"/>
      <c r="C276" s="99"/>
      <c r="D276" s="100">
        <v>1</v>
      </c>
      <c r="E276" s="101" t="s">
        <v>2</v>
      </c>
      <c r="F276" s="182">
        <v>1</v>
      </c>
      <c r="G276" s="8"/>
      <c r="H276" s="76">
        <f>G276*F276</f>
        <v>0</v>
      </c>
    </row>
    <row r="277" spans="1:8" s="20" customFormat="1" ht="22.5" x14ac:dyDescent="0.2">
      <c r="A277" s="135" t="s">
        <v>650</v>
      </c>
      <c r="B277" s="102" t="s">
        <v>281</v>
      </c>
      <c r="C277" s="103" t="s">
        <v>328</v>
      </c>
      <c r="D277" s="104" t="s">
        <v>329</v>
      </c>
      <c r="E277" s="105" t="s">
        <v>2</v>
      </c>
      <c r="F277" s="183"/>
      <c r="G277" s="77"/>
      <c r="H277" s="40"/>
    </row>
    <row r="278" spans="1:8" s="20" customFormat="1" ht="11.25" x14ac:dyDescent="0.2">
      <c r="A278" s="134"/>
      <c r="B278" s="98"/>
      <c r="C278" s="99"/>
      <c r="D278" s="100">
        <v>1</v>
      </c>
      <c r="E278" s="101" t="s">
        <v>2</v>
      </c>
      <c r="F278" s="182">
        <v>1</v>
      </c>
      <c r="G278" s="8"/>
      <c r="H278" s="76">
        <f>G278*F278</f>
        <v>0</v>
      </c>
    </row>
    <row r="279" spans="1:8" s="20" customFormat="1" ht="22.5" x14ac:dyDescent="0.2">
      <c r="A279" s="135" t="s">
        <v>651</v>
      </c>
      <c r="B279" s="102" t="s">
        <v>281</v>
      </c>
      <c r="C279" s="103" t="s">
        <v>330</v>
      </c>
      <c r="D279" s="104" t="s">
        <v>331</v>
      </c>
      <c r="E279" s="105" t="s">
        <v>4</v>
      </c>
      <c r="F279" s="183"/>
      <c r="G279" s="77"/>
      <c r="H279" s="40"/>
    </row>
    <row r="280" spans="1:8" s="20" customFormat="1" ht="11.25" x14ac:dyDescent="0.2">
      <c r="A280" s="134"/>
      <c r="B280" s="98"/>
      <c r="C280" s="99"/>
      <c r="D280" s="100">
        <v>1</v>
      </c>
      <c r="E280" s="101" t="s">
        <v>4</v>
      </c>
      <c r="F280" s="182">
        <v>1</v>
      </c>
      <c r="G280" s="8"/>
      <c r="H280" s="76">
        <f>G280*F280</f>
        <v>0</v>
      </c>
    </row>
    <row r="281" spans="1:8" s="20" customFormat="1" ht="22.5" x14ac:dyDescent="0.2">
      <c r="A281" s="135" t="s">
        <v>652</v>
      </c>
      <c r="B281" s="102" t="s">
        <v>281</v>
      </c>
      <c r="C281" s="103" t="s">
        <v>332</v>
      </c>
      <c r="D281" s="104" t="s">
        <v>333</v>
      </c>
      <c r="E281" s="105" t="s">
        <v>2</v>
      </c>
      <c r="F281" s="183"/>
      <c r="G281" s="77"/>
      <c r="H281" s="40"/>
    </row>
    <row r="282" spans="1:8" s="20" customFormat="1" ht="11.25" x14ac:dyDescent="0.2">
      <c r="A282" s="134"/>
      <c r="B282" s="98"/>
      <c r="C282" s="99"/>
      <c r="D282" s="100">
        <v>1</v>
      </c>
      <c r="E282" s="101" t="s">
        <v>2</v>
      </c>
      <c r="F282" s="182">
        <v>1</v>
      </c>
      <c r="G282" s="8"/>
      <c r="H282" s="76">
        <f>G282*F282</f>
        <v>0</v>
      </c>
    </row>
    <row r="283" spans="1:8" s="20" customFormat="1" ht="22.5" x14ac:dyDescent="0.2">
      <c r="A283" s="135" t="s">
        <v>653</v>
      </c>
      <c r="B283" s="102" t="s">
        <v>281</v>
      </c>
      <c r="C283" s="103" t="s">
        <v>332</v>
      </c>
      <c r="D283" s="104" t="s">
        <v>334</v>
      </c>
      <c r="E283" s="105" t="s">
        <v>2</v>
      </c>
      <c r="F283" s="183"/>
      <c r="G283" s="77"/>
      <c r="H283" s="40"/>
    </row>
    <row r="284" spans="1:8" s="20" customFormat="1" ht="11.25" x14ac:dyDescent="0.2">
      <c r="A284" s="134"/>
      <c r="B284" s="98"/>
      <c r="C284" s="99"/>
      <c r="D284" s="100">
        <v>1</v>
      </c>
      <c r="E284" s="101" t="s">
        <v>2</v>
      </c>
      <c r="F284" s="182">
        <v>1</v>
      </c>
      <c r="G284" s="8"/>
      <c r="H284" s="76">
        <f>G284*F284</f>
        <v>0</v>
      </c>
    </row>
    <row r="285" spans="1:8" s="20" customFormat="1" ht="22.5" x14ac:dyDescent="0.2">
      <c r="A285" s="135" t="s">
        <v>654</v>
      </c>
      <c r="B285" s="102" t="s">
        <v>18</v>
      </c>
      <c r="C285" s="103" t="s">
        <v>335</v>
      </c>
      <c r="D285" s="104" t="s">
        <v>336</v>
      </c>
      <c r="E285" s="105" t="s">
        <v>3</v>
      </c>
      <c r="F285" s="183"/>
      <c r="G285" s="77"/>
      <c r="H285" s="40"/>
    </row>
    <row r="286" spans="1:8" s="20" customFormat="1" ht="11.25" x14ac:dyDescent="0.2">
      <c r="A286" s="134"/>
      <c r="B286" s="98"/>
      <c r="C286" s="99"/>
      <c r="D286" s="100" t="s">
        <v>337</v>
      </c>
      <c r="E286" s="101" t="s">
        <v>3</v>
      </c>
      <c r="F286" s="182">
        <v>15.8</v>
      </c>
      <c r="G286" s="8"/>
      <c r="H286" s="76">
        <f>G286*F286</f>
        <v>0</v>
      </c>
    </row>
    <row r="287" spans="1:8" s="20" customFormat="1" ht="22.5" x14ac:dyDescent="0.2">
      <c r="A287" s="135" t="s">
        <v>655</v>
      </c>
      <c r="B287" s="102" t="s">
        <v>281</v>
      </c>
      <c r="C287" s="103" t="s">
        <v>338</v>
      </c>
      <c r="D287" s="104" t="s">
        <v>339</v>
      </c>
      <c r="E287" s="105" t="s">
        <v>3</v>
      </c>
      <c r="F287" s="183"/>
      <c r="G287" s="77"/>
      <c r="H287" s="40"/>
    </row>
    <row r="288" spans="1:8" s="20" customFormat="1" ht="11.25" x14ac:dyDescent="0.2">
      <c r="A288" s="134"/>
      <c r="B288" s="98"/>
      <c r="C288" s="99"/>
      <c r="D288" s="100" t="s">
        <v>340</v>
      </c>
      <c r="E288" s="101" t="s">
        <v>3</v>
      </c>
      <c r="F288" s="182">
        <v>26.7</v>
      </c>
      <c r="G288" s="8"/>
      <c r="H288" s="76">
        <f>G288*F288</f>
        <v>0</v>
      </c>
    </row>
    <row r="289" spans="1:8" s="20" customFormat="1" ht="33.75" x14ac:dyDescent="0.2">
      <c r="A289" s="135" t="s">
        <v>656</v>
      </c>
      <c r="B289" s="102" t="s">
        <v>281</v>
      </c>
      <c r="C289" s="103" t="s">
        <v>341</v>
      </c>
      <c r="D289" s="104" t="s">
        <v>342</v>
      </c>
      <c r="E289" s="105" t="s">
        <v>3</v>
      </c>
      <c r="F289" s="183"/>
      <c r="G289" s="77"/>
      <c r="H289" s="194"/>
    </row>
    <row r="290" spans="1:8" s="20" customFormat="1" ht="11.25" x14ac:dyDescent="0.2">
      <c r="A290" s="134"/>
      <c r="B290" s="98"/>
      <c r="C290" s="99"/>
      <c r="D290" s="100" t="s">
        <v>343</v>
      </c>
      <c r="E290" s="101" t="s">
        <v>3</v>
      </c>
      <c r="F290" s="182">
        <v>26.7</v>
      </c>
      <c r="G290" s="8"/>
      <c r="H290" s="76">
        <f t="shared" ref="H290" si="2">G290*F290</f>
        <v>0</v>
      </c>
    </row>
    <row r="291" spans="1:8" s="20" customFormat="1" ht="11.25" x14ac:dyDescent="0.2">
      <c r="A291" s="227" t="s">
        <v>626</v>
      </c>
      <c r="B291" s="228"/>
      <c r="C291" s="228"/>
      <c r="D291" s="228"/>
      <c r="E291" s="228"/>
      <c r="F291" s="228"/>
      <c r="G291" s="229"/>
      <c r="H291" s="13">
        <f>SUM(H232:H290)</f>
        <v>0</v>
      </c>
    </row>
    <row r="292" spans="1:8" s="20" customFormat="1" ht="11.25" x14ac:dyDescent="0.2">
      <c r="A292" s="119" t="s">
        <v>552</v>
      </c>
      <c r="B292" s="120" t="s">
        <v>466</v>
      </c>
      <c r="C292" s="121"/>
      <c r="D292" s="122"/>
      <c r="E292" s="123"/>
      <c r="F292" s="123"/>
      <c r="G292" s="123"/>
      <c r="H292" s="124"/>
    </row>
    <row r="293" spans="1:8" s="20" customFormat="1" ht="22.5" x14ac:dyDescent="0.2">
      <c r="A293" s="136" t="s">
        <v>629</v>
      </c>
      <c r="B293" s="80" t="s">
        <v>18</v>
      </c>
      <c r="C293" s="83" t="s">
        <v>344</v>
      </c>
      <c r="D293" s="86" t="s">
        <v>345</v>
      </c>
      <c r="E293" s="82" t="s">
        <v>2</v>
      </c>
      <c r="F293" s="184"/>
      <c r="G293" s="129"/>
      <c r="H293" s="38"/>
    </row>
    <row r="294" spans="1:8" s="20" customFormat="1" ht="11.25" x14ac:dyDescent="0.2">
      <c r="A294" s="137"/>
      <c r="B294" s="81"/>
      <c r="C294" s="85"/>
      <c r="D294" s="87">
        <v>1</v>
      </c>
      <c r="E294" s="84" t="s">
        <v>2</v>
      </c>
      <c r="F294" s="185">
        <v>1</v>
      </c>
      <c r="G294" s="8"/>
      <c r="H294" s="76">
        <f>G294*F294</f>
        <v>0</v>
      </c>
    </row>
    <row r="295" spans="1:8" s="20" customFormat="1" ht="33.75" x14ac:dyDescent="0.2">
      <c r="A295" s="138" t="s">
        <v>657</v>
      </c>
      <c r="B295" s="78" t="s">
        <v>346</v>
      </c>
      <c r="C295" s="22" t="s">
        <v>347</v>
      </c>
      <c r="D295" s="88" t="s">
        <v>348</v>
      </c>
      <c r="E295" s="21" t="s">
        <v>3</v>
      </c>
      <c r="F295" s="186"/>
      <c r="G295" s="129"/>
      <c r="H295" s="38"/>
    </row>
    <row r="296" spans="1:8" s="20" customFormat="1" ht="11.25" x14ac:dyDescent="0.2">
      <c r="A296" s="137"/>
      <c r="B296" s="81"/>
      <c r="C296" s="85"/>
      <c r="D296" s="87">
        <v>8.9499999999999993</v>
      </c>
      <c r="E296" s="84" t="s">
        <v>3</v>
      </c>
      <c r="F296" s="185">
        <v>8.9499999999999993</v>
      </c>
      <c r="G296" s="8"/>
      <c r="H296" s="76">
        <f>G296*F296</f>
        <v>0</v>
      </c>
    </row>
    <row r="297" spans="1:8" s="20" customFormat="1" ht="33.75" x14ac:dyDescent="0.2">
      <c r="A297" s="138" t="s">
        <v>658</v>
      </c>
      <c r="B297" s="78" t="s">
        <v>346</v>
      </c>
      <c r="C297" s="22" t="s">
        <v>349</v>
      </c>
      <c r="D297" s="88" t="s">
        <v>350</v>
      </c>
      <c r="E297" s="21" t="s">
        <v>3</v>
      </c>
      <c r="F297" s="186"/>
      <c r="G297" s="129"/>
      <c r="H297" s="38"/>
    </row>
    <row r="298" spans="1:8" s="20" customFormat="1" ht="11.25" x14ac:dyDescent="0.2">
      <c r="A298" s="137"/>
      <c r="B298" s="81"/>
      <c r="C298" s="85"/>
      <c r="D298" s="87">
        <v>2.4500000000000002</v>
      </c>
      <c r="E298" s="84" t="s">
        <v>3</v>
      </c>
      <c r="F298" s="185">
        <v>2.4500000000000002</v>
      </c>
      <c r="G298" s="8"/>
      <c r="H298" s="76">
        <f>G298*F298</f>
        <v>0</v>
      </c>
    </row>
    <row r="299" spans="1:8" s="20" customFormat="1" ht="22.5" x14ac:dyDescent="0.2">
      <c r="A299" s="138" t="s">
        <v>659</v>
      </c>
      <c r="B299" s="78" t="s">
        <v>346</v>
      </c>
      <c r="C299" s="22" t="s">
        <v>351</v>
      </c>
      <c r="D299" s="88" t="s">
        <v>352</v>
      </c>
      <c r="E299" s="21" t="s">
        <v>4</v>
      </c>
      <c r="F299" s="186"/>
      <c r="G299" s="129"/>
      <c r="H299" s="38"/>
    </row>
    <row r="300" spans="1:8" s="20" customFormat="1" ht="11.25" x14ac:dyDescent="0.2">
      <c r="A300" s="137"/>
      <c r="B300" s="81"/>
      <c r="C300" s="85"/>
      <c r="D300" s="87">
        <v>1</v>
      </c>
      <c r="E300" s="84" t="s">
        <v>4</v>
      </c>
      <c r="F300" s="185">
        <v>1</v>
      </c>
      <c r="G300" s="8"/>
      <c r="H300" s="76">
        <f>G300*F300</f>
        <v>0</v>
      </c>
    </row>
    <row r="301" spans="1:8" s="20" customFormat="1" ht="22.5" x14ac:dyDescent="0.2">
      <c r="A301" s="138" t="s">
        <v>660</v>
      </c>
      <c r="B301" s="78" t="s">
        <v>346</v>
      </c>
      <c r="C301" s="22" t="s">
        <v>353</v>
      </c>
      <c r="D301" s="88" t="s">
        <v>354</v>
      </c>
      <c r="E301" s="21" t="s">
        <v>2</v>
      </c>
      <c r="F301" s="186"/>
      <c r="G301" s="129"/>
      <c r="H301" s="38"/>
    </row>
    <row r="302" spans="1:8" s="20" customFormat="1" ht="11.25" x14ac:dyDescent="0.2">
      <c r="A302" s="137"/>
      <c r="B302" s="81"/>
      <c r="C302" s="85"/>
      <c r="D302" s="87">
        <v>1</v>
      </c>
      <c r="E302" s="84" t="s">
        <v>2</v>
      </c>
      <c r="F302" s="185">
        <v>1</v>
      </c>
      <c r="G302" s="8"/>
      <c r="H302" s="76">
        <f>G302*F302</f>
        <v>0</v>
      </c>
    </row>
    <row r="303" spans="1:8" s="20" customFormat="1" ht="22.5" x14ac:dyDescent="0.2">
      <c r="A303" s="138" t="s">
        <v>661</v>
      </c>
      <c r="B303" s="78" t="s">
        <v>346</v>
      </c>
      <c r="C303" s="22" t="s">
        <v>355</v>
      </c>
      <c r="D303" s="88" t="s">
        <v>356</v>
      </c>
      <c r="E303" s="21" t="s">
        <v>2</v>
      </c>
      <c r="F303" s="186"/>
      <c r="G303" s="129"/>
      <c r="H303" s="38"/>
    </row>
    <row r="304" spans="1:8" s="20" customFormat="1" ht="11.25" x14ac:dyDescent="0.2">
      <c r="A304" s="137"/>
      <c r="B304" s="81"/>
      <c r="C304" s="85"/>
      <c r="D304" s="87">
        <v>1</v>
      </c>
      <c r="E304" s="84" t="s">
        <v>2</v>
      </c>
      <c r="F304" s="185">
        <v>1</v>
      </c>
      <c r="G304" s="8"/>
      <c r="H304" s="76">
        <f>G304*F304</f>
        <v>0</v>
      </c>
    </row>
    <row r="305" spans="1:8" s="20" customFormat="1" ht="22.5" x14ac:dyDescent="0.2">
      <c r="A305" s="138" t="s">
        <v>662</v>
      </c>
      <c r="B305" s="78" t="s">
        <v>346</v>
      </c>
      <c r="C305" s="22" t="s">
        <v>357</v>
      </c>
      <c r="D305" s="88" t="s">
        <v>358</v>
      </c>
      <c r="E305" s="21" t="s">
        <v>2</v>
      </c>
      <c r="F305" s="186"/>
      <c r="G305" s="129"/>
      <c r="H305" s="38"/>
    </row>
    <row r="306" spans="1:8" s="20" customFormat="1" ht="11.25" x14ac:dyDescent="0.2">
      <c r="A306" s="137"/>
      <c r="B306" s="81"/>
      <c r="C306" s="85"/>
      <c r="D306" s="87">
        <v>1</v>
      </c>
      <c r="E306" s="84" t="s">
        <v>2</v>
      </c>
      <c r="F306" s="185">
        <v>1</v>
      </c>
      <c r="G306" s="8"/>
      <c r="H306" s="76">
        <f>G306*F306</f>
        <v>0</v>
      </c>
    </row>
    <row r="307" spans="1:8" s="20" customFormat="1" ht="22.5" x14ac:dyDescent="0.2">
      <c r="A307" s="138" t="s">
        <v>663</v>
      </c>
      <c r="B307" s="78" t="s">
        <v>346</v>
      </c>
      <c r="C307" s="22" t="s">
        <v>359</v>
      </c>
      <c r="D307" s="88" t="s">
        <v>360</v>
      </c>
      <c r="E307" s="21" t="s">
        <v>2</v>
      </c>
      <c r="F307" s="186"/>
      <c r="G307" s="129"/>
      <c r="H307" s="38"/>
    </row>
    <row r="308" spans="1:8" s="20" customFormat="1" ht="11.25" x14ac:dyDescent="0.2">
      <c r="A308" s="137"/>
      <c r="B308" s="81"/>
      <c r="C308" s="85"/>
      <c r="D308" s="87">
        <v>1</v>
      </c>
      <c r="E308" s="84" t="s">
        <v>2</v>
      </c>
      <c r="F308" s="185">
        <v>1</v>
      </c>
      <c r="G308" s="8"/>
      <c r="H308" s="76">
        <f>G308*F308</f>
        <v>0</v>
      </c>
    </row>
    <row r="309" spans="1:8" s="20" customFormat="1" ht="22.5" x14ac:dyDescent="0.2">
      <c r="A309" s="138" t="s">
        <v>664</v>
      </c>
      <c r="B309" s="78" t="s">
        <v>346</v>
      </c>
      <c r="C309" s="22" t="s">
        <v>357</v>
      </c>
      <c r="D309" s="88" t="s">
        <v>361</v>
      </c>
      <c r="E309" s="21" t="s">
        <v>2</v>
      </c>
      <c r="F309" s="186"/>
      <c r="G309" s="129"/>
      <c r="H309" s="38"/>
    </row>
    <row r="310" spans="1:8" s="20" customFormat="1" ht="11.25" x14ac:dyDescent="0.2">
      <c r="A310" s="137"/>
      <c r="B310" s="81"/>
      <c r="C310" s="85"/>
      <c r="D310" s="87">
        <v>1</v>
      </c>
      <c r="E310" s="84" t="s">
        <v>2</v>
      </c>
      <c r="F310" s="185">
        <v>1</v>
      </c>
      <c r="G310" s="8"/>
      <c r="H310" s="76">
        <f>G310*F310</f>
        <v>0</v>
      </c>
    </row>
    <row r="311" spans="1:8" s="20" customFormat="1" ht="22.5" x14ac:dyDescent="0.2">
      <c r="A311" s="138" t="s">
        <v>665</v>
      </c>
      <c r="B311" s="78" t="s">
        <v>346</v>
      </c>
      <c r="C311" s="22" t="s">
        <v>362</v>
      </c>
      <c r="D311" s="88" t="s">
        <v>363</v>
      </c>
      <c r="E311" s="21" t="s">
        <v>2</v>
      </c>
      <c r="F311" s="186"/>
      <c r="G311" s="129"/>
      <c r="H311" s="38"/>
    </row>
    <row r="312" spans="1:8" s="20" customFormat="1" ht="11.25" x14ac:dyDescent="0.2">
      <c r="A312" s="137"/>
      <c r="B312" s="81"/>
      <c r="C312" s="85"/>
      <c r="D312" s="87">
        <v>1</v>
      </c>
      <c r="E312" s="84" t="s">
        <v>2</v>
      </c>
      <c r="F312" s="185">
        <v>1</v>
      </c>
      <c r="G312" s="8"/>
      <c r="H312" s="76">
        <f>G312*F312</f>
        <v>0</v>
      </c>
    </row>
    <row r="313" spans="1:8" s="20" customFormat="1" ht="33.75" x14ac:dyDescent="0.2">
      <c r="A313" s="138" t="s">
        <v>666</v>
      </c>
      <c r="B313" s="78" t="s">
        <v>346</v>
      </c>
      <c r="C313" s="22" t="s">
        <v>364</v>
      </c>
      <c r="D313" s="88" t="s">
        <v>365</v>
      </c>
      <c r="E313" s="21" t="s">
        <v>17</v>
      </c>
      <c r="F313" s="152"/>
      <c r="G313" s="129"/>
      <c r="H313" s="194"/>
    </row>
    <row r="314" spans="1:8" s="20" customFormat="1" ht="11.25" x14ac:dyDescent="0.2">
      <c r="A314" s="139"/>
      <c r="B314" s="127"/>
      <c r="C314" s="126"/>
      <c r="D314" s="128">
        <v>1</v>
      </c>
      <c r="E314" s="125" t="s">
        <v>17</v>
      </c>
      <c r="F314" s="187">
        <v>1</v>
      </c>
      <c r="G314" s="8"/>
      <c r="H314" s="76">
        <f t="shared" ref="H314" si="3">G314*F314</f>
        <v>0</v>
      </c>
    </row>
    <row r="315" spans="1:8" s="20" customFormat="1" ht="11.25" x14ac:dyDescent="0.2">
      <c r="A315" s="230" t="s">
        <v>628</v>
      </c>
      <c r="B315" s="231"/>
      <c r="C315" s="231"/>
      <c r="D315" s="231"/>
      <c r="E315" s="231"/>
      <c r="F315" s="231"/>
      <c r="G315" s="232"/>
      <c r="H315" s="12">
        <f>SUM(H294:H314)</f>
        <v>0</v>
      </c>
    </row>
    <row r="316" spans="1:8" s="20" customFormat="1" ht="11.25" x14ac:dyDescent="0.2">
      <c r="A316" s="153" t="s">
        <v>554</v>
      </c>
      <c r="B316" s="6" t="s">
        <v>467</v>
      </c>
      <c r="C316" s="3"/>
      <c r="D316" s="106"/>
      <c r="E316" s="4"/>
      <c r="F316" s="4"/>
      <c r="G316" s="4"/>
      <c r="H316" s="5"/>
    </row>
    <row r="317" spans="1:8" s="20" customFormat="1" ht="22.5" x14ac:dyDescent="0.2">
      <c r="A317" s="140" t="s">
        <v>555</v>
      </c>
      <c r="B317" s="110" t="s">
        <v>18</v>
      </c>
      <c r="C317" s="113" t="s">
        <v>344</v>
      </c>
      <c r="D317" s="116" t="s">
        <v>345</v>
      </c>
      <c r="E317" s="107" t="s">
        <v>2</v>
      </c>
      <c r="F317" s="188"/>
      <c r="G317" s="129"/>
      <c r="H317" s="38"/>
    </row>
    <row r="318" spans="1:8" s="20" customFormat="1" ht="11.25" x14ac:dyDescent="0.2">
      <c r="A318" s="141"/>
      <c r="B318" s="112"/>
      <c r="C318" s="115"/>
      <c r="D318" s="118">
        <v>3</v>
      </c>
      <c r="E318" s="109" t="s">
        <v>2</v>
      </c>
      <c r="F318" s="189">
        <v>3</v>
      </c>
      <c r="G318" s="8"/>
      <c r="H318" s="76">
        <f>G318*F318</f>
        <v>0</v>
      </c>
    </row>
    <row r="319" spans="1:8" s="20" customFormat="1" ht="33.75" x14ac:dyDescent="0.2">
      <c r="A319" s="142" t="s">
        <v>556</v>
      </c>
      <c r="B319" s="111" t="s">
        <v>366</v>
      </c>
      <c r="C319" s="114" t="s">
        <v>367</v>
      </c>
      <c r="D319" s="117" t="s">
        <v>368</v>
      </c>
      <c r="E319" s="108" t="s">
        <v>3</v>
      </c>
      <c r="F319" s="190"/>
      <c r="G319" s="129"/>
      <c r="H319" s="38"/>
    </row>
    <row r="320" spans="1:8" s="20" customFormat="1" ht="11.25" x14ac:dyDescent="0.2">
      <c r="A320" s="141"/>
      <c r="B320" s="112"/>
      <c r="C320" s="115"/>
      <c r="D320" s="118">
        <v>4.5999999999999996</v>
      </c>
      <c r="E320" s="109" t="s">
        <v>3</v>
      </c>
      <c r="F320" s="189">
        <v>4.5999999999999996</v>
      </c>
      <c r="G320" s="8"/>
      <c r="H320" s="76">
        <f>G320*F320</f>
        <v>0</v>
      </c>
    </row>
    <row r="321" spans="1:8" s="20" customFormat="1" ht="33.75" x14ac:dyDescent="0.2">
      <c r="A321" s="142" t="s">
        <v>557</v>
      </c>
      <c r="B321" s="111" t="s">
        <v>366</v>
      </c>
      <c r="C321" s="114" t="s">
        <v>369</v>
      </c>
      <c r="D321" s="117" t="s">
        <v>370</v>
      </c>
      <c r="E321" s="108" t="s">
        <v>3</v>
      </c>
      <c r="F321" s="190"/>
      <c r="G321" s="129"/>
      <c r="H321" s="38"/>
    </row>
    <row r="322" spans="1:8" s="20" customFormat="1" ht="11.25" x14ac:dyDescent="0.2">
      <c r="A322" s="141"/>
      <c r="B322" s="112"/>
      <c r="C322" s="115"/>
      <c r="D322" s="118">
        <v>52.4</v>
      </c>
      <c r="E322" s="109" t="s">
        <v>3</v>
      </c>
      <c r="F322" s="189">
        <v>52.4</v>
      </c>
      <c r="G322" s="8"/>
      <c r="H322" s="76">
        <f>G322*F322</f>
        <v>0</v>
      </c>
    </row>
    <row r="323" spans="1:8" s="20" customFormat="1" ht="22.5" x14ac:dyDescent="0.2">
      <c r="A323" s="142" t="s">
        <v>558</v>
      </c>
      <c r="B323" s="111" t="s">
        <v>366</v>
      </c>
      <c r="C323" s="114" t="s">
        <v>371</v>
      </c>
      <c r="D323" s="117" t="s">
        <v>372</v>
      </c>
      <c r="E323" s="108" t="s">
        <v>4</v>
      </c>
      <c r="F323" s="190"/>
      <c r="G323" s="129"/>
      <c r="H323" s="38"/>
    </row>
    <row r="324" spans="1:8" s="20" customFormat="1" ht="11.25" x14ac:dyDescent="0.2">
      <c r="A324" s="141"/>
      <c r="B324" s="112"/>
      <c r="C324" s="115"/>
      <c r="D324" s="118">
        <v>5</v>
      </c>
      <c r="E324" s="109" t="s">
        <v>4</v>
      </c>
      <c r="F324" s="189">
        <v>5</v>
      </c>
      <c r="G324" s="8"/>
      <c r="H324" s="76">
        <f>G324*F324</f>
        <v>0</v>
      </c>
    </row>
    <row r="325" spans="1:8" s="20" customFormat="1" ht="33.75" x14ac:dyDescent="0.2">
      <c r="A325" s="142" t="s">
        <v>559</v>
      </c>
      <c r="B325" s="111" t="s">
        <v>366</v>
      </c>
      <c r="C325" s="114" t="s">
        <v>373</v>
      </c>
      <c r="D325" s="117" t="s">
        <v>374</v>
      </c>
      <c r="E325" s="108" t="s">
        <v>3</v>
      </c>
      <c r="F325" s="190"/>
      <c r="G325" s="129"/>
      <c r="H325" s="38"/>
    </row>
    <row r="326" spans="1:8" s="20" customFormat="1" ht="11.25" x14ac:dyDescent="0.2">
      <c r="A326" s="141"/>
      <c r="B326" s="112"/>
      <c r="C326" s="115"/>
      <c r="D326" s="118">
        <v>4.5999999999999996</v>
      </c>
      <c r="E326" s="109" t="s">
        <v>3</v>
      </c>
      <c r="F326" s="189">
        <v>4.5999999999999996</v>
      </c>
      <c r="G326" s="8"/>
      <c r="H326" s="76">
        <f>G326*F326</f>
        <v>0</v>
      </c>
    </row>
    <row r="327" spans="1:8" s="20" customFormat="1" ht="33.75" x14ac:dyDescent="0.2">
      <c r="A327" s="142" t="s">
        <v>560</v>
      </c>
      <c r="B327" s="111" t="s">
        <v>366</v>
      </c>
      <c r="C327" s="114" t="s">
        <v>373</v>
      </c>
      <c r="D327" s="117" t="s">
        <v>375</v>
      </c>
      <c r="E327" s="108" t="s">
        <v>3</v>
      </c>
      <c r="F327" s="190"/>
      <c r="G327" s="129"/>
      <c r="H327" s="38"/>
    </row>
    <row r="328" spans="1:8" s="20" customFormat="1" ht="11.25" x14ac:dyDescent="0.2">
      <c r="A328" s="141"/>
      <c r="B328" s="112"/>
      <c r="C328" s="115"/>
      <c r="D328" s="118">
        <v>52.4</v>
      </c>
      <c r="E328" s="109" t="s">
        <v>3</v>
      </c>
      <c r="F328" s="189">
        <v>52.4</v>
      </c>
      <c r="G328" s="8"/>
      <c r="H328" s="76">
        <f>G328*F328</f>
        <v>0</v>
      </c>
    </row>
    <row r="329" spans="1:8" s="20" customFormat="1" ht="22.5" x14ac:dyDescent="0.2">
      <c r="A329" s="142" t="s">
        <v>561</v>
      </c>
      <c r="B329" s="111" t="s">
        <v>346</v>
      </c>
      <c r="C329" s="114" t="s">
        <v>376</v>
      </c>
      <c r="D329" s="117" t="s">
        <v>377</v>
      </c>
      <c r="E329" s="108" t="s">
        <v>4</v>
      </c>
      <c r="F329" s="190"/>
      <c r="G329" s="129"/>
      <c r="H329" s="38"/>
    </row>
    <row r="330" spans="1:8" s="20" customFormat="1" ht="11.25" x14ac:dyDescent="0.2">
      <c r="A330" s="141"/>
      <c r="B330" s="112"/>
      <c r="C330" s="115"/>
      <c r="D330" s="118">
        <v>1</v>
      </c>
      <c r="E330" s="109" t="s">
        <v>4</v>
      </c>
      <c r="F330" s="189">
        <v>1</v>
      </c>
      <c r="G330" s="8"/>
      <c r="H330" s="76">
        <f>G330*F330</f>
        <v>0</v>
      </c>
    </row>
    <row r="331" spans="1:8" s="20" customFormat="1" ht="22.5" x14ac:dyDescent="0.2">
      <c r="A331" s="140" t="s">
        <v>562</v>
      </c>
      <c r="B331" s="110" t="s">
        <v>366</v>
      </c>
      <c r="C331" s="113" t="s">
        <v>378</v>
      </c>
      <c r="D331" s="116" t="s">
        <v>379</v>
      </c>
      <c r="E331" s="107" t="s">
        <v>2</v>
      </c>
      <c r="F331" s="188"/>
      <c r="G331" s="129"/>
      <c r="H331" s="38"/>
    </row>
    <row r="332" spans="1:8" s="20" customFormat="1" ht="11.25" x14ac:dyDescent="0.2">
      <c r="A332" s="141"/>
      <c r="B332" s="112"/>
      <c r="C332" s="115"/>
      <c r="D332" s="118">
        <v>5</v>
      </c>
      <c r="E332" s="109" t="s">
        <v>2</v>
      </c>
      <c r="F332" s="189">
        <v>5</v>
      </c>
      <c r="G332" s="8"/>
      <c r="H332" s="76">
        <f>G332*F332</f>
        <v>0</v>
      </c>
    </row>
    <row r="333" spans="1:8" s="20" customFormat="1" ht="22.5" x14ac:dyDescent="0.2">
      <c r="A333" s="142" t="s">
        <v>563</v>
      </c>
      <c r="B333" s="111" t="s">
        <v>366</v>
      </c>
      <c r="C333" s="114" t="s">
        <v>380</v>
      </c>
      <c r="D333" s="117" t="s">
        <v>381</v>
      </c>
      <c r="E333" s="108" t="s">
        <v>2</v>
      </c>
      <c r="F333" s="190"/>
      <c r="G333" s="129"/>
      <c r="H333" s="38"/>
    </row>
    <row r="334" spans="1:8" s="20" customFormat="1" ht="11.25" x14ac:dyDescent="0.2">
      <c r="A334" s="141"/>
      <c r="B334" s="112"/>
      <c r="C334" s="115"/>
      <c r="D334" s="118">
        <v>3</v>
      </c>
      <c r="E334" s="109" t="s">
        <v>2</v>
      </c>
      <c r="F334" s="189">
        <v>3</v>
      </c>
      <c r="G334" s="8"/>
      <c r="H334" s="76">
        <f>G334*F334</f>
        <v>0</v>
      </c>
    </row>
    <row r="335" spans="1:8" s="20" customFormat="1" ht="22.5" x14ac:dyDescent="0.2">
      <c r="A335" s="142" t="s">
        <v>564</v>
      </c>
      <c r="B335" s="111" t="s">
        <v>366</v>
      </c>
      <c r="C335" s="114" t="s">
        <v>380</v>
      </c>
      <c r="D335" s="117" t="s">
        <v>382</v>
      </c>
      <c r="E335" s="108" t="s">
        <v>2</v>
      </c>
      <c r="F335" s="190"/>
      <c r="G335" s="129"/>
      <c r="H335" s="38"/>
    </row>
    <row r="336" spans="1:8" s="20" customFormat="1" ht="11.25" x14ac:dyDescent="0.2">
      <c r="A336" s="141"/>
      <c r="B336" s="112"/>
      <c r="C336" s="115"/>
      <c r="D336" s="118">
        <v>2</v>
      </c>
      <c r="E336" s="109" t="s">
        <v>2</v>
      </c>
      <c r="F336" s="189">
        <v>2</v>
      </c>
      <c r="G336" s="8"/>
      <c r="H336" s="76">
        <f>G336*F336</f>
        <v>0</v>
      </c>
    </row>
    <row r="337" spans="1:8" s="20" customFormat="1" ht="22.5" x14ac:dyDescent="0.2">
      <c r="A337" s="142" t="s">
        <v>565</v>
      </c>
      <c r="B337" s="111" t="s">
        <v>366</v>
      </c>
      <c r="C337" s="114" t="s">
        <v>383</v>
      </c>
      <c r="D337" s="117" t="s">
        <v>384</v>
      </c>
      <c r="E337" s="108" t="s">
        <v>2</v>
      </c>
      <c r="F337" s="190"/>
      <c r="G337" s="129"/>
      <c r="H337" s="38"/>
    </row>
    <row r="338" spans="1:8" s="20" customFormat="1" ht="11.25" x14ac:dyDescent="0.2">
      <c r="A338" s="141"/>
      <c r="B338" s="112"/>
      <c r="C338" s="115"/>
      <c r="D338" s="118">
        <v>5</v>
      </c>
      <c r="E338" s="109" t="s">
        <v>2</v>
      </c>
      <c r="F338" s="189">
        <v>5</v>
      </c>
      <c r="G338" s="8"/>
      <c r="H338" s="76">
        <f>G338*F338</f>
        <v>0</v>
      </c>
    </row>
    <row r="339" spans="1:8" s="20" customFormat="1" ht="22.5" x14ac:dyDescent="0.2">
      <c r="A339" s="142" t="s">
        <v>566</v>
      </c>
      <c r="B339" s="111" t="s">
        <v>366</v>
      </c>
      <c r="C339" s="114" t="s">
        <v>385</v>
      </c>
      <c r="D339" s="117" t="s">
        <v>386</v>
      </c>
      <c r="E339" s="108" t="s">
        <v>3</v>
      </c>
      <c r="F339" s="190"/>
      <c r="G339" s="129"/>
      <c r="H339" s="38"/>
    </row>
    <row r="340" spans="1:8" s="20" customFormat="1" ht="11.25" x14ac:dyDescent="0.2">
      <c r="A340" s="141"/>
      <c r="B340" s="112"/>
      <c r="C340" s="115"/>
      <c r="D340" s="118" t="s">
        <v>387</v>
      </c>
      <c r="E340" s="109" t="s">
        <v>3</v>
      </c>
      <c r="F340" s="189">
        <v>57</v>
      </c>
      <c r="G340" s="8"/>
      <c r="H340" s="76">
        <f>G340*F340</f>
        <v>0</v>
      </c>
    </row>
    <row r="341" spans="1:8" s="20" customFormat="1" ht="22.5" x14ac:dyDescent="0.2">
      <c r="A341" s="142" t="s">
        <v>567</v>
      </c>
      <c r="B341" s="111" t="s">
        <v>366</v>
      </c>
      <c r="C341" s="114" t="s">
        <v>388</v>
      </c>
      <c r="D341" s="117" t="s">
        <v>389</v>
      </c>
      <c r="E341" s="108" t="s">
        <v>3</v>
      </c>
      <c r="F341" s="190"/>
      <c r="G341" s="129"/>
      <c r="H341" s="38"/>
    </row>
    <row r="342" spans="1:8" s="20" customFormat="1" ht="11.25" x14ac:dyDescent="0.2">
      <c r="A342" s="141"/>
      <c r="B342" s="112"/>
      <c r="C342" s="115"/>
      <c r="D342" s="118" t="s">
        <v>390</v>
      </c>
      <c r="E342" s="109" t="s">
        <v>3</v>
      </c>
      <c r="F342" s="189">
        <v>57</v>
      </c>
      <c r="G342" s="8"/>
      <c r="H342" s="76">
        <f>G342*F342</f>
        <v>0</v>
      </c>
    </row>
    <row r="343" spans="1:8" s="20" customFormat="1" ht="22.5" x14ac:dyDescent="0.2">
      <c r="A343" s="142" t="s">
        <v>568</v>
      </c>
      <c r="B343" s="111" t="s">
        <v>366</v>
      </c>
      <c r="C343" s="114" t="s">
        <v>391</v>
      </c>
      <c r="D343" s="117" t="s">
        <v>392</v>
      </c>
      <c r="E343" s="108" t="s">
        <v>17</v>
      </c>
      <c r="F343" s="190"/>
      <c r="G343" s="129"/>
      <c r="H343" s="38"/>
    </row>
    <row r="344" spans="1:8" s="20" customFormat="1" ht="11.25" x14ac:dyDescent="0.2">
      <c r="A344" s="141"/>
      <c r="B344" s="112"/>
      <c r="C344" s="115"/>
      <c r="D344" s="118">
        <v>6</v>
      </c>
      <c r="E344" s="109" t="s">
        <v>17</v>
      </c>
      <c r="F344" s="189">
        <v>6</v>
      </c>
      <c r="G344" s="8"/>
      <c r="H344" s="76">
        <f>G344*F344</f>
        <v>0</v>
      </c>
    </row>
    <row r="345" spans="1:8" s="20" customFormat="1" ht="33.75" x14ac:dyDescent="0.2">
      <c r="A345" s="142" t="s">
        <v>553</v>
      </c>
      <c r="B345" s="111" t="s">
        <v>346</v>
      </c>
      <c r="C345" s="114" t="s">
        <v>393</v>
      </c>
      <c r="D345" s="117" t="s">
        <v>394</v>
      </c>
      <c r="E345" s="108" t="s">
        <v>5</v>
      </c>
      <c r="F345" s="190"/>
      <c r="G345" s="129"/>
      <c r="H345" s="194"/>
    </row>
    <row r="346" spans="1:8" s="20" customFormat="1" ht="11.25" x14ac:dyDescent="0.2">
      <c r="A346" s="141"/>
      <c r="B346" s="112"/>
      <c r="C346" s="115"/>
      <c r="D346" s="118" t="s">
        <v>395</v>
      </c>
      <c r="E346" s="109" t="s">
        <v>5</v>
      </c>
      <c r="F346" s="189">
        <v>7.7</v>
      </c>
      <c r="G346" s="8"/>
      <c r="H346" s="76">
        <f t="shared" ref="H346" si="4">G346*F346</f>
        <v>0</v>
      </c>
    </row>
    <row r="347" spans="1:8" s="20" customFormat="1" ht="11.25" x14ac:dyDescent="0.2">
      <c r="A347" s="233" t="s">
        <v>627</v>
      </c>
      <c r="B347" s="234"/>
      <c r="C347" s="234"/>
      <c r="D347" s="234"/>
      <c r="E347" s="234"/>
      <c r="F347" s="234"/>
      <c r="G347" s="235"/>
      <c r="H347" s="7">
        <f>SUM(H318:H346)</f>
        <v>0</v>
      </c>
    </row>
    <row r="348" spans="1:8" s="20" customFormat="1" ht="11.25" x14ac:dyDescent="0.2">
      <c r="A348" s="154" t="s">
        <v>569</v>
      </c>
      <c r="B348" s="155" t="s">
        <v>468</v>
      </c>
      <c r="C348" s="156"/>
      <c r="D348" s="157"/>
      <c r="E348" s="158"/>
      <c r="F348" s="158"/>
      <c r="G348" s="18"/>
      <c r="H348" s="19"/>
    </row>
    <row r="349" spans="1:8" s="20" customFormat="1" ht="22.5" x14ac:dyDescent="0.2">
      <c r="A349" s="169" t="s">
        <v>570</v>
      </c>
      <c r="B349" s="158" t="s">
        <v>18</v>
      </c>
      <c r="C349" s="166" t="s">
        <v>396</v>
      </c>
      <c r="D349" s="157" t="s">
        <v>397</v>
      </c>
      <c r="E349" s="163" t="s">
        <v>2</v>
      </c>
      <c r="F349" s="191"/>
      <c r="G349" s="38"/>
      <c r="H349" s="38"/>
    </row>
    <row r="350" spans="1:8" s="20" customFormat="1" ht="11.25" x14ac:dyDescent="0.2">
      <c r="A350" s="170"/>
      <c r="B350" s="161"/>
      <c r="C350" s="167"/>
      <c r="D350" s="162">
        <v>7</v>
      </c>
      <c r="E350" s="164" t="s">
        <v>2</v>
      </c>
      <c r="F350" s="192">
        <v>7</v>
      </c>
      <c r="G350" s="39"/>
      <c r="H350" s="76">
        <f>G350*F350</f>
        <v>0</v>
      </c>
    </row>
    <row r="351" spans="1:8" s="20" customFormat="1" ht="22.5" x14ac:dyDescent="0.2">
      <c r="A351" s="171" t="s">
        <v>571</v>
      </c>
      <c r="B351" s="159" t="s">
        <v>269</v>
      </c>
      <c r="C351" s="168" t="s">
        <v>398</v>
      </c>
      <c r="D351" s="160" t="s">
        <v>399</v>
      </c>
      <c r="E351" s="165" t="s">
        <v>3</v>
      </c>
      <c r="F351" s="193"/>
      <c r="G351" s="38"/>
      <c r="H351" s="38"/>
    </row>
    <row r="352" spans="1:8" s="20" customFormat="1" ht="11.25" x14ac:dyDescent="0.2">
      <c r="A352" s="170"/>
      <c r="B352" s="161"/>
      <c r="C352" s="167"/>
      <c r="D352" s="162">
        <v>45</v>
      </c>
      <c r="E352" s="164" t="s">
        <v>3</v>
      </c>
      <c r="F352" s="192">
        <v>45</v>
      </c>
      <c r="G352" s="39"/>
      <c r="H352" s="76">
        <f>G352*F352</f>
        <v>0</v>
      </c>
    </row>
    <row r="353" spans="1:8" s="20" customFormat="1" ht="45" x14ac:dyDescent="0.2">
      <c r="A353" s="171" t="s">
        <v>572</v>
      </c>
      <c r="B353" s="159" t="s">
        <v>269</v>
      </c>
      <c r="C353" s="168" t="s">
        <v>400</v>
      </c>
      <c r="D353" s="160" t="s">
        <v>401</v>
      </c>
      <c r="E353" s="165" t="s">
        <v>2</v>
      </c>
      <c r="F353" s="193"/>
      <c r="G353" s="38"/>
      <c r="H353" s="38"/>
    </row>
    <row r="354" spans="1:8" s="20" customFormat="1" ht="11.25" x14ac:dyDescent="0.2">
      <c r="A354" s="170"/>
      <c r="B354" s="161"/>
      <c r="C354" s="167"/>
      <c r="D354" s="162">
        <v>5</v>
      </c>
      <c r="E354" s="164" t="s">
        <v>2</v>
      </c>
      <c r="F354" s="192">
        <v>5</v>
      </c>
      <c r="G354" s="39"/>
      <c r="H354" s="76">
        <f>G354*F354</f>
        <v>0</v>
      </c>
    </row>
    <row r="355" spans="1:8" s="20" customFormat="1" ht="22.5" x14ac:dyDescent="0.2">
      <c r="A355" s="171" t="s">
        <v>573</v>
      </c>
      <c r="B355" s="159" t="s">
        <v>269</v>
      </c>
      <c r="C355" s="168" t="s">
        <v>402</v>
      </c>
      <c r="D355" s="160" t="s">
        <v>403</v>
      </c>
      <c r="E355" s="165" t="s">
        <v>2</v>
      </c>
      <c r="F355" s="193"/>
      <c r="G355" s="38"/>
      <c r="H355" s="38"/>
    </row>
    <row r="356" spans="1:8" s="20" customFormat="1" ht="11.25" x14ac:dyDescent="0.2">
      <c r="A356" s="170"/>
      <c r="B356" s="161"/>
      <c r="C356" s="167"/>
      <c r="D356" s="162">
        <v>3</v>
      </c>
      <c r="E356" s="164" t="s">
        <v>2</v>
      </c>
      <c r="F356" s="192">
        <v>3</v>
      </c>
      <c r="G356" s="39"/>
      <c r="H356" s="76">
        <f>G356*F356</f>
        <v>0</v>
      </c>
    </row>
    <row r="357" spans="1:8" s="20" customFormat="1" ht="33.75" x14ac:dyDescent="0.2">
      <c r="A357" s="171" t="s">
        <v>574</v>
      </c>
      <c r="B357" s="159" t="s">
        <v>269</v>
      </c>
      <c r="C357" s="168" t="s">
        <v>404</v>
      </c>
      <c r="D357" s="160" t="s">
        <v>405</v>
      </c>
      <c r="E357" s="165" t="s">
        <v>2</v>
      </c>
      <c r="F357" s="193"/>
      <c r="G357" s="38"/>
      <c r="H357" s="38"/>
    </row>
    <row r="358" spans="1:8" s="20" customFormat="1" ht="11.25" x14ac:dyDescent="0.2">
      <c r="A358" s="170"/>
      <c r="B358" s="161"/>
      <c r="C358" s="167"/>
      <c r="D358" s="162">
        <v>5</v>
      </c>
      <c r="E358" s="164" t="s">
        <v>2</v>
      </c>
      <c r="F358" s="192">
        <v>5</v>
      </c>
      <c r="G358" s="39"/>
      <c r="H358" s="76">
        <f>G358*F358</f>
        <v>0</v>
      </c>
    </row>
    <row r="359" spans="1:8" s="20" customFormat="1" ht="22.5" x14ac:dyDescent="0.2">
      <c r="A359" s="171" t="s">
        <v>575</v>
      </c>
      <c r="B359" s="159" t="s">
        <v>269</v>
      </c>
      <c r="C359" s="168" t="s">
        <v>406</v>
      </c>
      <c r="D359" s="160" t="s">
        <v>407</v>
      </c>
      <c r="E359" s="165" t="s">
        <v>2</v>
      </c>
      <c r="F359" s="193"/>
      <c r="G359" s="38"/>
      <c r="H359" s="38"/>
    </row>
    <row r="360" spans="1:8" s="20" customFormat="1" ht="11.25" x14ac:dyDescent="0.2">
      <c r="A360" s="170"/>
      <c r="B360" s="161"/>
      <c r="C360" s="167"/>
      <c r="D360" s="162">
        <v>5</v>
      </c>
      <c r="E360" s="164" t="s">
        <v>2</v>
      </c>
      <c r="F360" s="192">
        <v>5</v>
      </c>
      <c r="G360" s="39"/>
      <c r="H360" s="76">
        <f>G360*F360</f>
        <v>0</v>
      </c>
    </row>
    <row r="361" spans="1:8" s="20" customFormat="1" ht="22.5" x14ac:dyDescent="0.2">
      <c r="A361" s="171" t="s">
        <v>576</v>
      </c>
      <c r="B361" s="159" t="s">
        <v>269</v>
      </c>
      <c r="C361" s="168" t="s">
        <v>408</v>
      </c>
      <c r="D361" s="160" t="s">
        <v>409</v>
      </c>
      <c r="E361" s="165" t="s">
        <v>2</v>
      </c>
      <c r="F361" s="193"/>
      <c r="G361" s="38"/>
      <c r="H361" s="38"/>
    </row>
    <row r="362" spans="1:8" s="20" customFormat="1" ht="11.25" x14ac:dyDescent="0.2">
      <c r="A362" s="170"/>
      <c r="B362" s="161"/>
      <c r="C362" s="167"/>
      <c r="D362" s="162">
        <v>9</v>
      </c>
      <c r="E362" s="164" t="s">
        <v>2</v>
      </c>
      <c r="F362" s="192">
        <v>9</v>
      </c>
      <c r="G362" s="39"/>
      <c r="H362" s="76">
        <f>G362*F362</f>
        <v>0</v>
      </c>
    </row>
    <row r="363" spans="1:8" s="20" customFormat="1" ht="22.5" x14ac:dyDescent="0.2">
      <c r="A363" s="171" t="s">
        <v>577</v>
      </c>
      <c r="B363" s="159" t="s">
        <v>18</v>
      </c>
      <c r="C363" s="168" t="s">
        <v>410</v>
      </c>
      <c r="D363" s="160" t="s">
        <v>411</v>
      </c>
      <c r="E363" s="165" t="s">
        <v>3</v>
      </c>
      <c r="F363" s="193"/>
      <c r="G363" s="38"/>
      <c r="H363" s="38"/>
    </row>
    <row r="364" spans="1:8" s="20" customFormat="1" ht="11.25" x14ac:dyDescent="0.2">
      <c r="A364" s="170"/>
      <c r="B364" s="161"/>
      <c r="C364" s="167"/>
      <c r="D364" s="162">
        <v>94</v>
      </c>
      <c r="E364" s="164" t="s">
        <v>3</v>
      </c>
      <c r="F364" s="192">
        <v>94</v>
      </c>
      <c r="G364" s="39"/>
      <c r="H364" s="76">
        <f>G364*F364</f>
        <v>0</v>
      </c>
    </row>
    <row r="365" spans="1:8" s="20" customFormat="1" ht="22.5" x14ac:dyDescent="0.2">
      <c r="A365" s="171" t="s">
        <v>578</v>
      </c>
      <c r="B365" s="159" t="s">
        <v>18</v>
      </c>
      <c r="C365" s="168" t="s">
        <v>412</v>
      </c>
      <c r="D365" s="160" t="s">
        <v>413</v>
      </c>
      <c r="E365" s="165" t="s">
        <v>3</v>
      </c>
      <c r="F365" s="193"/>
      <c r="G365" s="38"/>
      <c r="H365" s="38"/>
    </row>
    <row r="366" spans="1:8" s="20" customFormat="1" ht="11.25" x14ac:dyDescent="0.2">
      <c r="A366" s="170"/>
      <c r="B366" s="161"/>
      <c r="C366" s="167"/>
      <c r="D366" s="162">
        <v>19</v>
      </c>
      <c r="E366" s="164" t="s">
        <v>3</v>
      </c>
      <c r="F366" s="192">
        <v>19</v>
      </c>
      <c r="G366" s="39"/>
      <c r="H366" s="76">
        <f>G366*F366</f>
        <v>0</v>
      </c>
    </row>
    <row r="367" spans="1:8" s="20" customFormat="1" ht="22.5" x14ac:dyDescent="0.2">
      <c r="A367" s="171" t="s">
        <v>579</v>
      </c>
      <c r="B367" s="159" t="s">
        <v>18</v>
      </c>
      <c r="C367" s="168" t="s">
        <v>414</v>
      </c>
      <c r="D367" s="160" t="s">
        <v>415</v>
      </c>
      <c r="E367" s="165" t="s">
        <v>2</v>
      </c>
      <c r="F367" s="193"/>
      <c r="G367" s="38"/>
      <c r="H367" s="38"/>
    </row>
    <row r="368" spans="1:8" s="20" customFormat="1" ht="11.25" x14ac:dyDescent="0.2">
      <c r="A368" s="170"/>
      <c r="B368" s="161"/>
      <c r="C368" s="167"/>
      <c r="D368" s="162">
        <v>20</v>
      </c>
      <c r="E368" s="164" t="s">
        <v>2</v>
      </c>
      <c r="F368" s="192">
        <v>20</v>
      </c>
      <c r="G368" s="39"/>
      <c r="H368" s="76">
        <f>G368*F368</f>
        <v>0</v>
      </c>
    </row>
    <row r="369" spans="1:8" s="20" customFormat="1" ht="33.75" x14ac:dyDescent="0.2">
      <c r="A369" s="171" t="s">
        <v>580</v>
      </c>
      <c r="B369" s="159" t="s">
        <v>269</v>
      </c>
      <c r="C369" s="168" t="s">
        <v>416</v>
      </c>
      <c r="D369" s="160" t="s">
        <v>417</v>
      </c>
      <c r="E369" s="165" t="s">
        <v>2</v>
      </c>
      <c r="F369" s="193"/>
      <c r="G369" s="38"/>
      <c r="H369" s="38"/>
    </row>
    <row r="370" spans="1:8" s="20" customFormat="1" ht="11.25" x14ac:dyDescent="0.2">
      <c r="A370" s="170"/>
      <c r="B370" s="161"/>
      <c r="C370" s="167"/>
      <c r="D370" s="162">
        <v>1</v>
      </c>
      <c r="E370" s="164" t="s">
        <v>2</v>
      </c>
      <c r="F370" s="192">
        <v>1</v>
      </c>
      <c r="G370" s="39"/>
      <c r="H370" s="76">
        <f>G370*F370</f>
        <v>0</v>
      </c>
    </row>
    <row r="371" spans="1:8" s="20" customFormat="1" ht="33.75" x14ac:dyDescent="0.2">
      <c r="A371" s="171" t="s">
        <v>581</v>
      </c>
      <c r="B371" s="159" t="s">
        <v>269</v>
      </c>
      <c r="C371" s="168" t="s">
        <v>418</v>
      </c>
      <c r="D371" s="160" t="s">
        <v>419</v>
      </c>
      <c r="E371" s="165" t="s">
        <v>2</v>
      </c>
      <c r="F371" s="193"/>
      <c r="G371" s="38"/>
      <c r="H371" s="38"/>
    </row>
    <row r="372" spans="1:8" s="20" customFormat="1" ht="11.25" x14ac:dyDescent="0.2">
      <c r="A372" s="170"/>
      <c r="B372" s="161"/>
      <c r="C372" s="167"/>
      <c r="D372" s="162">
        <v>1</v>
      </c>
      <c r="E372" s="164" t="s">
        <v>2</v>
      </c>
      <c r="F372" s="192">
        <v>1</v>
      </c>
      <c r="G372" s="39"/>
      <c r="H372" s="76">
        <f>G372*F372</f>
        <v>0</v>
      </c>
    </row>
    <row r="373" spans="1:8" s="20" customFormat="1" ht="33.75" x14ac:dyDescent="0.2">
      <c r="A373" s="171" t="s">
        <v>582</v>
      </c>
      <c r="B373" s="159" t="s">
        <v>269</v>
      </c>
      <c r="C373" s="168" t="s">
        <v>420</v>
      </c>
      <c r="D373" s="160" t="s">
        <v>421</v>
      </c>
      <c r="E373" s="165" t="s">
        <v>2</v>
      </c>
      <c r="F373" s="193"/>
      <c r="G373" s="38"/>
      <c r="H373" s="38"/>
    </row>
    <row r="374" spans="1:8" s="20" customFormat="1" ht="11.25" x14ac:dyDescent="0.2">
      <c r="A374" s="170"/>
      <c r="B374" s="161"/>
      <c r="C374" s="167"/>
      <c r="D374" s="162">
        <v>38</v>
      </c>
      <c r="E374" s="164" t="s">
        <v>2</v>
      </c>
      <c r="F374" s="192">
        <v>38</v>
      </c>
      <c r="G374" s="39"/>
      <c r="H374" s="76">
        <f>G374*F374</f>
        <v>0</v>
      </c>
    </row>
    <row r="375" spans="1:8" s="20" customFormat="1" ht="33.75" x14ac:dyDescent="0.2">
      <c r="A375" s="171" t="s">
        <v>583</v>
      </c>
      <c r="B375" s="159" t="s">
        <v>269</v>
      </c>
      <c r="C375" s="168" t="s">
        <v>422</v>
      </c>
      <c r="D375" s="160" t="s">
        <v>423</v>
      </c>
      <c r="E375" s="165" t="s">
        <v>3</v>
      </c>
      <c r="F375" s="193"/>
      <c r="G375" s="38"/>
      <c r="H375" s="38"/>
    </row>
    <row r="376" spans="1:8" s="20" customFormat="1" ht="11.25" x14ac:dyDescent="0.2">
      <c r="A376" s="170"/>
      <c r="B376" s="161"/>
      <c r="C376" s="167"/>
      <c r="D376" s="162">
        <v>33</v>
      </c>
      <c r="E376" s="164" t="s">
        <v>3</v>
      </c>
      <c r="F376" s="192">
        <v>33</v>
      </c>
      <c r="G376" s="39"/>
      <c r="H376" s="76">
        <f>G376*F376</f>
        <v>0</v>
      </c>
    </row>
    <row r="377" spans="1:8" s="20" customFormat="1" ht="33.75" x14ac:dyDescent="0.2">
      <c r="A377" s="169" t="s">
        <v>584</v>
      </c>
      <c r="B377" s="158" t="s">
        <v>269</v>
      </c>
      <c r="C377" s="166" t="s">
        <v>424</v>
      </c>
      <c r="D377" s="157" t="s">
        <v>425</v>
      </c>
      <c r="E377" s="163" t="s">
        <v>3</v>
      </c>
      <c r="F377" s="191"/>
      <c r="G377" s="38"/>
      <c r="H377" s="38"/>
    </row>
    <row r="378" spans="1:8" s="20" customFormat="1" ht="11.25" x14ac:dyDescent="0.2">
      <c r="A378" s="170"/>
      <c r="B378" s="161"/>
      <c r="C378" s="167"/>
      <c r="D378" s="162">
        <v>109</v>
      </c>
      <c r="E378" s="164" t="s">
        <v>3</v>
      </c>
      <c r="F378" s="192">
        <v>109</v>
      </c>
      <c r="G378" s="39"/>
      <c r="H378" s="76">
        <f>G378*F378</f>
        <v>0</v>
      </c>
    </row>
    <row r="379" spans="1:8" s="20" customFormat="1" ht="33.75" x14ac:dyDescent="0.2">
      <c r="A379" s="171" t="s">
        <v>585</v>
      </c>
      <c r="B379" s="159" t="s">
        <v>269</v>
      </c>
      <c r="C379" s="168" t="s">
        <v>422</v>
      </c>
      <c r="D379" s="160" t="s">
        <v>426</v>
      </c>
      <c r="E379" s="165" t="s">
        <v>3</v>
      </c>
      <c r="F379" s="193"/>
      <c r="G379" s="38"/>
      <c r="H379" s="38"/>
    </row>
    <row r="380" spans="1:8" s="20" customFormat="1" ht="11.25" x14ac:dyDescent="0.2">
      <c r="A380" s="170"/>
      <c r="B380" s="161"/>
      <c r="C380" s="167"/>
      <c r="D380" s="162">
        <v>16</v>
      </c>
      <c r="E380" s="164" t="s">
        <v>3</v>
      </c>
      <c r="F380" s="192">
        <v>16</v>
      </c>
      <c r="G380" s="39"/>
      <c r="H380" s="76">
        <f>G380*F380</f>
        <v>0</v>
      </c>
    </row>
    <row r="381" spans="1:8" s="20" customFormat="1" ht="22.5" x14ac:dyDescent="0.2">
      <c r="A381" s="171" t="s">
        <v>586</v>
      </c>
      <c r="B381" s="159" t="s">
        <v>269</v>
      </c>
      <c r="C381" s="168" t="s">
        <v>427</v>
      </c>
      <c r="D381" s="160" t="s">
        <v>428</v>
      </c>
      <c r="E381" s="165" t="s">
        <v>2</v>
      </c>
      <c r="F381" s="193"/>
      <c r="G381" s="38"/>
      <c r="H381" s="38"/>
    </row>
    <row r="382" spans="1:8" s="20" customFormat="1" ht="11.25" x14ac:dyDescent="0.2">
      <c r="A382" s="170"/>
      <c r="B382" s="161"/>
      <c r="C382" s="167"/>
      <c r="D382" s="162">
        <v>20</v>
      </c>
      <c r="E382" s="164" t="s">
        <v>2</v>
      </c>
      <c r="F382" s="192">
        <v>20</v>
      </c>
      <c r="G382" s="39"/>
      <c r="H382" s="76">
        <f>G382*F382</f>
        <v>0</v>
      </c>
    </row>
    <row r="383" spans="1:8" s="20" customFormat="1" ht="22.5" x14ac:dyDescent="0.2">
      <c r="A383" s="171" t="s">
        <v>587</v>
      </c>
      <c r="B383" s="159" t="s">
        <v>269</v>
      </c>
      <c r="C383" s="168" t="s">
        <v>429</v>
      </c>
      <c r="D383" s="160" t="s">
        <v>430</v>
      </c>
      <c r="E383" s="165" t="s">
        <v>3</v>
      </c>
      <c r="F383" s="193"/>
      <c r="G383" s="38"/>
      <c r="H383" s="38"/>
    </row>
    <row r="384" spans="1:8" s="20" customFormat="1" ht="11.25" x14ac:dyDescent="0.2">
      <c r="A384" s="170"/>
      <c r="B384" s="161"/>
      <c r="C384" s="167"/>
      <c r="D384" s="162" t="s">
        <v>431</v>
      </c>
      <c r="E384" s="164" t="s">
        <v>3</v>
      </c>
      <c r="F384" s="192">
        <v>113</v>
      </c>
      <c r="G384" s="39"/>
      <c r="H384" s="76">
        <f>G384*F384</f>
        <v>0</v>
      </c>
    </row>
    <row r="385" spans="1:8" s="20" customFormat="1" ht="22.5" x14ac:dyDescent="0.2">
      <c r="A385" s="171" t="s">
        <v>588</v>
      </c>
      <c r="B385" s="159" t="s">
        <v>269</v>
      </c>
      <c r="C385" s="168" t="s">
        <v>432</v>
      </c>
      <c r="D385" s="160" t="s">
        <v>433</v>
      </c>
      <c r="E385" s="165" t="s">
        <v>17</v>
      </c>
      <c r="F385" s="193"/>
      <c r="G385" s="38"/>
      <c r="H385" s="38"/>
    </row>
    <row r="386" spans="1:8" s="20" customFormat="1" ht="11.25" x14ac:dyDescent="0.2">
      <c r="A386" s="170"/>
      <c r="B386" s="161"/>
      <c r="C386" s="167"/>
      <c r="D386" s="162">
        <v>7</v>
      </c>
      <c r="E386" s="164" t="s">
        <v>17</v>
      </c>
      <c r="F386" s="192">
        <v>7</v>
      </c>
      <c r="G386" s="39"/>
      <c r="H386" s="76">
        <f>G386*F386</f>
        <v>0</v>
      </c>
    </row>
    <row r="387" spans="1:8" s="20" customFormat="1" ht="33.75" x14ac:dyDescent="0.2">
      <c r="A387" s="171" t="s">
        <v>589</v>
      </c>
      <c r="B387" s="159" t="s">
        <v>269</v>
      </c>
      <c r="C387" s="168" t="s">
        <v>434</v>
      </c>
      <c r="D387" s="160" t="s">
        <v>435</v>
      </c>
      <c r="E387" s="165" t="s">
        <v>17</v>
      </c>
      <c r="F387" s="193"/>
      <c r="G387" s="38"/>
      <c r="H387" s="38"/>
    </row>
    <row r="388" spans="1:8" s="20" customFormat="1" ht="11.25" x14ac:dyDescent="0.2">
      <c r="A388" s="170"/>
      <c r="B388" s="161"/>
      <c r="C388" s="167"/>
      <c r="D388" s="162">
        <v>1</v>
      </c>
      <c r="E388" s="164" t="s">
        <v>17</v>
      </c>
      <c r="F388" s="192">
        <v>1</v>
      </c>
      <c r="G388" s="39"/>
      <c r="H388" s="76">
        <f>G388*F388</f>
        <v>0</v>
      </c>
    </row>
    <row r="389" spans="1:8" s="20" customFormat="1" ht="33.75" x14ac:dyDescent="0.2">
      <c r="A389" s="171" t="s">
        <v>590</v>
      </c>
      <c r="B389" s="159" t="s">
        <v>269</v>
      </c>
      <c r="C389" s="168" t="s">
        <v>436</v>
      </c>
      <c r="D389" s="160" t="s">
        <v>437</v>
      </c>
      <c r="E389" s="165" t="s">
        <v>2</v>
      </c>
      <c r="F389" s="193"/>
      <c r="G389" s="38"/>
      <c r="H389" s="38"/>
    </row>
    <row r="390" spans="1:8" s="20" customFormat="1" ht="11.25" x14ac:dyDescent="0.2">
      <c r="A390" s="170"/>
      <c r="B390" s="161"/>
      <c r="C390" s="167"/>
      <c r="D390" s="162">
        <v>1</v>
      </c>
      <c r="E390" s="164" t="s">
        <v>2</v>
      </c>
      <c r="F390" s="192">
        <v>1</v>
      </c>
      <c r="G390" s="39"/>
      <c r="H390" s="76">
        <f>G390*F390</f>
        <v>0</v>
      </c>
    </row>
    <row r="391" spans="1:8" s="20" customFormat="1" ht="33.75" x14ac:dyDescent="0.2">
      <c r="A391" s="171" t="s">
        <v>591</v>
      </c>
      <c r="B391" s="159" t="s">
        <v>269</v>
      </c>
      <c r="C391" s="168" t="s">
        <v>438</v>
      </c>
      <c r="D391" s="160" t="s">
        <v>439</v>
      </c>
      <c r="E391" s="165" t="s">
        <v>2</v>
      </c>
      <c r="F391" s="193"/>
      <c r="G391" s="38"/>
      <c r="H391" s="38"/>
    </row>
    <row r="392" spans="1:8" s="20" customFormat="1" ht="11.25" x14ac:dyDescent="0.2">
      <c r="A392" s="170"/>
      <c r="B392" s="161"/>
      <c r="C392" s="167"/>
      <c r="D392" s="162">
        <v>1</v>
      </c>
      <c r="E392" s="164" t="s">
        <v>2</v>
      </c>
      <c r="F392" s="192">
        <v>1</v>
      </c>
      <c r="G392" s="39"/>
      <c r="H392" s="76">
        <f>G392*F392</f>
        <v>0</v>
      </c>
    </row>
    <row r="393" spans="1:8" s="20" customFormat="1" ht="45" x14ac:dyDescent="0.2">
      <c r="A393" s="171" t="s">
        <v>592</v>
      </c>
      <c r="B393" s="159" t="s">
        <v>269</v>
      </c>
      <c r="C393" s="168" t="s">
        <v>440</v>
      </c>
      <c r="D393" s="160" t="s">
        <v>441</v>
      </c>
      <c r="E393" s="165" t="s">
        <v>2</v>
      </c>
      <c r="F393" s="193"/>
      <c r="G393" s="38"/>
      <c r="H393" s="38"/>
    </row>
    <row r="394" spans="1:8" s="20" customFormat="1" ht="11.25" x14ac:dyDescent="0.2">
      <c r="A394" s="170"/>
      <c r="B394" s="161"/>
      <c r="C394" s="167"/>
      <c r="D394" s="162">
        <v>5</v>
      </c>
      <c r="E394" s="164" t="s">
        <v>2</v>
      </c>
      <c r="F394" s="192">
        <v>5</v>
      </c>
      <c r="G394" s="39"/>
      <c r="H394" s="76">
        <f>G394*F394</f>
        <v>0</v>
      </c>
    </row>
    <row r="395" spans="1:8" s="20" customFormat="1" ht="33.75" x14ac:dyDescent="0.2">
      <c r="A395" s="171" t="s">
        <v>593</v>
      </c>
      <c r="B395" s="159" t="s">
        <v>269</v>
      </c>
      <c r="C395" s="168" t="s">
        <v>442</v>
      </c>
      <c r="D395" s="160" t="s">
        <v>443</v>
      </c>
      <c r="E395" s="165" t="s">
        <v>2</v>
      </c>
      <c r="F395" s="193"/>
      <c r="G395" s="38"/>
      <c r="H395" s="38"/>
    </row>
    <row r="396" spans="1:8" s="20" customFormat="1" ht="11.25" x14ac:dyDescent="0.2">
      <c r="A396" s="170"/>
      <c r="B396" s="161"/>
      <c r="C396" s="167"/>
      <c r="D396" s="162">
        <v>7</v>
      </c>
      <c r="E396" s="164" t="s">
        <v>2</v>
      </c>
      <c r="F396" s="192">
        <v>7</v>
      </c>
      <c r="G396" s="39"/>
      <c r="H396" s="76">
        <f>G396*F396</f>
        <v>0</v>
      </c>
    </row>
    <row r="397" spans="1:8" s="20" customFormat="1" ht="33.75" x14ac:dyDescent="0.2">
      <c r="A397" s="171" t="s">
        <v>594</v>
      </c>
      <c r="B397" s="159" t="s">
        <v>269</v>
      </c>
      <c r="C397" s="168" t="s">
        <v>444</v>
      </c>
      <c r="D397" s="160" t="s">
        <v>445</v>
      </c>
      <c r="E397" s="165" t="s">
        <v>2</v>
      </c>
      <c r="F397" s="193"/>
      <c r="G397" s="38"/>
      <c r="H397" s="38"/>
    </row>
    <row r="398" spans="1:8" s="20" customFormat="1" ht="11.25" x14ac:dyDescent="0.2">
      <c r="A398" s="170"/>
      <c r="B398" s="161"/>
      <c r="C398" s="167"/>
      <c r="D398" s="162">
        <v>8</v>
      </c>
      <c r="E398" s="164" t="s">
        <v>2</v>
      </c>
      <c r="F398" s="192">
        <v>8</v>
      </c>
      <c r="G398" s="39"/>
      <c r="H398" s="76">
        <f>G398*F398</f>
        <v>0</v>
      </c>
    </row>
    <row r="399" spans="1:8" s="20" customFormat="1" ht="22.5" x14ac:dyDescent="0.2">
      <c r="A399" s="171" t="s">
        <v>595</v>
      </c>
      <c r="B399" s="159" t="s">
        <v>269</v>
      </c>
      <c r="C399" s="168" t="s">
        <v>446</v>
      </c>
      <c r="D399" s="160" t="s">
        <v>447</v>
      </c>
      <c r="E399" s="165" t="s">
        <v>2</v>
      </c>
      <c r="F399" s="193"/>
      <c r="G399" s="38"/>
      <c r="H399" s="38"/>
    </row>
    <row r="400" spans="1:8" s="20" customFormat="1" ht="11.25" x14ac:dyDescent="0.2">
      <c r="A400" s="170"/>
      <c r="B400" s="161"/>
      <c r="C400" s="167"/>
      <c r="D400" s="162">
        <v>5</v>
      </c>
      <c r="E400" s="164" t="s">
        <v>2</v>
      </c>
      <c r="F400" s="192">
        <v>5</v>
      </c>
      <c r="G400" s="39"/>
      <c r="H400" s="76">
        <f>G400*F400</f>
        <v>0</v>
      </c>
    </row>
    <row r="401" spans="1:8" s="20" customFormat="1" ht="22.5" x14ac:dyDescent="0.2">
      <c r="A401" s="171" t="s">
        <v>596</v>
      </c>
      <c r="B401" s="159" t="s">
        <v>269</v>
      </c>
      <c r="C401" s="168" t="s">
        <v>448</v>
      </c>
      <c r="D401" s="160" t="s">
        <v>449</v>
      </c>
      <c r="E401" s="165" t="s">
        <v>17</v>
      </c>
      <c r="F401" s="193"/>
      <c r="G401" s="38"/>
      <c r="H401" s="38"/>
    </row>
    <row r="402" spans="1:8" s="20" customFormat="1" ht="11.25" x14ac:dyDescent="0.2">
      <c r="A402" s="170"/>
      <c r="B402" s="161"/>
      <c r="C402" s="167"/>
      <c r="D402" s="162">
        <v>1</v>
      </c>
      <c r="E402" s="164" t="s">
        <v>17</v>
      </c>
      <c r="F402" s="192">
        <v>1</v>
      </c>
      <c r="G402" s="39"/>
      <c r="H402" s="76">
        <f>G402*F402</f>
        <v>0</v>
      </c>
    </row>
    <row r="403" spans="1:8" s="20" customFormat="1" ht="22.5" x14ac:dyDescent="0.2">
      <c r="A403" s="171" t="s">
        <v>597</v>
      </c>
      <c r="B403" s="159" t="s">
        <v>269</v>
      </c>
      <c r="C403" s="168" t="s">
        <v>450</v>
      </c>
      <c r="D403" s="160" t="s">
        <v>451</v>
      </c>
      <c r="E403" s="165" t="s">
        <v>17</v>
      </c>
      <c r="F403" s="193"/>
      <c r="G403" s="38"/>
      <c r="H403" s="38"/>
    </row>
    <row r="404" spans="1:8" s="20" customFormat="1" ht="11.25" x14ac:dyDescent="0.2">
      <c r="A404" s="170"/>
      <c r="B404" s="161"/>
      <c r="C404" s="167"/>
      <c r="D404" s="162">
        <v>15</v>
      </c>
      <c r="E404" s="164" t="s">
        <v>17</v>
      </c>
      <c r="F404" s="192">
        <v>15</v>
      </c>
      <c r="G404" s="39"/>
      <c r="H404" s="76">
        <f>G404*F404</f>
        <v>0</v>
      </c>
    </row>
    <row r="405" spans="1:8" s="20" customFormat="1" ht="22.5" x14ac:dyDescent="0.2">
      <c r="A405" s="171" t="s">
        <v>598</v>
      </c>
      <c r="B405" s="159" t="s">
        <v>269</v>
      </c>
      <c r="C405" s="168" t="s">
        <v>452</v>
      </c>
      <c r="D405" s="160" t="s">
        <v>453</v>
      </c>
      <c r="E405" s="165" t="s">
        <v>17</v>
      </c>
      <c r="F405" s="193"/>
      <c r="G405" s="38"/>
      <c r="H405" s="38"/>
    </row>
    <row r="406" spans="1:8" s="20" customFormat="1" ht="11.25" x14ac:dyDescent="0.2">
      <c r="A406" s="170"/>
      <c r="B406" s="161"/>
      <c r="C406" s="167"/>
      <c r="D406" s="162">
        <v>10</v>
      </c>
      <c r="E406" s="164" t="s">
        <v>17</v>
      </c>
      <c r="F406" s="192">
        <v>10</v>
      </c>
      <c r="G406" s="39"/>
      <c r="H406" s="76">
        <f>G406*F406</f>
        <v>0</v>
      </c>
    </row>
    <row r="407" spans="1:8" s="20" customFormat="1" ht="22.5" x14ac:dyDescent="0.2">
      <c r="A407" s="171" t="s">
        <v>599</v>
      </c>
      <c r="B407" s="159" t="s">
        <v>269</v>
      </c>
      <c r="C407" s="168" t="s">
        <v>454</v>
      </c>
      <c r="D407" s="160" t="s">
        <v>455</v>
      </c>
      <c r="E407" s="165" t="s">
        <v>17</v>
      </c>
      <c r="F407" s="193"/>
      <c r="G407" s="38"/>
      <c r="H407" s="38"/>
    </row>
    <row r="408" spans="1:8" s="20" customFormat="1" ht="11.25" x14ac:dyDescent="0.2">
      <c r="A408" s="170"/>
      <c r="B408" s="161"/>
      <c r="C408" s="167"/>
      <c r="D408" s="162">
        <v>2</v>
      </c>
      <c r="E408" s="164" t="s">
        <v>17</v>
      </c>
      <c r="F408" s="192">
        <v>2</v>
      </c>
      <c r="G408" s="39"/>
      <c r="H408" s="76">
        <f>G408*F408</f>
        <v>0</v>
      </c>
    </row>
    <row r="409" spans="1:8" s="20" customFormat="1" ht="22.5" x14ac:dyDescent="0.2">
      <c r="A409" s="169" t="s">
        <v>600</v>
      </c>
      <c r="B409" s="158" t="s">
        <v>269</v>
      </c>
      <c r="C409" s="166" t="s">
        <v>208</v>
      </c>
      <c r="D409" s="157" t="s">
        <v>456</v>
      </c>
      <c r="E409" s="163" t="s">
        <v>17</v>
      </c>
      <c r="F409" s="191"/>
      <c r="G409" s="38"/>
      <c r="H409" s="38"/>
    </row>
    <row r="410" spans="1:8" s="20" customFormat="1" ht="11.25" x14ac:dyDescent="0.2">
      <c r="A410" s="170"/>
      <c r="B410" s="161"/>
      <c r="C410" s="167"/>
      <c r="D410" s="162">
        <v>1</v>
      </c>
      <c r="E410" s="164" t="s">
        <v>17</v>
      </c>
      <c r="F410" s="192">
        <v>1</v>
      </c>
      <c r="G410" s="39"/>
      <c r="H410" s="76">
        <f>G410*F410</f>
        <v>0</v>
      </c>
    </row>
    <row r="411" spans="1:8" s="20" customFormat="1" ht="22.5" x14ac:dyDescent="0.2">
      <c r="A411" s="171" t="s">
        <v>601</v>
      </c>
      <c r="B411" s="159" t="s">
        <v>269</v>
      </c>
      <c r="C411" s="168" t="s">
        <v>457</v>
      </c>
      <c r="D411" s="160" t="s">
        <v>458</v>
      </c>
      <c r="E411" s="165" t="s">
        <v>2</v>
      </c>
      <c r="F411" s="193"/>
      <c r="G411" s="38"/>
      <c r="H411" s="38"/>
    </row>
    <row r="412" spans="1:8" s="20" customFormat="1" ht="11.25" x14ac:dyDescent="0.2">
      <c r="A412" s="170"/>
      <c r="B412" s="161"/>
      <c r="C412" s="167"/>
      <c r="D412" s="162">
        <v>1</v>
      </c>
      <c r="E412" s="164" t="s">
        <v>2</v>
      </c>
      <c r="F412" s="192">
        <v>1</v>
      </c>
      <c r="G412" s="39"/>
      <c r="H412" s="76">
        <f>G412*F412</f>
        <v>0</v>
      </c>
    </row>
    <row r="413" spans="1:8" s="20" customFormat="1" ht="22.5" x14ac:dyDescent="0.2">
      <c r="A413" s="171" t="s">
        <v>602</v>
      </c>
      <c r="B413" s="159" t="s">
        <v>269</v>
      </c>
      <c r="C413" s="168" t="s">
        <v>457</v>
      </c>
      <c r="D413" s="160" t="s">
        <v>459</v>
      </c>
      <c r="E413" s="165" t="s">
        <v>2</v>
      </c>
      <c r="F413" s="193"/>
      <c r="G413" s="38"/>
      <c r="H413" s="38"/>
    </row>
    <row r="414" spans="1:8" s="20" customFormat="1" ht="11.25" x14ac:dyDescent="0.2">
      <c r="A414" s="170"/>
      <c r="B414" s="161"/>
      <c r="C414" s="167"/>
      <c r="D414" s="162">
        <v>1</v>
      </c>
      <c r="E414" s="164" t="s">
        <v>2</v>
      </c>
      <c r="F414" s="192">
        <v>1</v>
      </c>
      <c r="G414" s="39"/>
      <c r="H414" s="76">
        <f>G414*F414</f>
        <v>0</v>
      </c>
    </row>
    <row r="415" spans="1:8" s="20" customFormat="1" ht="45" x14ac:dyDescent="0.2">
      <c r="A415" s="171" t="s">
        <v>603</v>
      </c>
      <c r="B415" s="159" t="s">
        <v>269</v>
      </c>
      <c r="C415" s="168" t="s">
        <v>460</v>
      </c>
      <c r="D415" s="160" t="s">
        <v>461</v>
      </c>
      <c r="E415" s="165" t="s">
        <v>3</v>
      </c>
      <c r="F415" s="193"/>
      <c r="G415" s="38"/>
      <c r="H415" s="194"/>
    </row>
    <row r="416" spans="1:8" s="20" customFormat="1" ht="11.25" x14ac:dyDescent="0.2">
      <c r="A416" s="170"/>
      <c r="B416" s="161"/>
      <c r="C416" s="167"/>
      <c r="D416" s="162">
        <v>10</v>
      </c>
      <c r="E416" s="164" t="s">
        <v>3</v>
      </c>
      <c r="F416" s="192">
        <v>10</v>
      </c>
      <c r="G416" s="39"/>
      <c r="H416" s="76">
        <f t="shared" ref="H416" si="5">G416*F416</f>
        <v>0</v>
      </c>
    </row>
    <row r="417" spans="1:8" s="20" customFormat="1" ht="11.25" x14ac:dyDescent="0.2">
      <c r="A417" s="210" t="s">
        <v>624</v>
      </c>
      <c r="B417" s="211"/>
      <c r="C417" s="211"/>
      <c r="D417" s="211"/>
      <c r="E417" s="211"/>
      <c r="F417" s="211"/>
      <c r="G417" s="212"/>
      <c r="H417" s="10">
        <f>SUM(H350:H416)</f>
        <v>0</v>
      </c>
    </row>
    <row r="418" spans="1:8" s="20" customFormat="1" ht="11.25" x14ac:dyDescent="0.2">
      <c r="A418" s="213" t="s">
        <v>12</v>
      </c>
      <c r="B418" s="214"/>
      <c r="C418" s="214"/>
      <c r="D418" s="214"/>
      <c r="E418" s="214"/>
      <c r="F418" s="214"/>
      <c r="G418" s="215"/>
      <c r="H418" s="23">
        <f>H186+H228+H291+H315+H347+H417</f>
        <v>0</v>
      </c>
    </row>
    <row r="419" spans="1:8" s="20" customFormat="1" ht="11.25" x14ac:dyDescent="0.2">
      <c r="A419" s="30"/>
      <c r="B419" s="25"/>
      <c r="C419" s="25"/>
      <c r="D419" s="24"/>
      <c r="E419" s="25"/>
      <c r="F419" s="25"/>
      <c r="G419" s="25"/>
      <c r="H419" s="26"/>
    </row>
    <row r="420" spans="1:8" s="20" customFormat="1" ht="11.25" x14ac:dyDescent="0.2">
      <c r="A420" s="30"/>
      <c r="B420" s="25"/>
      <c r="C420" s="25"/>
      <c r="D420" s="24"/>
      <c r="E420" s="25"/>
      <c r="F420" s="25"/>
      <c r="G420" s="25"/>
      <c r="H420" s="26"/>
    </row>
    <row r="421" spans="1:8" s="20" customFormat="1" ht="11.25" x14ac:dyDescent="0.2">
      <c r="A421" s="30"/>
      <c r="B421" s="27"/>
      <c r="C421" s="28"/>
      <c r="D421" s="24"/>
      <c r="E421" s="28"/>
      <c r="F421" s="29"/>
      <c r="G421" s="26"/>
      <c r="H421" s="26"/>
    </row>
    <row r="422" spans="1:8" s="20" customFormat="1" ht="11.25" x14ac:dyDescent="0.2">
      <c r="A422" s="30"/>
      <c r="B422" s="240" t="s">
        <v>13</v>
      </c>
      <c r="C422" s="240"/>
      <c r="D422" s="240"/>
      <c r="E422" s="240"/>
      <c r="F422" s="240"/>
      <c r="G422" s="240"/>
      <c r="H422" s="240"/>
    </row>
    <row r="423" spans="1:8" s="20" customFormat="1" ht="11.25" x14ac:dyDescent="0.2">
      <c r="A423" s="30"/>
      <c r="B423" s="27"/>
      <c r="C423" s="28"/>
      <c r="D423" s="24"/>
      <c r="E423" s="28"/>
      <c r="F423" s="29"/>
      <c r="G423" s="26"/>
      <c r="H423" s="26"/>
    </row>
    <row r="424" spans="1:8" s="20" customFormat="1" ht="11.25" x14ac:dyDescent="0.2">
      <c r="A424" s="30"/>
      <c r="B424" s="27"/>
      <c r="C424" s="28"/>
      <c r="D424" s="24"/>
      <c r="E424" s="28"/>
      <c r="F424" s="29"/>
      <c r="G424" s="26"/>
      <c r="H424" s="26"/>
    </row>
    <row r="425" spans="1:8" s="20" customFormat="1" ht="11.25" x14ac:dyDescent="0.2">
      <c r="A425" s="30"/>
      <c r="B425" s="27"/>
      <c r="C425" s="28"/>
      <c r="D425" s="24"/>
      <c r="E425" s="28"/>
      <c r="F425" s="29"/>
      <c r="G425" s="26"/>
      <c r="H425" s="26"/>
    </row>
    <row r="426" spans="1:8" s="20" customFormat="1" ht="11.25" x14ac:dyDescent="0.2">
      <c r="A426" s="30"/>
      <c r="B426" s="226" t="s">
        <v>14</v>
      </c>
      <c r="C426" s="226"/>
      <c r="D426" s="226"/>
      <c r="E426" s="226"/>
      <c r="F426" s="226"/>
      <c r="G426" s="226"/>
      <c r="H426" s="226"/>
    </row>
    <row r="427" spans="1:8" s="20" customFormat="1" ht="11.25" x14ac:dyDescent="0.2">
      <c r="A427" s="30"/>
      <c r="B427" s="226"/>
      <c r="C427" s="226"/>
      <c r="D427" s="226"/>
      <c r="E427" s="226"/>
      <c r="F427" s="226"/>
      <c r="G427" s="226"/>
      <c r="H427" s="226"/>
    </row>
    <row r="428" spans="1:8" s="20" customFormat="1" ht="11.25" x14ac:dyDescent="0.2">
      <c r="A428" s="30"/>
      <c r="B428" s="226"/>
      <c r="C428" s="226"/>
      <c r="D428" s="226"/>
      <c r="E428" s="226"/>
      <c r="F428" s="226"/>
      <c r="G428" s="226"/>
      <c r="H428" s="226"/>
    </row>
    <row r="429" spans="1:8" s="20" customFormat="1" ht="11.25" x14ac:dyDescent="0.2">
      <c r="A429" s="30"/>
      <c r="B429" s="226"/>
      <c r="C429" s="226"/>
      <c r="D429" s="226"/>
      <c r="E429" s="226"/>
      <c r="F429" s="226"/>
      <c r="G429" s="226"/>
      <c r="H429" s="226"/>
    </row>
    <row r="430" spans="1:8" s="20" customFormat="1" ht="11.25" x14ac:dyDescent="0.2">
      <c r="A430" s="143"/>
      <c r="B430" s="21"/>
      <c r="C430" s="22"/>
      <c r="D430" s="33"/>
      <c r="E430" s="21"/>
      <c r="F430" s="21"/>
      <c r="G430" s="21"/>
      <c r="H430" s="21"/>
    </row>
    <row r="431" spans="1:8" s="20" customFormat="1" ht="11.25" x14ac:dyDescent="0.2">
      <c r="A431" s="143"/>
      <c r="B431" s="21"/>
      <c r="C431" s="22"/>
      <c r="D431" s="33"/>
      <c r="E431" s="21"/>
      <c r="F431" s="21"/>
      <c r="G431" s="21"/>
      <c r="H431" s="21"/>
    </row>
    <row r="432" spans="1:8" s="20" customFormat="1" ht="11.25" x14ac:dyDescent="0.2">
      <c r="A432" s="143"/>
      <c r="B432" s="21"/>
      <c r="C432" s="22"/>
      <c r="D432" s="33"/>
      <c r="E432" s="21"/>
      <c r="F432" s="21"/>
      <c r="G432" s="21"/>
      <c r="H432" s="21"/>
    </row>
    <row r="433" spans="1:8" s="20" customFormat="1" ht="11.25" x14ac:dyDescent="0.2">
      <c r="A433" s="143"/>
      <c r="B433" s="21"/>
      <c r="C433" s="22"/>
      <c r="D433" s="33"/>
      <c r="E433" s="21"/>
      <c r="F433" s="21"/>
      <c r="G433" s="21"/>
      <c r="H433" s="21"/>
    </row>
    <row r="434" spans="1:8" s="20" customFormat="1" ht="11.25" x14ac:dyDescent="0.2">
      <c r="A434" s="143"/>
      <c r="B434" s="21"/>
      <c r="C434" s="22"/>
      <c r="D434" s="33"/>
      <c r="E434" s="21"/>
      <c r="F434" s="21"/>
      <c r="G434" s="21"/>
      <c r="H434" s="21"/>
    </row>
    <row r="435" spans="1:8" s="20" customFormat="1" ht="11.25" x14ac:dyDescent="0.2">
      <c r="A435" s="143"/>
      <c r="B435" s="21"/>
      <c r="C435" s="22"/>
      <c r="D435" s="33"/>
      <c r="E435" s="21"/>
      <c r="F435" s="21"/>
      <c r="G435" s="21"/>
      <c r="H435" s="21"/>
    </row>
    <row r="436" spans="1:8" s="20" customFormat="1" ht="11.25" x14ac:dyDescent="0.2">
      <c r="A436" s="143"/>
      <c r="B436" s="21"/>
      <c r="C436" s="22"/>
      <c r="D436" s="33"/>
      <c r="E436" s="21"/>
      <c r="F436" s="21"/>
      <c r="G436" s="21"/>
      <c r="H436" s="21"/>
    </row>
    <row r="437" spans="1:8" s="20" customFormat="1" ht="11.25" x14ac:dyDescent="0.2">
      <c r="A437" s="143"/>
      <c r="B437" s="21"/>
      <c r="C437" s="22"/>
      <c r="D437" s="33"/>
      <c r="E437" s="21"/>
      <c r="F437" s="21"/>
      <c r="G437" s="21"/>
      <c r="H437" s="21"/>
    </row>
    <row r="438" spans="1:8" s="20" customFormat="1" ht="11.25" x14ac:dyDescent="0.2">
      <c r="A438" s="143"/>
      <c r="B438" s="21"/>
      <c r="C438" s="22"/>
      <c r="D438" s="33"/>
      <c r="E438" s="21"/>
      <c r="F438" s="21"/>
      <c r="G438" s="21"/>
      <c r="H438" s="21"/>
    </row>
    <row r="439" spans="1:8" s="20" customFormat="1" ht="11.25" x14ac:dyDescent="0.2">
      <c r="A439" s="143"/>
      <c r="B439" s="21"/>
      <c r="C439" s="22"/>
      <c r="D439" s="33"/>
      <c r="E439" s="21"/>
      <c r="F439" s="21"/>
      <c r="G439" s="21"/>
      <c r="H439" s="21"/>
    </row>
    <row r="440" spans="1:8" s="20" customFormat="1" ht="11.25" x14ac:dyDescent="0.2">
      <c r="A440" s="143"/>
      <c r="B440" s="21"/>
      <c r="C440" s="22"/>
      <c r="D440" s="33"/>
      <c r="E440" s="21"/>
      <c r="F440" s="21"/>
      <c r="G440" s="21"/>
      <c r="H440" s="21"/>
    </row>
    <row r="441" spans="1:8" s="20" customFormat="1" ht="11.25" x14ac:dyDescent="0.2">
      <c r="A441" s="143"/>
      <c r="B441" s="21"/>
      <c r="C441" s="22"/>
      <c r="D441" s="33"/>
      <c r="E441" s="21"/>
      <c r="F441" s="21"/>
      <c r="G441" s="21"/>
      <c r="H441" s="21"/>
    </row>
    <row r="442" spans="1:8" s="20" customFormat="1" ht="11.25" x14ac:dyDescent="0.2">
      <c r="A442" s="143"/>
      <c r="B442" s="21"/>
      <c r="C442" s="22"/>
      <c r="D442" s="33"/>
      <c r="E442" s="21"/>
      <c r="F442" s="21"/>
      <c r="G442" s="21"/>
      <c r="H442" s="21"/>
    </row>
    <row r="443" spans="1:8" s="20" customFormat="1" ht="11.25" x14ac:dyDescent="0.2">
      <c r="A443" s="143"/>
      <c r="B443" s="21"/>
      <c r="C443" s="22"/>
      <c r="D443" s="33"/>
      <c r="E443" s="21"/>
      <c r="F443" s="21"/>
      <c r="G443" s="21"/>
      <c r="H443" s="21"/>
    </row>
    <row r="444" spans="1:8" s="20" customFormat="1" ht="11.25" x14ac:dyDescent="0.2">
      <c r="A444" s="143"/>
      <c r="B444" s="21"/>
      <c r="C444" s="22"/>
      <c r="D444" s="33"/>
      <c r="E444" s="21"/>
      <c r="F444" s="21"/>
      <c r="G444" s="21"/>
      <c r="H444" s="21"/>
    </row>
    <row r="445" spans="1:8" s="20" customFormat="1" ht="11.25" x14ac:dyDescent="0.2">
      <c r="A445" s="143"/>
      <c r="B445" s="21"/>
      <c r="C445" s="22"/>
      <c r="D445" s="33"/>
      <c r="E445" s="21"/>
      <c r="F445" s="21"/>
      <c r="G445" s="21"/>
      <c r="H445" s="21"/>
    </row>
    <row r="446" spans="1:8" s="20" customFormat="1" ht="11.25" x14ac:dyDescent="0.2">
      <c r="A446" s="143"/>
      <c r="B446" s="21"/>
      <c r="C446" s="22"/>
      <c r="D446" s="33"/>
      <c r="E446" s="21"/>
      <c r="F446" s="21"/>
      <c r="G446" s="21"/>
      <c r="H446" s="21"/>
    </row>
    <row r="447" spans="1:8" s="20" customFormat="1" ht="11.25" x14ac:dyDescent="0.2">
      <c r="A447" s="143"/>
      <c r="B447" s="21"/>
      <c r="C447" s="22"/>
      <c r="D447" s="33"/>
      <c r="E447" s="21"/>
      <c r="F447" s="21"/>
      <c r="G447" s="21"/>
      <c r="H447" s="21"/>
    </row>
    <row r="448" spans="1:8" s="20" customFormat="1" ht="11.25" x14ac:dyDescent="0.2">
      <c r="A448" s="143"/>
      <c r="B448" s="21"/>
      <c r="C448" s="22"/>
      <c r="D448" s="33"/>
      <c r="E448" s="21"/>
      <c r="F448" s="21"/>
      <c r="G448" s="21"/>
      <c r="H448" s="21"/>
    </row>
    <row r="449" spans="1:8" s="20" customFormat="1" ht="11.25" x14ac:dyDescent="0.2">
      <c r="A449" s="143"/>
      <c r="B449" s="21"/>
      <c r="C449" s="22"/>
      <c r="D449" s="33"/>
      <c r="E449" s="21"/>
      <c r="F449" s="21"/>
      <c r="G449" s="21"/>
      <c r="H449" s="21"/>
    </row>
    <row r="450" spans="1:8" s="20" customFormat="1" ht="11.25" x14ac:dyDescent="0.2">
      <c r="A450" s="143"/>
      <c r="B450" s="21"/>
      <c r="C450" s="22"/>
      <c r="D450" s="33"/>
      <c r="E450" s="21"/>
      <c r="F450" s="21"/>
      <c r="G450" s="21"/>
      <c r="H450" s="21"/>
    </row>
    <row r="451" spans="1:8" s="20" customFormat="1" ht="11.25" x14ac:dyDescent="0.2">
      <c r="A451" s="143"/>
      <c r="B451" s="21"/>
      <c r="C451" s="22"/>
      <c r="D451" s="33"/>
      <c r="E451" s="21"/>
      <c r="F451" s="21"/>
      <c r="G451" s="21"/>
      <c r="H451" s="21"/>
    </row>
    <row r="452" spans="1:8" s="20" customFormat="1" ht="11.25" x14ac:dyDescent="0.2">
      <c r="A452" s="143"/>
      <c r="B452" s="21"/>
      <c r="C452" s="22"/>
      <c r="D452" s="33"/>
      <c r="E452" s="21"/>
      <c r="F452" s="21"/>
      <c r="G452" s="21"/>
      <c r="H452" s="21"/>
    </row>
    <row r="453" spans="1:8" s="20" customFormat="1" ht="11.25" x14ac:dyDescent="0.2">
      <c r="A453" s="143"/>
      <c r="B453" s="21"/>
      <c r="C453" s="22"/>
      <c r="D453" s="33"/>
      <c r="E453" s="21"/>
      <c r="F453" s="21"/>
      <c r="G453" s="21"/>
      <c r="H453" s="21"/>
    </row>
    <row r="454" spans="1:8" s="20" customFormat="1" ht="11.25" x14ac:dyDescent="0.2">
      <c r="A454" s="143"/>
      <c r="B454" s="21"/>
      <c r="C454" s="22"/>
      <c r="D454" s="33"/>
      <c r="E454" s="21"/>
      <c r="F454" s="21"/>
      <c r="G454" s="21"/>
      <c r="H454" s="21"/>
    </row>
    <row r="455" spans="1:8" s="20" customFormat="1" ht="11.25" x14ac:dyDescent="0.2">
      <c r="A455" s="143"/>
      <c r="B455" s="21"/>
      <c r="C455" s="22"/>
      <c r="D455" s="33"/>
      <c r="E455" s="21"/>
      <c r="F455" s="21"/>
      <c r="G455" s="21"/>
      <c r="H455" s="21"/>
    </row>
    <row r="456" spans="1:8" s="20" customFormat="1" ht="11.25" x14ac:dyDescent="0.2">
      <c r="A456" s="143"/>
      <c r="B456" s="21"/>
      <c r="C456" s="22"/>
      <c r="D456" s="33"/>
      <c r="E456" s="21"/>
      <c r="F456" s="21"/>
      <c r="G456" s="21"/>
      <c r="H456" s="21"/>
    </row>
    <row r="457" spans="1:8" s="20" customFormat="1" ht="11.25" x14ac:dyDescent="0.2">
      <c r="A457" s="143"/>
      <c r="B457" s="21"/>
      <c r="C457" s="22"/>
      <c r="D457" s="33"/>
      <c r="E457" s="21"/>
      <c r="F457" s="21"/>
      <c r="G457" s="21"/>
      <c r="H457" s="21"/>
    </row>
    <row r="458" spans="1:8" s="20" customFormat="1" ht="11.25" x14ac:dyDescent="0.2">
      <c r="A458" s="143"/>
      <c r="B458" s="21"/>
      <c r="C458" s="22"/>
      <c r="D458" s="33"/>
      <c r="E458" s="21"/>
      <c r="F458" s="21"/>
      <c r="G458" s="21"/>
      <c r="H458" s="21"/>
    </row>
    <row r="459" spans="1:8" s="20" customFormat="1" ht="11.25" x14ac:dyDescent="0.2">
      <c r="A459" s="143"/>
      <c r="B459" s="21"/>
      <c r="C459" s="22"/>
      <c r="D459" s="33"/>
      <c r="E459" s="21"/>
      <c r="F459" s="21"/>
      <c r="G459" s="21"/>
      <c r="H459" s="21"/>
    </row>
    <row r="460" spans="1:8" s="20" customFormat="1" ht="11.25" x14ac:dyDescent="0.2">
      <c r="A460" s="143"/>
      <c r="B460" s="21"/>
      <c r="C460" s="22"/>
      <c r="D460" s="33"/>
      <c r="E460" s="21"/>
      <c r="F460" s="21"/>
      <c r="G460" s="21"/>
      <c r="H460" s="21"/>
    </row>
    <row r="461" spans="1:8" s="20" customFormat="1" ht="11.25" x14ac:dyDescent="0.2">
      <c r="A461" s="143"/>
      <c r="B461" s="21"/>
      <c r="C461" s="22"/>
      <c r="D461" s="33"/>
      <c r="E461" s="21"/>
      <c r="F461" s="21"/>
      <c r="G461" s="21"/>
      <c r="H461" s="21"/>
    </row>
    <row r="462" spans="1:8" s="20" customFormat="1" ht="11.25" x14ac:dyDescent="0.2">
      <c r="A462" s="143"/>
      <c r="B462" s="21"/>
      <c r="C462" s="22"/>
      <c r="D462" s="33"/>
      <c r="E462" s="21"/>
      <c r="F462" s="21"/>
      <c r="G462" s="21"/>
      <c r="H462" s="21"/>
    </row>
    <row r="463" spans="1:8" s="20" customFormat="1" ht="11.25" x14ac:dyDescent="0.2">
      <c r="A463" s="143"/>
      <c r="B463" s="21"/>
      <c r="C463" s="22"/>
      <c r="D463" s="33"/>
      <c r="E463" s="21"/>
      <c r="F463" s="21"/>
      <c r="G463" s="21"/>
      <c r="H463" s="21"/>
    </row>
    <row r="464" spans="1:8" s="20" customFormat="1" ht="11.25" x14ac:dyDescent="0.2">
      <c r="A464" s="143"/>
      <c r="B464" s="21"/>
      <c r="C464" s="22"/>
      <c r="D464" s="33"/>
      <c r="E464" s="21"/>
      <c r="F464" s="21"/>
      <c r="G464" s="21"/>
      <c r="H464" s="21"/>
    </row>
    <row r="465" spans="1:8" s="20" customFormat="1" ht="11.25" x14ac:dyDescent="0.2">
      <c r="A465" s="143"/>
      <c r="B465" s="21"/>
      <c r="C465" s="22"/>
      <c r="D465" s="33"/>
      <c r="E465" s="21"/>
      <c r="F465" s="21"/>
      <c r="G465" s="21"/>
      <c r="H465" s="21"/>
    </row>
    <row r="466" spans="1:8" s="20" customFormat="1" ht="11.25" x14ac:dyDescent="0.2">
      <c r="A466" s="143"/>
      <c r="B466" s="21"/>
      <c r="C466" s="22"/>
      <c r="D466" s="33"/>
      <c r="E466" s="21"/>
      <c r="F466" s="21"/>
      <c r="G466" s="21"/>
      <c r="H466" s="21"/>
    </row>
    <row r="467" spans="1:8" s="20" customFormat="1" ht="11.25" x14ac:dyDescent="0.2">
      <c r="A467" s="143"/>
      <c r="B467" s="21"/>
      <c r="C467" s="22"/>
      <c r="D467" s="33"/>
      <c r="E467" s="21"/>
      <c r="F467" s="21"/>
      <c r="G467" s="21"/>
      <c r="H467" s="21"/>
    </row>
    <row r="468" spans="1:8" s="20" customFormat="1" ht="11.25" x14ac:dyDescent="0.2">
      <c r="A468" s="143"/>
      <c r="B468" s="21"/>
      <c r="C468" s="22"/>
      <c r="D468" s="33"/>
      <c r="E468" s="21"/>
      <c r="F468" s="21"/>
      <c r="G468" s="21"/>
      <c r="H468" s="21"/>
    </row>
    <row r="469" spans="1:8" s="20" customFormat="1" ht="11.25" x14ac:dyDescent="0.2">
      <c r="A469" s="143"/>
      <c r="B469" s="21"/>
      <c r="C469" s="22"/>
      <c r="D469" s="33"/>
      <c r="E469" s="21"/>
      <c r="F469" s="21"/>
      <c r="G469" s="21"/>
      <c r="H469" s="21"/>
    </row>
    <row r="470" spans="1:8" s="20" customFormat="1" ht="11.25" x14ac:dyDescent="0.2">
      <c r="A470" s="143"/>
      <c r="B470" s="21"/>
      <c r="C470" s="22"/>
      <c r="D470" s="33"/>
      <c r="E470" s="21"/>
      <c r="F470" s="21"/>
      <c r="G470" s="21"/>
      <c r="H470" s="21"/>
    </row>
    <row r="471" spans="1:8" s="20" customFormat="1" ht="11.25" x14ac:dyDescent="0.2">
      <c r="A471" s="143"/>
      <c r="B471" s="21"/>
      <c r="C471" s="22"/>
      <c r="D471" s="33"/>
      <c r="E471" s="21"/>
      <c r="F471" s="21"/>
      <c r="G471" s="21"/>
      <c r="H471" s="21"/>
    </row>
    <row r="472" spans="1:8" s="20" customFormat="1" ht="11.25" x14ac:dyDescent="0.2">
      <c r="A472" s="143"/>
      <c r="B472" s="21"/>
      <c r="C472" s="22"/>
      <c r="D472" s="33"/>
      <c r="E472" s="21"/>
      <c r="F472" s="21"/>
      <c r="G472" s="21"/>
      <c r="H472" s="21"/>
    </row>
    <row r="473" spans="1:8" s="20" customFormat="1" ht="11.25" x14ac:dyDescent="0.2">
      <c r="A473" s="143"/>
      <c r="B473" s="21"/>
      <c r="C473" s="22"/>
      <c r="D473" s="33"/>
      <c r="E473" s="21"/>
      <c r="F473" s="21"/>
      <c r="G473" s="21"/>
      <c r="H473" s="21"/>
    </row>
    <row r="474" spans="1:8" s="20" customFormat="1" ht="11.25" x14ac:dyDescent="0.2">
      <c r="A474" s="143"/>
      <c r="B474" s="21"/>
      <c r="C474" s="22"/>
      <c r="D474" s="33"/>
      <c r="E474" s="21"/>
      <c r="F474" s="21"/>
      <c r="G474" s="21"/>
      <c r="H474" s="21"/>
    </row>
    <row r="475" spans="1:8" s="20" customFormat="1" ht="11.25" x14ac:dyDescent="0.2">
      <c r="A475" s="143"/>
      <c r="B475" s="21"/>
      <c r="C475" s="22"/>
      <c r="D475" s="33"/>
      <c r="E475" s="21"/>
      <c r="F475" s="21"/>
      <c r="G475" s="21"/>
      <c r="H475" s="21"/>
    </row>
    <row r="476" spans="1:8" s="20" customFormat="1" ht="11.25" x14ac:dyDescent="0.2">
      <c r="A476" s="143"/>
      <c r="B476" s="21"/>
      <c r="C476" s="22"/>
      <c r="D476" s="33"/>
      <c r="E476" s="21"/>
      <c r="F476" s="21"/>
      <c r="G476" s="21"/>
      <c r="H476" s="21"/>
    </row>
    <row r="477" spans="1:8" s="20" customFormat="1" ht="11.25" x14ac:dyDescent="0.2">
      <c r="A477" s="143"/>
      <c r="B477" s="21"/>
      <c r="C477" s="22"/>
      <c r="D477" s="33"/>
      <c r="E477" s="21"/>
      <c r="F477" s="21"/>
      <c r="G477" s="21"/>
      <c r="H477" s="21"/>
    </row>
    <row r="478" spans="1:8" s="20" customFormat="1" ht="11.25" x14ac:dyDescent="0.2">
      <c r="A478" s="143"/>
      <c r="B478" s="21"/>
      <c r="C478" s="22"/>
      <c r="D478" s="33"/>
      <c r="E478" s="21"/>
      <c r="F478" s="21"/>
      <c r="G478" s="21"/>
      <c r="H478" s="21"/>
    </row>
    <row r="479" spans="1:8" s="20" customFormat="1" ht="11.25" x14ac:dyDescent="0.2">
      <c r="A479" s="143"/>
      <c r="B479" s="21"/>
      <c r="C479" s="22"/>
      <c r="D479" s="33"/>
      <c r="E479" s="21"/>
      <c r="F479" s="21"/>
      <c r="G479" s="21"/>
      <c r="H479" s="21"/>
    </row>
    <row r="480" spans="1:8" s="20" customFormat="1" ht="11.25" x14ac:dyDescent="0.2">
      <c r="A480" s="144"/>
      <c r="C480" s="31"/>
      <c r="D480" s="34"/>
    </row>
    <row r="481" spans="1:4" s="20" customFormat="1" ht="11.25" x14ac:dyDescent="0.2">
      <c r="A481" s="144"/>
      <c r="C481" s="31"/>
      <c r="D481" s="34"/>
    </row>
    <row r="482" spans="1:4" s="20" customFormat="1" ht="11.25" x14ac:dyDescent="0.2">
      <c r="A482" s="144"/>
      <c r="C482" s="31"/>
      <c r="D482" s="34"/>
    </row>
    <row r="483" spans="1:4" s="20" customFormat="1" ht="11.25" x14ac:dyDescent="0.2">
      <c r="A483" s="144"/>
      <c r="C483" s="31"/>
      <c r="D483" s="34"/>
    </row>
    <row r="484" spans="1:4" s="20" customFormat="1" ht="11.25" x14ac:dyDescent="0.2">
      <c r="A484" s="144"/>
      <c r="C484" s="31"/>
      <c r="D484" s="34"/>
    </row>
    <row r="485" spans="1:4" s="20" customFormat="1" ht="11.25" x14ac:dyDescent="0.2">
      <c r="A485" s="144"/>
      <c r="C485" s="31"/>
      <c r="D485" s="34"/>
    </row>
    <row r="486" spans="1:4" s="20" customFormat="1" ht="11.25" x14ac:dyDescent="0.2">
      <c r="A486" s="144"/>
      <c r="C486" s="31"/>
      <c r="D486" s="34"/>
    </row>
    <row r="487" spans="1:4" s="20" customFormat="1" ht="11.25" x14ac:dyDescent="0.2">
      <c r="A487" s="144"/>
      <c r="C487" s="31"/>
      <c r="D487" s="34"/>
    </row>
    <row r="488" spans="1:4" s="20" customFormat="1" ht="11.25" x14ac:dyDescent="0.2">
      <c r="A488" s="144"/>
      <c r="C488" s="31"/>
      <c r="D488" s="34"/>
    </row>
    <row r="489" spans="1:4" s="20" customFormat="1" ht="11.25" x14ac:dyDescent="0.2">
      <c r="A489" s="144"/>
      <c r="C489" s="31"/>
      <c r="D489" s="34"/>
    </row>
    <row r="490" spans="1:4" s="20" customFormat="1" ht="11.25" x14ac:dyDescent="0.2">
      <c r="A490" s="144"/>
      <c r="C490" s="31"/>
      <c r="D490" s="34"/>
    </row>
    <row r="491" spans="1:4" s="20" customFormat="1" ht="11.25" x14ac:dyDescent="0.2">
      <c r="A491" s="144"/>
      <c r="C491" s="31"/>
      <c r="D491" s="34"/>
    </row>
    <row r="492" spans="1:4" s="20" customFormat="1" ht="11.25" x14ac:dyDescent="0.2">
      <c r="A492" s="144"/>
      <c r="C492" s="31"/>
      <c r="D492" s="34"/>
    </row>
    <row r="493" spans="1:4" s="20" customFormat="1" ht="11.25" x14ac:dyDescent="0.2">
      <c r="A493" s="144"/>
      <c r="C493" s="31"/>
      <c r="D493" s="34"/>
    </row>
    <row r="494" spans="1:4" s="20" customFormat="1" ht="11.25" x14ac:dyDescent="0.2">
      <c r="A494" s="144"/>
      <c r="C494" s="31"/>
      <c r="D494" s="34"/>
    </row>
    <row r="495" spans="1:4" s="20" customFormat="1" ht="11.25" x14ac:dyDescent="0.2">
      <c r="A495" s="144"/>
      <c r="C495" s="31"/>
      <c r="D495" s="34"/>
    </row>
    <row r="496" spans="1:4" s="20" customFormat="1" ht="11.25" x14ac:dyDescent="0.2">
      <c r="A496" s="144"/>
      <c r="C496" s="31"/>
      <c r="D496" s="34"/>
    </row>
    <row r="497" spans="1:4" s="20" customFormat="1" ht="11.25" x14ac:dyDescent="0.2">
      <c r="A497" s="144"/>
      <c r="C497" s="31"/>
      <c r="D497" s="34"/>
    </row>
    <row r="498" spans="1:4" s="20" customFormat="1" ht="11.25" x14ac:dyDescent="0.2">
      <c r="A498" s="144"/>
      <c r="C498" s="31"/>
      <c r="D498" s="34"/>
    </row>
    <row r="499" spans="1:4" s="20" customFormat="1" ht="11.25" x14ac:dyDescent="0.2">
      <c r="A499" s="144"/>
      <c r="C499" s="31"/>
      <c r="D499" s="34"/>
    </row>
    <row r="500" spans="1:4" s="20" customFormat="1" ht="11.25" x14ac:dyDescent="0.2">
      <c r="A500" s="144"/>
      <c r="C500" s="31"/>
      <c r="D500" s="34"/>
    </row>
    <row r="501" spans="1:4" s="20" customFormat="1" ht="11.25" x14ac:dyDescent="0.2">
      <c r="A501" s="144"/>
      <c r="C501" s="31"/>
      <c r="D501" s="34"/>
    </row>
    <row r="502" spans="1:4" s="20" customFormat="1" ht="11.25" x14ac:dyDescent="0.2">
      <c r="A502" s="144"/>
      <c r="C502" s="31"/>
      <c r="D502" s="34"/>
    </row>
    <row r="503" spans="1:4" s="20" customFormat="1" ht="11.25" x14ac:dyDescent="0.2">
      <c r="A503" s="144"/>
      <c r="C503" s="31"/>
      <c r="D503" s="34"/>
    </row>
    <row r="504" spans="1:4" s="20" customFormat="1" ht="11.25" x14ac:dyDescent="0.2">
      <c r="A504" s="144"/>
      <c r="C504" s="31"/>
      <c r="D504" s="34"/>
    </row>
    <row r="505" spans="1:4" s="20" customFormat="1" ht="11.25" x14ac:dyDescent="0.2">
      <c r="A505" s="144"/>
      <c r="C505" s="31"/>
      <c r="D505" s="34"/>
    </row>
    <row r="506" spans="1:4" s="20" customFormat="1" ht="11.25" x14ac:dyDescent="0.2">
      <c r="A506" s="144"/>
      <c r="C506" s="31"/>
      <c r="D506" s="34"/>
    </row>
    <row r="507" spans="1:4" s="20" customFormat="1" ht="11.25" x14ac:dyDescent="0.2">
      <c r="A507" s="144"/>
      <c r="C507" s="31"/>
      <c r="D507" s="34"/>
    </row>
    <row r="508" spans="1:4" s="20" customFormat="1" ht="11.25" x14ac:dyDescent="0.2">
      <c r="A508" s="144"/>
      <c r="C508" s="31"/>
      <c r="D508" s="34"/>
    </row>
    <row r="509" spans="1:4" s="20" customFormat="1" ht="11.25" x14ac:dyDescent="0.2">
      <c r="A509" s="144"/>
      <c r="C509" s="31"/>
      <c r="D509" s="34"/>
    </row>
    <row r="510" spans="1:4" s="20" customFormat="1" ht="11.25" x14ac:dyDescent="0.2">
      <c r="A510" s="144"/>
      <c r="C510" s="31"/>
      <c r="D510" s="34"/>
    </row>
    <row r="511" spans="1:4" s="20" customFormat="1" ht="11.25" x14ac:dyDescent="0.2">
      <c r="A511" s="144"/>
      <c r="C511" s="31"/>
      <c r="D511" s="34"/>
    </row>
    <row r="512" spans="1:4" s="20" customFormat="1" ht="11.25" x14ac:dyDescent="0.2">
      <c r="A512" s="144"/>
      <c r="C512" s="31"/>
      <c r="D512" s="34"/>
    </row>
    <row r="513" spans="1:4" s="20" customFormat="1" ht="11.25" x14ac:dyDescent="0.2">
      <c r="A513" s="144"/>
      <c r="C513" s="31"/>
      <c r="D513" s="34"/>
    </row>
    <row r="514" spans="1:4" s="20" customFormat="1" ht="11.25" x14ac:dyDescent="0.2">
      <c r="A514" s="144"/>
      <c r="C514" s="31"/>
      <c r="D514" s="34"/>
    </row>
    <row r="515" spans="1:4" s="20" customFormat="1" ht="11.25" x14ac:dyDescent="0.2">
      <c r="A515" s="144"/>
      <c r="C515" s="31"/>
      <c r="D515" s="34"/>
    </row>
    <row r="516" spans="1:4" s="20" customFormat="1" ht="11.25" x14ac:dyDescent="0.2">
      <c r="A516" s="144"/>
      <c r="C516" s="31"/>
      <c r="D516" s="34"/>
    </row>
    <row r="517" spans="1:4" s="20" customFormat="1" ht="11.25" x14ac:dyDescent="0.2">
      <c r="A517" s="144"/>
      <c r="C517" s="31"/>
      <c r="D517" s="34"/>
    </row>
    <row r="518" spans="1:4" s="20" customFormat="1" ht="11.25" x14ac:dyDescent="0.2">
      <c r="A518" s="144"/>
      <c r="C518" s="31"/>
      <c r="D518" s="34"/>
    </row>
    <row r="519" spans="1:4" s="20" customFormat="1" ht="11.25" x14ac:dyDescent="0.2">
      <c r="A519" s="144"/>
      <c r="C519" s="31"/>
      <c r="D519" s="34"/>
    </row>
    <row r="520" spans="1:4" s="20" customFormat="1" ht="11.25" x14ac:dyDescent="0.2">
      <c r="A520" s="144"/>
      <c r="C520" s="31"/>
      <c r="D520" s="34"/>
    </row>
    <row r="521" spans="1:4" s="20" customFormat="1" ht="11.25" x14ac:dyDescent="0.2">
      <c r="A521" s="144"/>
      <c r="C521" s="31"/>
      <c r="D521" s="34"/>
    </row>
    <row r="522" spans="1:4" s="20" customFormat="1" ht="11.25" x14ac:dyDescent="0.2">
      <c r="A522" s="144"/>
      <c r="C522" s="31"/>
      <c r="D522" s="34"/>
    </row>
    <row r="523" spans="1:4" s="20" customFormat="1" ht="11.25" x14ac:dyDescent="0.2">
      <c r="A523" s="144"/>
      <c r="C523" s="31"/>
      <c r="D523" s="34"/>
    </row>
    <row r="524" spans="1:4" s="20" customFormat="1" ht="11.25" x14ac:dyDescent="0.2">
      <c r="A524" s="144"/>
      <c r="C524" s="31"/>
      <c r="D524" s="34"/>
    </row>
    <row r="525" spans="1:4" s="20" customFormat="1" ht="11.25" x14ac:dyDescent="0.2">
      <c r="A525" s="144"/>
      <c r="C525" s="31"/>
      <c r="D525" s="34"/>
    </row>
    <row r="526" spans="1:4" s="20" customFormat="1" ht="11.25" x14ac:dyDescent="0.2">
      <c r="A526" s="144"/>
      <c r="C526" s="31"/>
      <c r="D526" s="34"/>
    </row>
    <row r="527" spans="1:4" s="20" customFormat="1" ht="11.25" x14ac:dyDescent="0.2">
      <c r="A527" s="144"/>
      <c r="C527" s="31"/>
      <c r="D527" s="34"/>
    </row>
    <row r="528" spans="1:4" s="20" customFormat="1" ht="11.25" x14ac:dyDescent="0.2">
      <c r="A528" s="144"/>
      <c r="C528" s="31"/>
      <c r="D528" s="34"/>
    </row>
    <row r="529" spans="1:4" s="20" customFormat="1" ht="11.25" x14ac:dyDescent="0.2">
      <c r="A529" s="144"/>
      <c r="C529" s="31"/>
      <c r="D529" s="34"/>
    </row>
    <row r="530" spans="1:4" s="20" customFormat="1" ht="11.25" x14ac:dyDescent="0.2">
      <c r="A530" s="144"/>
      <c r="C530" s="31"/>
      <c r="D530" s="34"/>
    </row>
    <row r="531" spans="1:4" s="20" customFormat="1" ht="11.25" x14ac:dyDescent="0.2">
      <c r="A531" s="144"/>
      <c r="C531" s="31"/>
      <c r="D531" s="34"/>
    </row>
    <row r="532" spans="1:4" s="20" customFormat="1" ht="11.25" x14ac:dyDescent="0.2">
      <c r="A532" s="144"/>
      <c r="C532" s="31"/>
      <c r="D532" s="34"/>
    </row>
    <row r="533" spans="1:4" s="20" customFormat="1" ht="11.25" x14ac:dyDescent="0.2">
      <c r="A533" s="144"/>
      <c r="C533" s="31"/>
      <c r="D533" s="34"/>
    </row>
    <row r="534" spans="1:4" s="20" customFormat="1" ht="11.25" x14ac:dyDescent="0.2">
      <c r="A534" s="144"/>
      <c r="C534" s="31"/>
      <c r="D534" s="34"/>
    </row>
    <row r="535" spans="1:4" s="20" customFormat="1" ht="11.25" x14ac:dyDescent="0.2">
      <c r="A535" s="144"/>
      <c r="C535" s="31"/>
      <c r="D535" s="34"/>
    </row>
    <row r="536" spans="1:4" s="20" customFormat="1" ht="11.25" x14ac:dyDescent="0.2">
      <c r="A536" s="144"/>
      <c r="C536" s="31"/>
      <c r="D536" s="34"/>
    </row>
    <row r="537" spans="1:4" s="20" customFormat="1" ht="11.25" x14ac:dyDescent="0.2">
      <c r="A537" s="144"/>
      <c r="C537" s="31"/>
      <c r="D537" s="34"/>
    </row>
  </sheetData>
  <sheetProtection algorithmName="SHA-512" hashValue="A4xjfaKr0QOpxw3G+0W30JP41IRPzr0dXiraKB/ERFSdzjl9K3L58F6n8wv9SKskJVnKN6NafycPaGbjrzZ3sg==" saltValue="GZhEMUGWmIbDylL/S9mxqw==" spinCount="100000" sheet="1" objects="1" scenarios="1"/>
  <mergeCells count="43">
    <mergeCell ref="A47:A48"/>
    <mergeCell ref="A49:A54"/>
    <mergeCell ref="A55:A56"/>
    <mergeCell ref="A57:A58"/>
    <mergeCell ref="A27:A28"/>
    <mergeCell ref="A29:A34"/>
    <mergeCell ref="B13:B14"/>
    <mergeCell ref="B15:B16"/>
    <mergeCell ref="B17:B18"/>
    <mergeCell ref="A43:A44"/>
    <mergeCell ref="A45:A46"/>
    <mergeCell ref="B426:H429"/>
    <mergeCell ref="A291:G291"/>
    <mergeCell ref="A315:G315"/>
    <mergeCell ref="A347:G347"/>
    <mergeCell ref="A5:A6"/>
    <mergeCell ref="A7:A8"/>
    <mergeCell ref="B5:B6"/>
    <mergeCell ref="B422:H422"/>
    <mergeCell ref="A35:A36"/>
    <mergeCell ref="A37:A38"/>
    <mergeCell ref="A39:A40"/>
    <mergeCell ref="A41:A42"/>
    <mergeCell ref="A15:A16"/>
    <mergeCell ref="A17:A18"/>
    <mergeCell ref="A19:A20"/>
    <mergeCell ref="A21:A22"/>
    <mergeCell ref="A1:H2"/>
    <mergeCell ref="A186:G186"/>
    <mergeCell ref="A228:G228"/>
    <mergeCell ref="A417:G417"/>
    <mergeCell ref="A418:G418"/>
    <mergeCell ref="B7:B8"/>
    <mergeCell ref="A9:A10"/>
    <mergeCell ref="A11:A12"/>
    <mergeCell ref="A13:A14"/>
    <mergeCell ref="A23:A24"/>
    <mergeCell ref="A25:A26"/>
    <mergeCell ref="A229:H229"/>
    <mergeCell ref="A59:A60"/>
    <mergeCell ref="A61:A62"/>
    <mergeCell ref="B9:B10"/>
    <mergeCell ref="B11:B12"/>
  </mergeCells>
  <pageMargins left="0.70866141732283472" right="0.70866141732283472" top="0.74803149606299213" bottom="0.74803149606299213" header="0.31496062992125984" footer="0.31496062992125984"/>
  <pageSetup paperSize="9" scale="64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Skulska</dc:creator>
  <cp:lastModifiedBy>Izabela Mika</cp:lastModifiedBy>
  <cp:lastPrinted>2024-05-27T06:19:23Z</cp:lastPrinted>
  <dcterms:created xsi:type="dcterms:W3CDTF">2024-02-05T13:30:36Z</dcterms:created>
  <dcterms:modified xsi:type="dcterms:W3CDTF">2024-05-27T06:24:08Z</dcterms:modified>
</cp:coreProperties>
</file>