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.ROZMUS\URP\sierpień\"/>
    </mc:Choice>
  </mc:AlternateContent>
  <xr:revisionPtr revIDLastSave="0" documentId="13_ncr:1_{A870E187-564E-42A1-AC70-E2ADC127BFDA}" xr6:coauthVersionLast="36" xr6:coauthVersionMax="36" xr10:uidLastSave="{00000000-0000-0000-0000-000000000000}"/>
  <bookViews>
    <workbookView showHorizontalScroll="0" showVerticalScroll="0" showSheetTabs="0" xWindow="0" yWindow="0" windowWidth="28800" windowHeight="11025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Arkusz1!$A$1:$E$139</definedName>
  </definedNames>
  <calcPr calcId="191029"/>
</workbook>
</file>

<file path=xl/calcChain.xml><?xml version="1.0" encoding="utf-8"?>
<calcChain xmlns="http://schemas.openxmlformats.org/spreadsheetml/2006/main">
  <c r="D84" i="1" l="1"/>
  <c r="D82" i="1" s="1"/>
  <c r="D80" i="1" s="1"/>
  <c r="D91" i="1" l="1"/>
  <c r="E120" i="1" l="1"/>
  <c r="E118" i="1" s="1"/>
  <c r="E116" i="1" s="1"/>
  <c r="E114" i="1" s="1"/>
  <c r="E111" i="1"/>
  <c r="E109" i="1" s="1"/>
  <c r="E107" i="1" s="1"/>
  <c r="E105" i="1" s="1"/>
  <c r="D136" i="1"/>
  <c r="D134" i="1" s="1"/>
  <c r="D132" i="1" s="1"/>
  <c r="D123" i="1" s="1"/>
  <c r="D35" i="1"/>
  <c r="D33" i="1" s="1"/>
  <c r="D31" i="1" s="1"/>
  <c r="D29" i="1" s="1"/>
  <c r="E130" i="1" l="1"/>
  <c r="D67" i="1" l="1"/>
  <c r="D65" i="1" s="1"/>
  <c r="D63" i="1" s="1"/>
  <c r="E101" i="1" l="1"/>
  <c r="E99" i="1" s="1"/>
  <c r="E97" i="1" s="1"/>
  <c r="E95" i="1" s="1"/>
  <c r="E12" i="1" s="1"/>
  <c r="D18" i="1"/>
  <c r="D16" i="1" s="1"/>
  <c r="D92" i="1" l="1"/>
  <c r="D89" i="1" s="1"/>
  <c r="D52" i="1" l="1"/>
  <c r="D50" i="1" s="1"/>
  <c r="D48" i="1" s="1"/>
  <c r="D61" i="1"/>
  <c r="D59" i="1" s="1"/>
  <c r="D57" i="1" s="1"/>
  <c r="D76" i="1" l="1"/>
  <c r="D75" i="1" s="1"/>
  <c r="D73" i="1" s="1"/>
  <c r="D71" i="1" s="1"/>
  <c r="D69" i="1" s="1"/>
  <c r="D26" i="1" l="1"/>
  <c r="D24" i="1" s="1"/>
  <c r="D22" i="1" s="1"/>
  <c r="D14" i="1" s="1"/>
  <c r="E128" i="1" l="1"/>
  <c r="E126" i="1" s="1"/>
  <c r="E125" i="1" s="1"/>
  <c r="E123" i="1" s="1"/>
  <c r="E139" i="1" s="1"/>
  <c r="D45" i="1" l="1"/>
  <c r="D43" i="1" s="1"/>
  <c r="D41" i="1" s="1"/>
  <c r="D38" i="1" s="1"/>
  <c r="D87" i="1" l="1"/>
  <c r="D78" i="1" l="1"/>
  <c r="D12" i="1" s="1"/>
  <c r="D139" i="1" s="1"/>
  <c r="D143" i="1" s="1"/>
</calcChain>
</file>

<file path=xl/sharedStrings.xml><?xml version="1.0" encoding="utf-8"?>
<sst xmlns="http://schemas.openxmlformats.org/spreadsheetml/2006/main" count="109" uniqueCount="48">
  <si>
    <t>OGÓŁEM</t>
  </si>
  <si>
    <t>w tym:</t>
  </si>
  <si>
    <t>Dział</t>
  </si>
  <si>
    <t>Rozdział</t>
  </si>
  <si>
    <t>Treść</t>
  </si>
  <si>
    <t>Kwota zwiększenia</t>
  </si>
  <si>
    <t>Kwota zmniejszenia</t>
  </si>
  <si>
    <t>I.wydatki bieżące</t>
  </si>
  <si>
    <t>1. wydatki bieżące jednostek budżetowych</t>
  </si>
  <si>
    <t>Załącznik nr 2</t>
  </si>
  <si>
    <t>WYDATKI BIEŻĄCE</t>
  </si>
  <si>
    <t>a) wydatki bieżące, związane z realizacją zadań statutowych jednostek budżetowych</t>
  </si>
  <si>
    <t>Rodzina</t>
  </si>
  <si>
    <t>Działalność placówek opiekuńczo-wychowawczych</t>
  </si>
  <si>
    <t>Zmiany w planie wydatków budżetu na rok 2024</t>
  </si>
  <si>
    <t xml:space="preserve"> Rady Powiatu Chrzanowskiego     </t>
  </si>
  <si>
    <t>Oświata i wychowanie</t>
  </si>
  <si>
    <t>1. świadczenia na rzecz osób fizycznych</t>
  </si>
  <si>
    <t>Pozostała działalność</t>
  </si>
  <si>
    <t>WYDATKI MAJĄTKOWE</t>
  </si>
  <si>
    <t>Transport i łączność</t>
  </si>
  <si>
    <t>Drogi publiczne powiatowe</t>
  </si>
  <si>
    <t>I. Wydatki majątkowe</t>
  </si>
  <si>
    <t>1. wydatki inwestycyjne</t>
  </si>
  <si>
    <t xml:space="preserve">a) wynagrodzenia i składki od nich naliczane </t>
  </si>
  <si>
    <t>010</t>
  </si>
  <si>
    <t>01095</t>
  </si>
  <si>
    <t>Rolnictwo i łowiectwo</t>
  </si>
  <si>
    <t>Pozostałe zadania w zakresie polityki społecznej</t>
  </si>
  <si>
    <t>Państwowy Fundusz Rehabilitacji Osób Niepełnosprawnych</t>
  </si>
  <si>
    <t>Technika</t>
  </si>
  <si>
    <t>Branżowe szkoły I i II stopnia</t>
  </si>
  <si>
    <t>Realizacja zadań wymagających stosowania specjalnej organizacji nauki i metod pracy dla dzieci i młodzieży w gimnazjach, klasach dotychczasowego gimnazjum prowadzonych w szkołach innego typu,liceach ogólnokształcących,technikach, szkołach policealnych, branżowych szkołach I i II stopnia i klasach dotychczasowej zasadniczej szkoły zawodowej prowadzonych w branżowych szkołach I stopnia oraz szkołach artystycznych</t>
  </si>
  <si>
    <t>2. wydatki bieżące jednostek budżetowych</t>
  </si>
  <si>
    <t>01008</t>
  </si>
  <si>
    <t>1. dotacje na zadania bieżące</t>
  </si>
  <si>
    <t>Melioracje wodne</t>
  </si>
  <si>
    <t>Gospodarka komunalna i ochrona środowiska</t>
  </si>
  <si>
    <t>a/ wynagrodzenia i składki od nich naliczane</t>
  </si>
  <si>
    <t>Administracja publiczna</t>
  </si>
  <si>
    <t>Starostwa powiatowe</t>
  </si>
  <si>
    <t>Kultura i ochrona dziedzictwa narodowego</t>
  </si>
  <si>
    <t>Pozostałe zadania w zakresie kultury</t>
  </si>
  <si>
    <t>Kultura fizyczna</t>
  </si>
  <si>
    <t>Zadania w zakresie kultury fizycznej</t>
  </si>
  <si>
    <t>Rodziny zastępcze</t>
  </si>
  <si>
    <t xml:space="preserve"> do uchwały nr V/28/2024</t>
  </si>
  <si>
    <t xml:space="preserve"> z dnia 27 sierpnia 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</si>
</sst>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,##0.00_ ;\-#,##0.00\ 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/>
    <xf numFmtId="43" fontId="1" fillId="0" borderId="1" xfId="0" applyNumberFormat="1" applyFont="1" applyBorder="1"/>
    <xf numFmtId="0" fontId="2" fillId="0" borderId="1" xfId="0" applyFont="1" applyBorder="1"/>
    <xf numFmtId="0" fontId="1" fillId="0" borderId="0" xfId="0" applyFont="1"/>
    <xf numFmtId="0" fontId="3" fillId="0" borderId="0" xfId="0" applyFont="1"/>
    <xf numFmtId="43" fontId="3" fillId="0" borderId="0" xfId="0" applyNumberFormat="1" applyFont="1"/>
    <xf numFmtId="43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textRotation="90"/>
    </xf>
    <xf numFmtId="0" fontId="2" fillId="0" borderId="1" xfId="0" applyFont="1" applyBorder="1" applyAlignment="1">
      <alignment horizontal="left"/>
    </xf>
    <xf numFmtId="0" fontId="4" fillId="0" borderId="0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/>
    </xf>
    <xf numFmtId="43" fontId="0" fillId="0" borderId="0" xfId="0" applyNumberFormat="1"/>
    <xf numFmtId="0" fontId="1" fillId="0" borderId="0" xfId="0" applyFont="1" applyBorder="1" applyAlignment="1">
      <alignment horizontal="center" vertical="center"/>
    </xf>
    <xf numFmtId="0" fontId="2" fillId="0" borderId="6" xfId="0" applyFont="1" applyBorder="1"/>
    <xf numFmtId="0" fontId="2" fillId="0" borderId="0" xfId="0" applyFont="1"/>
    <xf numFmtId="0" fontId="2" fillId="0" borderId="0" xfId="0" applyFont="1" applyBorder="1" applyAlignment="1">
      <alignment horizontal="center" vertical="center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wrapText="1"/>
    </xf>
    <xf numFmtId="43" fontId="4" fillId="0" borderId="0" xfId="0" applyNumberFormat="1" applyFont="1"/>
    <xf numFmtId="0" fontId="4" fillId="0" borderId="0" xfId="0" applyFont="1"/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0" fillId="0" borderId="1" xfId="0" applyBorder="1"/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/>
    <xf numFmtId="0" fontId="1" fillId="0" borderId="9" xfId="0" applyFont="1" applyBorder="1" applyAlignment="1">
      <alignment wrapText="1"/>
    </xf>
    <xf numFmtId="0" fontId="1" fillId="0" borderId="11" xfId="0" applyFont="1" applyBorder="1"/>
    <xf numFmtId="164" fontId="1" fillId="0" borderId="12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12" xfId="0" applyFont="1" applyBorder="1" applyAlignment="1">
      <alignment wrapText="1"/>
    </xf>
    <xf numFmtId="164" fontId="1" fillId="0" borderId="7" xfId="0" applyNumberFormat="1" applyFont="1" applyBorder="1" applyAlignment="1">
      <alignment horizontal="center" vertical="center"/>
    </xf>
    <xf numFmtId="43" fontId="1" fillId="0" borderId="2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12" xfId="0" applyFont="1" applyBorder="1"/>
    <xf numFmtId="43" fontId="1" fillId="0" borderId="5" xfId="0" applyNumberFormat="1" applyFont="1" applyBorder="1" applyAlignment="1">
      <alignment horizontal="center" vertical="center"/>
    </xf>
    <xf numFmtId="43" fontId="1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2"/>
  <sheetViews>
    <sheetView tabSelected="1" zoomScaleNormal="100" zoomScaleSheetLayoutView="100" workbookViewId="0">
      <selection activeCell="D5" sqref="D5"/>
    </sheetView>
  </sheetViews>
  <sheetFormatPr defaultRowHeight="15" x14ac:dyDescent="0.25"/>
  <cols>
    <col min="1" max="1" width="7.42578125" style="6" customWidth="1"/>
    <col min="2" max="2" width="12" style="47" customWidth="1"/>
    <col min="3" max="3" width="40" style="6" customWidth="1"/>
    <col min="4" max="4" width="21.5703125" style="7" customWidth="1"/>
    <col min="5" max="5" width="20.85546875" style="7" customWidth="1"/>
    <col min="6" max="6" width="15.85546875" style="12" customWidth="1"/>
    <col min="7" max="7" width="13.42578125" bestFit="1" customWidth="1"/>
    <col min="8" max="8" width="16.42578125" bestFit="1" customWidth="1"/>
    <col min="9" max="9" width="14.42578125" bestFit="1" customWidth="1"/>
  </cols>
  <sheetData>
    <row r="1" spans="1:8" x14ac:dyDescent="0.25">
      <c r="B1" s="46"/>
      <c r="C1" s="5"/>
      <c r="D1" s="8" t="s">
        <v>9</v>
      </c>
      <c r="E1" s="8"/>
    </row>
    <row r="2" spans="1:8" x14ac:dyDescent="0.25">
      <c r="B2" s="46"/>
      <c r="C2" s="5"/>
      <c r="D2" s="8" t="s">
        <v>46</v>
      </c>
      <c r="E2" s="8"/>
    </row>
    <row r="3" spans="1:8" x14ac:dyDescent="0.25">
      <c r="B3" s="46"/>
      <c r="C3" s="19"/>
      <c r="D3" s="8" t="s">
        <v>15</v>
      </c>
      <c r="E3" s="8"/>
    </row>
    <row r="4" spans="1:8" x14ac:dyDescent="0.25">
      <c r="B4" s="46"/>
      <c r="C4" s="5"/>
      <c r="D4" s="8" t="s">
        <v>47</v>
      </c>
      <c r="E4" s="8"/>
    </row>
    <row r="5" spans="1:8" x14ac:dyDescent="0.25">
      <c r="B5" s="46"/>
      <c r="C5" s="5"/>
      <c r="D5" s="8"/>
      <c r="E5" s="8"/>
    </row>
    <row r="6" spans="1:8" ht="18" customHeight="1" x14ac:dyDescent="0.25">
      <c r="B6" s="72" t="s">
        <v>14</v>
      </c>
      <c r="C6" s="73"/>
      <c r="D6" s="73"/>
      <c r="E6" s="73"/>
    </row>
    <row r="7" spans="1:8" s="21" customFormat="1" ht="18" customHeight="1" x14ac:dyDescent="0.25">
      <c r="A7" s="6"/>
      <c r="B7" s="54"/>
      <c r="C7" s="55"/>
      <c r="D7" s="55"/>
      <c r="E7" s="55"/>
      <c r="F7" s="12"/>
    </row>
    <row r="8" spans="1:8" s="21" customFormat="1" ht="18" customHeight="1" x14ac:dyDescent="0.25">
      <c r="A8" s="6"/>
      <c r="B8" s="54"/>
      <c r="C8" s="55"/>
      <c r="D8" s="55"/>
      <c r="E8" s="55"/>
      <c r="F8" s="12"/>
    </row>
    <row r="9" spans="1:8" s="21" customFormat="1" ht="18" customHeight="1" x14ac:dyDescent="0.25">
      <c r="A9" s="6"/>
      <c r="B9" s="54"/>
      <c r="C9" s="55"/>
      <c r="D9" s="55"/>
      <c r="E9" s="55"/>
      <c r="F9" s="12"/>
    </row>
    <row r="10" spans="1:8" ht="18" customHeight="1" x14ac:dyDescent="0.25">
      <c r="B10" s="44"/>
      <c r="C10" s="11"/>
      <c r="D10" s="11"/>
      <c r="E10" s="11"/>
    </row>
    <row r="11" spans="1:8" s="67" customFormat="1" ht="23.25" customHeight="1" x14ac:dyDescent="0.25">
      <c r="A11" s="45" t="s">
        <v>2</v>
      </c>
      <c r="B11" s="45" t="s">
        <v>3</v>
      </c>
      <c r="C11" s="45" t="s">
        <v>4</v>
      </c>
      <c r="D11" s="70" t="s">
        <v>5</v>
      </c>
      <c r="E11" s="70" t="s">
        <v>6</v>
      </c>
      <c r="F11" s="12"/>
    </row>
    <row r="12" spans="1:8" x14ac:dyDescent="0.25">
      <c r="A12" s="4"/>
      <c r="B12" s="20"/>
      <c r="C12" s="13" t="s">
        <v>10</v>
      </c>
      <c r="D12" s="36">
        <f>D14+D38+D69+D78+D29</f>
        <v>498264.94</v>
      </c>
      <c r="E12" s="36">
        <f>E95+E105+E114</f>
        <v>52499.6</v>
      </c>
      <c r="G12" s="16"/>
      <c r="H12" s="16"/>
    </row>
    <row r="13" spans="1:8" s="21" customFormat="1" ht="7.5" customHeight="1" x14ac:dyDescent="0.25">
      <c r="A13" s="25"/>
      <c r="B13" s="20"/>
      <c r="C13" s="13"/>
      <c r="D13" s="36"/>
      <c r="E13" s="36"/>
      <c r="F13" s="12"/>
      <c r="G13" s="16"/>
      <c r="H13" s="16"/>
    </row>
    <row r="14" spans="1:8" s="21" customFormat="1" ht="15" customHeight="1" x14ac:dyDescent="0.25">
      <c r="A14" s="27" t="s">
        <v>25</v>
      </c>
      <c r="B14" s="20"/>
      <c r="C14" s="26" t="s">
        <v>27</v>
      </c>
      <c r="D14" s="36">
        <f>D16+D22</f>
        <v>7816.9400000000005</v>
      </c>
      <c r="E14" s="36"/>
      <c r="F14" s="12"/>
      <c r="G14" s="16"/>
      <c r="H14" s="16"/>
    </row>
    <row r="15" spans="1:8" s="21" customFormat="1" ht="8.25" customHeight="1" x14ac:dyDescent="0.25">
      <c r="A15" s="25"/>
      <c r="B15" s="20"/>
      <c r="C15" s="13"/>
      <c r="D15" s="36"/>
      <c r="E15" s="36"/>
      <c r="F15" s="12"/>
      <c r="G15" s="16"/>
      <c r="H15" s="16"/>
    </row>
    <row r="16" spans="1:8" s="21" customFormat="1" ht="22.5" customHeight="1" x14ac:dyDescent="0.25">
      <c r="A16" s="25"/>
      <c r="B16" s="28" t="s">
        <v>34</v>
      </c>
      <c r="C16" s="49" t="s">
        <v>36</v>
      </c>
      <c r="D16" s="37">
        <f>D18</f>
        <v>5000</v>
      </c>
      <c r="E16" s="36"/>
      <c r="F16" s="12"/>
      <c r="G16" s="16"/>
      <c r="H16" s="16"/>
    </row>
    <row r="17" spans="1:8" s="21" customFormat="1" ht="9" customHeight="1" x14ac:dyDescent="0.25">
      <c r="A17" s="25"/>
      <c r="B17" s="20"/>
      <c r="C17" s="13"/>
      <c r="D17" s="37"/>
      <c r="E17" s="36"/>
      <c r="F17" s="12"/>
      <c r="G17" s="16"/>
      <c r="H17" s="16"/>
    </row>
    <row r="18" spans="1:8" s="21" customFormat="1" ht="15" customHeight="1" x14ac:dyDescent="0.25">
      <c r="A18" s="25"/>
      <c r="B18" s="20"/>
      <c r="C18" s="23" t="s">
        <v>7</v>
      </c>
      <c r="D18" s="37">
        <f>D20</f>
        <v>5000</v>
      </c>
      <c r="E18" s="36"/>
      <c r="F18" s="12"/>
      <c r="G18" s="16"/>
      <c r="H18" s="16"/>
    </row>
    <row r="19" spans="1:8" s="21" customFormat="1" ht="15" customHeight="1" x14ac:dyDescent="0.25">
      <c r="A19" s="25"/>
      <c r="B19" s="20"/>
      <c r="C19" s="23" t="s">
        <v>1</v>
      </c>
      <c r="D19" s="37"/>
      <c r="E19" s="36"/>
      <c r="F19" s="12"/>
      <c r="G19" s="16"/>
      <c r="H19" s="16"/>
    </row>
    <row r="20" spans="1:8" s="21" customFormat="1" ht="15" customHeight="1" x14ac:dyDescent="0.25">
      <c r="A20" s="25"/>
      <c r="B20" s="20"/>
      <c r="C20" s="48" t="s">
        <v>35</v>
      </c>
      <c r="D20" s="37">
        <v>5000</v>
      </c>
      <c r="E20" s="36"/>
      <c r="F20" s="12"/>
      <c r="G20" s="16"/>
      <c r="H20" s="16"/>
    </row>
    <row r="21" spans="1:8" s="21" customFormat="1" ht="6" customHeight="1" x14ac:dyDescent="0.25">
      <c r="A21" s="25"/>
      <c r="B21" s="20"/>
      <c r="C21" s="13"/>
      <c r="D21" s="36"/>
      <c r="E21" s="36"/>
      <c r="F21" s="12"/>
      <c r="G21" s="16"/>
      <c r="H21" s="16"/>
    </row>
    <row r="22" spans="1:8" s="21" customFormat="1" x14ac:dyDescent="0.25">
      <c r="A22" s="25"/>
      <c r="B22" s="28" t="s">
        <v>26</v>
      </c>
      <c r="C22" s="24" t="s">
        <v>18</v>
      </c>
      <c r="D22" s="37">
        <f>D24</f>
        <v>2816.94</v>
      </c>
      <c r="E22" s="37"/>
      <c r="F22" s="12"/>
      <c r="G22" s="16"/>
      <c r="H22" s="16"/>
    </row>
    <row r="23" spans="1:8" s="21" customFormat="1" ht="3.75" customHeight="1" x14ac:dyDescent="0.25">
      <c r="A23" s="25"/>
      <c r="B23" s="20"/>
      <c r="C23" s="13"/>
      <c r="D23" s="36"/>
      <c r="E23" s="36"/>
      <c r="F23" s="12"/>
      <c r="G23" s="16"/>
      <c r="H23" s="16"/>
    </row>
    <row r="24" spans="1:8" s="21" customFormat="1" x14ac:dyDescent="0.25">
      <c r="A24" s="25"/>
      <c r="B24" s="20"/>
      <c r="C24" s="23" t="s">
        <v>7</v>
      </c>
      <c r="D24" s="37">
        <f>D26</f>
        <v>2816.94</v>
      </c>
      <c r="E24" s="37"/>
      <c r="F24" s="12"/>
      <c r="G24" s="16"/>
      <c r="H24" s="16"/>
    </row>
    <row r="25" spans="1:8" ht="15.75" customHeight="1" x14ac:dyDescent="0.25">
      <c r="A25" s="4"/>
      <c r="B25" s="20"/>
      <c r="C25" s="23" t="s">
        <v>1</v>
      </c>
      <c r="D25" s="37"/>
      <c r="E25" s="37"/>
    </row>
    <row r="26" spans="1:8" s="21" customFormat="1" ht="15.75" customHeight="1" x14ac:dyDescent="0.25">
      <c r="A26" s="25"/>
      <c r="B26" s="20"/>
      <c r="C26" s="23" t="s">
        <v>8</v>
      </c>
      <c r="D26" s="37">
        <f>D27</f>
        <v>2816.94</v>
      </c>
      <c r="E26" s="37"/>
      <c r="F26" s="12"/>
    </row>
    <row r="27" spans="1:8" s="21" customFormat="1" ht="30" customHeight="1" x14ac:dyDescent="0.25">
      <c r="A27" s="25"/>
      <c r="B27" s="20"/>
      <c r="C27" s="24" t="s">
        <v>11</v>
      </c>
      <c r="D27" s="37">
        <v>2816.94</v>
      </c>
      <c r="E27" s="37"/>
      <c r="F27" s="12"/>
    </row>
    <row r="28" spans="1:8" s="21" customFormat="1" ht="9.75" customHeight="1" x14ac:dyDescent="0.25">
      <c r="A28" s="25"/>
      <c r="B28" s="20"/>
      <c r="C28" s="24"/>
      <c r="D28" s="37"/>
      <c r="E28" s="37"/>
      <c r="F28" s="12"/>
    </row>
    <row r="29" spans="1:8" s="21" customFormat="1" ht="21.75" customHeight="1" x14ac:dyDescent="0.25">
      <c r="A29" s="15">
        <v>750</v>
      </c>
      <c r="B29" s="50"/>
      <c r="C29" s="31" t="s">
        <v>39</v>
      </c>
      <c r="D29" s="38">
        <f>D31</f>
        <v>43587.6</v>
      </c>
      <c r="E29" s="53"/>
      <c r="F29" s="12"/>
    </row>
    <row r="30" spans="1:8" s="21" customFormat="1" ht="6.75" customHeight="1" x14ac:dyDescent="0.25">
      <c r="A30" s="25"/>
      <c r="B30" s="20"/>
      <c r="C30" s="24"/>
      <c r="D30" s="37"/>
      <c r="E30" s="37"/>
      <c r="F30" s="12"/>
    </row>
    <row r="31" spans="1:8" s="21" customFormat="1" ht="18.75" customHeight="1" x14ac:dyDescent="0.25">
      <c r="A31" s="25"/>
      <c r="B31" s="17">
        <v>75020</v>
      </c>
      <c r="C31" s="56" t="s">
        <v>40</v>
      </c>
      <c r="D31" s="37">
        <f>D33</f>
        <v>43587.6</v>
      </c>
      <c r="E31" s="37"/>
      <c r="F31" s="12"/>
    </row>
    <row r="32" spans="1:8" s="21" customFormat="1" ht="9" customHeight="1" x14ac:dyDescent="0.25">
      <c r="A32" s="25"/>
      <c r="B32" s="20"/>
      <c r="C32" s="24"/>
      <c r="D32" s="37"/>
      <c r="E32" s="37"/>
      <c r="F32" s="12"/>
    </row>
    <row r="33" spans="1:8" s="21" customFormat="1" ht="18.75" customHeight="1" x14ac:dyDescent="0.25">
      <c r="A33" s="25"/>
      <c r="B33" s="20"/>
      <c r="C33" s="23" t="s">
        <v>7</v>
      </c>
      <c r="D33" s="37">
        <f>D35</f>
        <v>43587.6</v>
      </c>
      <c r="E33" s="37"/>
      <c r="F33" s="12"/>
    </row>
    <row r="34" spans="1:8" s="21" customFormat="1" ht="19.5" customHeight="1" x14ac:dyDescent="0.25">
      <c r="A34" s="25"/>
      <c r="B34" s="20"/>
      <c r="C34" s="23" t="s">
        <v>1</v>
      </c>
      <c r="D34" s="37"/>
      <c r="E34" s="37"/>
      <c r="F34" s="12"/>
    </row>
    <row r="35" spans="1:8" s="21" customFormat="1" ht="19.5" customHeight="1" x14ac:dyDescent="0.25">
      <c r="A35" s="25"/>
      <c r="B35" s="20"/>
      <c r="C35" s="23" t="s">
        <v>8</v>
      </c>
      <c r="D35" s="37">
        <f>D36</f>
        <v>43587.6</v>
      </c>
      <c r="E35" s="37"/>
      <c r="F35" s="12"/>
    </row>
    <row r="36" spans="1:8" s="21" customFormat="1" ht="30" customHeight="1" x14ac:dyDescent="0.25">
      <c r="A36" s="25"/>
      <c r="B36" s="20"/>
      <c r="C36" s="24" t="s">
        <v>11</v>
      </c>
      <c r="D36" s="37">
        <v>43587.6</v>
      </c>
      <c r="E36" s="37"/>
      <c r="F36" s="12"/>
    </row>
    <row r="37" spans="1:8" s="21" customFormat="1" ht="6.75" customHeight="1" x14ac:dyDescent="0.25">
      <c r="A37" s="25"/>
      <c r="B37" s="20"/>
      <c r="C37" s="24"/>
      <c r="D37" s="37"/>
      <c r="E37" s="36"/>
      <c r="F37" s="12"/>
    </row>
    <row r="38" spans="1:8" ht="16.149999999999999" customHeight="1" x14ac:dyDescent="0.25">
      <c r="A38" s="15">
        <v>801</v>
      </c>
      <c r="B38" s="15"/>
      <c r="C38" s="31" t="s">
        <v>16</v>
      </c>
      <c r="D38" s="38">
        <f>D41+D48+D57+D63</f>
        <v>325909.40000000002</v>
      </c>
      <c r="E38" s="38"/>
    </row>
    <row r="39" spans="1:8" ht="1.5" customHeight="1" x14ac:dyDescent="0.25">
      <c r="A39" s="22"/>
      <c r="B39" s="22"/>
      <c r="C39" s="23"/>
      <c r="D39" s="37"/>
      <c r="E39" s="37"/>
    </row>
    <row r="40" spans="1:8" ht="6.75" customHeight="1" x14ac:dyDescent="0.25">
      <c r="A40" s="22"/>
      <c r="B40" s="17"/>
      <c r="C40" s="24"/>
      <c r="D40" s="39"/>
      <c r="E40" s="37"/>
      <c r="F40" s="14"/>
      <c r="H40" s="16"/>
    </row>
    <row r="41" spans="1:8" ht="14.25" customHeight="1" x14ac:dyDescent="0.25">
      <c r="A41" s="22"/>
      <c r="B41" s="17">
        <v>80115</v>
      </c>
      <c r="C41" s="24" t="s">
        <v>30</v>
      </c>
      <c r="D41" s="39">
        <f>D43</f>
        <v>5338</v>
      </c>
      <c r="E41" s="37"/>
      <c r="F41" s="14"/>
      <c r="H41" s="16"/>
    </row>
    <row r="42" spans="1:8" ht="6.75" customHeight="1" x14ac:dyDescent="0.25">
      <c r="A42" s="22"/>
      <c r="B42" s="17"/>
      <c r="C42" s="24"/>
      <c r="D42" s="39"/>
      <c r="E42" s="37"/>
      <c r="F42" s="14"/>
      <c r="H42" s="16"/>
    </row>
    <row r="43" spans="1:8" ht="14.25" customHeight="1" x14ac:dyDescent="0.25">
      <c r="A43" s="22"/>
      <c r="B43" s="17"/>
      <c r="C43" s="23" t="s">
        <v>7</v>
      </c>
      <c r="D43" s="39">
        <f>D45</f>
        <v>5338</v>
      </c>
      <c r="E43" s="37"/>
      <c r="F43" s="14"/>
      <c r="H43" s="16"/>
    </row>
    <row r="44" spans="1:8" ht="15.75" customHeight="1" x14ac:dyDescent="0.25">
      <c r="A44" s="22"/>
      <c r="B44" s="17"/>
      <c r="C44" s="23" t="s">
        <v>1</v>
      </c>
      <c r="D44" s="37"/>
      <c r="E44" s="37"/>
      <c r="F44" s="14"/>
    </row>
    <row r="45" spans="1:8" ht="15.75" customHeight="1" x14ac:dyDescent="0.25">
      <c r="A45" s="22"/>
      <c r="B45" s="17"/>
      <c r="C45" s="23" t="s">
        <v>8</v>
      </c>
      <c r="D45" s="37">
        <f>D46</f>
        <v>5338</v>
      </c>
      <c r="E45" s="37"/>
      <c r="F45" s="14"/>
    </row>
    <row r="46" spans="1:8" ht="27.75" customHeight="1" x14ac:dyDescent="0.25">
      <c r="A46" s="22"/>
      <c r="B46" s="17"/>
      <c r="C46" s="24" t="s">
        <v>11</v>
      </c>
      <c r="D46" s="37">
        <v>5338</v>
      </c>
      <c r="E46" s="37"/>
      <c r="F46" s="14"/>
    </row>
    <row r="47" spans="1:8" s="21" customFormat="1" ht="6" customHeight="1" x14ac:dyDescent="0.25">
      <c r="A47" s="22"/>
      <c r="B47" s="17"/>
      <c r="C47" s="24"/>
      <c r="D47" s="37"/>
      <c r="E47" s="37"/>
      <c r="F47" s="14"/>
    </row>
    <row r="48" spans="1:8" s="21" customFormat="1" ht="15.75" customHeight="1" x14ac:dyDescent="0.25">
      <c r="A48" s="22"/>
      <c r="B48" s="17">
        <v>80117</v>
      </c>
      <c r="C48" s="24" t="s">
        <v>31</v>
      </c>
      <c r="D48" s="37">
        <f>D50</f>
        <v>438</v>
      </c>
      <c r="E48" s="37"/>
      <c r="F48" s="14"/>
    </row>
    <row r="49" spans="1:6" s="21" customFormat="1" ht="6.75" customHeight="1" x14ac:dyDescent="0.25">
      <c r="A49" s="22"/>
      <c r="B49" s="17"/>
      <c r="C49" s="24"/>
      <c r="D49" s="37"/>
      <c r="E49" s="37"/>
      <c r="F49" s="14"/>
    </row>
    <row r="50" spans="1:6" s="21" customFormat="1" ht="15.75" customHeight="1" x14ac:dyDescent="0.25">
      <c r="A50" s="22"/>
      <c r="B50" s="17"/>
      <c r="C50" s="23" t="s">
        <v>7</v>
      </c>
      <c r="D50" s="37">
        <f>D52</f>
        <v>438</v>
      </c>
      <c r="E50" s="37"/>
      <c r="F50" s="14"/>
    </row>
    <row r="51" spans="1:6" s="21" customFormat="1" ht="15.75" customHeight="1" x14ac:dyDescent="0.25">
      <c r="A51" s="22"/>
      <c r="B51" s="17"/>
      <c r="C51" s="23" t="s">
        <v>1</v>
      </c>
      <c r="D51" s="37"/>
      <c r="E51" s="37"/>
      <c r="F51" s="14"/>
    </row>
    <row r="52" spans="1:6" s="21" customFormat="1" ht="15.75" customHeight="1" x14ac:dyDescent="0.25">
      <c r="A52" s="22"/>
      <c r="B52" s="17"/>
      <c r="C52" s="23" t="s">
        <v>8</v>
      </c>
      <c r="D52" s="37">
        <f>D53</f>
        <v>438</v>
      </c>
      <c r="E52" s="37"/>
      <c r="F52" s="14"/>
    </row>
    <row r="53" spans="1:6" s="21" customFormat="1" ht="27.75" customHeight="1" x14ac:dyDescent="0.25">
      <c r="A53" s="32"/>
      <c r="B53" s="62"/>
      <c r="C53" s="33" t="s">
        <v>11</v>
      </c>
      <c r="D53" s="40">
        <v>438</v>
      </c>
      <c r="E53" s="40"/>
      <c r="F53" s="14"/>
    </row>
    <row r="54" spans="1:6" s="21" customFormat="1" ht="27.75" customHeight="1" x14ac:dyDescent="0.25">
      <c r="A54" s="30"/>
      <c r="B54" s="17"/>
      <c r="C54" s="63"/>
      <c r="D54" s="65"/>
      <c r="E54" s="65"/>
      <c r="F54" s="14"/>
    </row>
    <row r="55" spans="1:6" s="21" customFormat="1" ht="27.75" customHeight="1" x14ac:dyDescent="0.25">
      <c r="A55" s="62"/>
      <c r="B55" s="62"/>
      <c r="C55" s="64"/>
      <c r="D55" s="60"/>
      <c r="E55" s="60"/>
      <c r="F55" s="14"/>
    </row>
    <row r="56" spans="1:6" s="21" customFormat="1" ht="18.75" customHeight="1" x14ac:dyDescent="0.25">
      <c r="A56" s="45" t="s">
        <v>2</v>
      </c>
      <c r="B56" s="45" t="s">
        <v>3</v>
      </c>
      <c r="C56" s="45" t="s">
        <v>4</v>
      </c>
      <c r="D56" s="66" t="s">
        <v>5</v>
      </c>
      <c r="E56" s="66" t="s">
        <v>6</v>
      </c>
      <c r="F56" s="14"/>
    </row>
    <row r="57" spans="1:6" s="21" customFormat="1" ht="138" customHeight="1" x14ac:dyDescent="0.25">
      <c r="A57" s="22"/>
      <c r="B57" s="17">
        <v>80152</v>
      </c>
      <c r="C57" s="24" t="s">
        <v>32</v>
      </c>
      <c r="D57" s="37">
        <f>D59</f>
        <v>133.4</v>
      </c>
      <c r="E57" s="37"/>
      <c r="F57" s="14"/>
    </row>
    <row r="58" spans="1:6" s="21" customFormat="1" ht="5.45" customHeight="1" x14ac:dyDescent="0.25">
      <c r="A58" s="22"/>
      <c r="B58" s="17"/>
      <c r="C58" s="24"/>
      <c r="D58" s="37"/>
      <c r="E58" s="37"/>
      <c r="F58" s="14"/>
    </row>
    <row r="59" spans="1:6" s="21" customFormat="1" ht="15.75" customHeight="1" x14ac:dyDescent="0.25">
      <c r="A59" s="22"/>
      <c r="B59" s="17"/>
      <c r="C59" s="23" t="s">
        <v>7</v>
      </c>
      <c r="D59" s="37">
        <f>D61</f>
        <v>133.4</v>
      </c>
      <c r="E59" s="37"/>
      <c r="F59" s="14"/>
    </row>
    <row r="60" spans="1:6" s="21" customFormat="1" ht="15.75" customHeight="1" x14ac:dyDescent="0.25">
      <c r="A60" s="22"/>
      <c r="B60" s="17"/>
      <c r="C60" s="23" t="s">
        <v>1</v>
      </c>
      <c r="D60" s="37"/>
      <c r="E60" s="37"/>
      <c r="F60" s="14"/>
    </row>
    <row r="61" spans="1:6" s="21" customFormat="1" ht="15.75" customHeight="1" x14ac:dyDescent="0.25">
      <c r="A61" s="22"/>
      <c r="B61" s="17"/>
      <c r="C61" s="23" t="s">
        <v>8</v>
      </c>
      <c r="D61" s="37">
        <f>D62</f>
        <v>133.4</v>
      </c>
      <c r="E61" s="37"/>
      <c r="F61" s="14"/>
    </row>
    <row r="62" spans="1:6" s="21" customFormat="1" ht="36" customHeight="1" x14ac:dyDescent="0.25">
      <c r="A62" s="22"/>
      <c r="B62" s="22"/>
      <c r="C62" s="24" t="s">
        <v>11</v>
      </c>
      <c r="D62" s="37">
        <v>133.4</v>
      </c>
      <c r="E62" s="37"/>
      <c r="F62" s="14"/>
    </row>
    <row r="63" spans="1:6" s="21" customFormat="1" ht="22.5" customHeight="1" x14ac:dyDescent="0.25">
      <c r="A63" s="22"/>
      <c r="B63" s="22">
        <v>80195</v>
      </c>
      <c r="C63" s="56" t="s">
        <v>18</v>
      </c>
      <c r="D63" s="51">
        <f>D65</f>
        <v>320000</v>
      </c>
      <c r="E63" s="37"/>
      <c r="F63" s="14"/>
    </row>
    <row r="64" spans="1:6" s="21" customFormat="1" ht="8.25" customHeight="1" x14ac:dyDescent="0.25">
      <c r="A64" s="22"/>
      <c r="B64" s="22"/>
      <c r="C64" s="24"/>
      <c r="D64" s="37"/>
      <c r="E64" s="37"/>
      <c r="F64" s="14"/>
    </row>
    <row r="65" spans="1:8" s="21" customFormat="1" ht="18.75" customHeight="1" x14ac:dyDescent="0.25">
      <c r="A65" s="22"/>
      <c r="B65" s="22"/>
      <c r="C65" s="23" t="s">
        <v>7</v>
      </c>
      <c r="D65" s="37">
        <f>D67</f>
        <v>320000</v>
      </c>
      <c r="E65" s="37"/>
      <c r="F65" s="14"/>
    </row>
    <row r="66" spans="1:8" s="21" customFormat="1" ht="18.75" customHeight="1" x14ac:dyDescent="0.25">
      <c r="A66" s="22"/>
      <c r="B66" s="22"/>
      <c r="C66" s="23" t="s">
        <v>1</v>
      </c>
      <c r="D66" s="37"/>
      <c r="E66" s="37"/>
      <c r="F66" s="14"/>
    </row>
    <row r="67" spans="1:8" s="21" customFormat="1" ht="18.75" customHeight="1" x14ac:dyDescent="0.25">
      <c r="A67" s="22"/>
      <c r="B67" s="22"/>
      <c r="C67" s="23" t="s">
        <v>8</v>
      </c>
      <c r="D67" s="37">
        <f>D68</f>
        <v>320000</v>
      </c>
      <c r="E67" s="37"/>
      <c r="F67" s="14"/>
    </row>
    <row r="68" spans="1:8" s="21" customFormat="1" ht="18.75" customHeight="1" x14ac:dyDescent="0.25">
      <c r="A68" s="22"/>
      <c r="B68" s="22"/>
      <c r="C68" s="24" t="s">
        <v>38</v>
      </c>
      <c r="D68" s="37">
        <v>320000</v>
      </c>
      <c r="E68" s="37"/>
      <c r="F68" s="14"/>
    </row>
    <row r="69" spans="1:8" s="35" customFormat="1" ht="33" customHeight="1" x14ac:dyDescent="0.25">
      <c r="A69" s="15">
        <v>853</v>
      </c>
      <c r="B69" s="15"/>
      <c r="C69" s="42" t="s">
        <v>28</v>
      </c>
      <c r="D69" s="52">
        <f>D71</f>
        <v>3703</v>
      </c>
      <c r="E69" s="38"/>
      <c r="F69" s="14"/>
    </row>
    <row r="70" spans="1:8" s="21" customFormat="1" ht="7.5" customHeight="1" x14ac:dyDescent="0.25">
      <c r="A70" s="22"/>
      <c r="B70" s="22"/>
      <c r="C70" s="24"/>
      <c r="D70" s="37"/>
      <c r="E70" s="37"/>
      <c r="F70" s="14"/>
    </row>
    <row r="71" spans="1:8" s="21" customFormat="1" ht="30" customHeight="1" x14ac:dyDescent="0.25">
      <c r="A71" s="22"/>
      <c r="B71" s="22">
        <v>85324</v>
      </c>
      <c r="C71" s="24" t="s">
        <v>29</v>
      </c>
      <c r="D71" s="37">
        <f>D73</f>
        <v>3703</v>
      </c>
      <c r="E71" s="37"/>
      <c r="F71" s="14"/>
    </row>
    <row r="72" spans="1:8" s="21" customFormat="1" ht="6" customHeight="1" x14ac:dyDescent="0.25">
      <c r="A72" s="22"/>
      <c r="B72" s="22"/>
      <c r="C72" s="24"/>
      <c r="D72" s="37"/>
      <c r="E72" s="37"/>
      <c r="F72" s="14"/>
    </row>
    <row r="73" spans="1:8" s="21" customFormat="1" ht="15" customHeight="1" x14ac:dyDescent="0.25">
      <c r="A73" s="22"/>
      <c r="B73" s="22"/>
      <c r="C73" s="23" t="s">
        <v>7</v>
      </c>
      <c r="D73" s="37">
        <f>D75</f>
        <v>3703</v>
      </c>
      <c r="E73" s="37"/>
      <c r="F73" s="14"/>
    </row>
    <row r="74" spans="1:8" s="21" customFormat="1" ht="15" customHeight="1" x14ac:dyDescent="0.25">
      <c r="A74" s="22"/>
      <c r="B74" s="22"/>
      <c r="C74" s="23" t="s">
        <v>1</v>
      </c>
      <c r="D74" s="37"/>
      <c r="E74" s="37"/>
      <c r="F74" s="14"/>
    </row>
    <row r="75" spans="1:8" s="21" customFormat="1" ht="15" customHeight="1" x14ac:dyDescent="0.25">
      <c r="A75" s="22"/>
      <c r="B75" s="22"/>
      <c r="C75" s="23" t="s">
        <v>8</v>
      </c>
      <c r="D75" s="37">
        <f>D76</f>
        <v>3703</v>
      </c>
      <c r="E75" s="37"/>
      <c r="F75" s="14"/>
    </row>
    <row r="76" spans="1:8" s="21" customFormat="1" ht="15" customHeight="1" x14ac:dyDescent="0.25">
      <c r="A76" s="43"/>
      <c r="B76" s="22"/>
      <c r="C76" s="23" t="s">
        <v>24</v>
      </c>
      <c r="D76" s="37">
        <f>3056.47+526.19+76.28+44.06</f>
        <v>3703</v>
      </c>
      <c r="E76" s="37"/>
      <c r="F76" s="14"/>
    </row>
    <row r="77" spans="1:8" s="21" customFormat="1" ht="8.25" customHeight="1" x14ac:dyDescent="0.25">
      <c r="A77" s="22"/>
      <c r="B77" s="22"/>
      <c r="C77" s="24"/>
      <c r="D77" s="37"/>
      <c r="E77" s="37"/>
      <c r="F77" s="14"/>
    </row>
    <row r="78" spans="1:8" ht="17.25" customHeight="1" x14ac:dyDescent="0.25">
      <c r="A78" s="15">
        <v>855</v>
      </c>
      <c r="B78" s="15"/>
      <c r="C78" s="18" t="s">
        <v>12</v>
      </c>
      <c r="D78" s="38">
        <f>D87+D80</f>
        <v>117248</v>
      </c>
      <c r="E78" s="38"/>
      <c r="H78" s="16"/>
    </row>
    <row r="79" spans="1:8" ht="6" customHeight="1" x14ac:dyDescent="0.25">
      <c r="A79" s="10"/>
      <c r="B79" s="10"/>
      <c r="C79" s="4"/>
      <c r="D79" s="36"/>
      <c r="E79" s="36"/>
      <c r="H79" s="16"/>
    </row>
    <row r="80" spans="1:8" s="21" customFormat="1" ht="18" customHeight="1" x14ac:dyDescent="0.25">
      <c r="A80" s="22"/>
      <c r="B80" s="22">
        <v>85508</v>
      </c>
      <c r="C80" s="24" t="s">
        <v>45</v>
      </c>
      <c r="D80" s="37">
        <f>D82</f>
        <v>63148</v>
      </c>
      <c r="E80" s="37"/>
      <c r="F80" s="14"/>
    </row>
    <row r="81" spans="1:8" s="21" customFormat="1" ht="6" customHeight="1" x14ac:dyDescent="0.25">
      <c r="A81" s="22"/>
      <c r="B81" s="22"/>
      <c r="C81" s="24"/>
      <c r="D81" s="37"/>
      <c r="E81" s="37"/>
      <c r="F81" s="14"/>
    </row>
    <row r="82" spans="1:8" s="21" customFormat="1" ht="17.25" customHeight="1" x14ac:dyDescent="0.25">
      <c r="A82" s="22"/>
      <c r="B82" s="22"/>
      <c r="C82" s="23" t="s">
        <v>7</v>
      </c>
      <c r="D82" s="37">
        <f>D84</f>
        <v>63148</v>
      </c>
      <c r="E82" s="37"/>
      <c r="F82" s="14"/>
    </row>
    <row r="83" spans="1:8" s="21" customFormat="1" ht="17.25" customHeight="1" x14ac:dyDescent="0.25">
      <c r="A83" s="22"/>
      <c r="B83" s="22"/>
      <c r="C83" s="23" t="s">
        <v>1</v>
      </c>
      <c r="D83" s="37"/>
      <c r="E83" s="37"/>
      <c r="F83" s="14"/>
    </row>
    <row r="84" spans="1:8" s="21" customFormat="1" ht="17.25" customHeight="1" x14ac:dyDescent="0.25">
      <c r="A84" s="22"/>
      <c r="B84" s="22"/>
      <c r="C84" s="23" t="s">
        <v>8</v>
      </c>
      <c r="D84" s="37">
        <f>D85</f>
        <v>63148</v>
      </c>
      <c r="E84" s="37"/>
      <c r="F84" s="14"/>
    </row>
    <row r="85" spans="1:8" s="21" customFormat="1" ht="16.899999999999999" customHeight="1" x14ac:dyDescent="0.25">
      <c r="A85" s="43"/>
      <c r="B85" s="22"/>
      <c r="C85" s="23" t="s">
        <v>24</v>
      </c>
      <c r="D85" s="37">
        <v>63148</v>
      </c>
      <c r="E85" s="37"/>
      <c r="F85" s="14"/>
    </row>
    <row r="86" spans="1:8" s="21" customFormat="1" ht="6" customHeight="1" x14ac:dyDescent="0.25">
      <c r="A86" s="10"/>
      <c r="B86" s="10"/>
      <c r="C86" s="25"/>
      <c r="D86" s="36"/>
      <c r="E86" s="36"/>
      <c r="F86" s="12"/>
      <c r="H86" s="16"/>
    </row>
    <row r="87" spans="1:8" ht="27.6" customHeight="1" x14ac:dyDescent="0.25">
      <c r="A87" s="10"/>
      <c r="B87" s="22">
        <v>85510</v>
      </c>
      <c r="C87" s="1" t="s">
        <v>13</v>
      </c>
      <c r="D87" s="37">
        <f>D89</f>
        <v>54100</v>
      </c>
      <c r="E87" s="37"/>
      <c r="H87" s="16"/>
    </row>
    <row r="88" spans="1:8" ht="7.15" customHeight="1" x14ac:dyDescent="0.25">
      <c r="A88" s="10"/>
      <c r="B88" s="22"/>
      <c r="C88" s="2"/>
      <c r="D88" s="37"/>
      <c r="E88" s="37"/>
      <c r="H88" s="16"/>
    </row>
    <row r="89" spans="1:8" ht="17.25" customHeight="1" x14ac:dyDescent="0.25">
      <c r="A89" s="10"/>
      <c r="B89" s="22"/>
      <c r="C89" s="2" t="s">
        <v>7</v>
      </c>
      <c r="D89" s="37">
        <f>D91+D92</f>
        <v>54100</v>
      </c>
      <c r="E89" s="37"/>
      <c r="F89" s="3"/>
      <c r="H89" s="16"/>
    </row>
    <row r="90" spans="1:8" ht="17.25" customHeight="1" x14ac:dyDescent="0.25">
      <c r="A90" s="10"/>
      <c r="B90" s="22"/>
      <c r="C90" s="23" t="s">
        <v>1</v>
      </c>
      <c r="D90" s="37"/>
      <c r="E90" s="37"/>
      <c r="H90" s="16"/>
    </row>
    <row r="91" spans="1:8" ht="17.25" customHeight="1" x14ac:dyDescent="0.25">
      <c r="A91" s="22"/>
      <c r="B91" s="22"/>
      <c r="C91" s="23" t="s">
        <v>17</v>
      </c>
      <c r="D91" s="37">
        <f>22400+20800+8100+600+1600</f>
        <v>53500</v>
      </c>
      <c r="E91" s="37"/>
      <c r="H91" s="16"/>
    </row>
    <row r="92" spans="1:8" s="21" customFormat="1" ht="17.25" customHeight="1" x14ac:dyDescent="0.25">
      <c r="A92" s="22"/>
      <c r="B92" s="17"/>
      <c r="C92" s="23" t="s">
        <v>33</v>
      </c>
      <c r="D92" s="37">
        <f>D93</f>
        <v>600</v>
      </c>
      <c r="E92" s="37"/>
      <c r="F92" s="12"/>
      <c r="H92" s="16"/>
    </row>
    <row r="93" spans="1:8" s="21" customFormat="1" ht="29.25" customHeight="1" x14ac:dyDescent="0.25">
      <c r="A93" s="22"/>
      <c r="B93" s="17"/>
      <c r="C93" s="24" t="s">
        <v>11</v>
      </c>
      <c r="D93" s="37">
        <v>600</v>
      </c>
      <c r="E93" s="37"/>
      <c r="F93" s="12"/>
      <c r="H93" s="16"/>
    </row>
    <row r="94" spans="1:8" s="21" customFormat="1" ht="8.25" customHeight="1" x14ac:dyDescent="0.25">
      <c r="A94" s="22"/>
      <c r="B94" s="17"/>
      <c r="C94" s="24"/>
      <c r="D94" s="37"/>
      <c r="E94" s="37"/>
      <c r="F94" s="12"/>
      <c r="H94" s="16"/>
    </row>
    <row r="95" spans="1:8" s="35" customFormat="1" ht="26.25" customHeight="1" x14ac:dyDescent="0.25">
      <c r="A95" s="15">
        <v>900</v>
      </c>
      <c r="B95" s="50"/>
      <c r="C95" s="31" t="s">
        <v>37</v>
      </c>
      <c r="D95" s="38"/>
      <c r="E95" s="38">
        <f>E97</f>
        <v>5000</v>
      </c>
      <c r="F95" s="12"/>
      <c r="H95" s="34"/>
    </row>
    <row r="96" spans="1:8" s="21" customFormat="1" ht="9" customHeight="1" x14ac:dyDescent="0.25">
      <c r="A96" s="22"/>
      <c r="B96" s="17"/>
      <c r="C96" s="24"/>
      <c r="D96" s="37"/>
      <c r="E96" s="37"/>
      <c r="F96" s="12"/>
      <c r="H96" s="16"/>
    </row>
    <row r="97" spans="1:8" s="21" customFormat="1" ht="15" customHeight="1" x14ac:dyDescent="0.25">
      <c r="A97" s="22"/>
      <c r="B97" s="17">
        <v>90095</v>
      </c>
      <c r="C97" s="24" t="s">
        <v>18</v>
      </c>
      <c r="D97" s="37"/>
      <c r="E97" s="37">
        <f>E99</f>
        <v>5000</v>
      </c>
      <c r="F97" s="12"/>
      <c r="H97" s="16"/>
    </row>
    <row r="98" spans="1:8" s="21" customFormat="1" ht="5.25" customHeight="1" x14ac:dyDescent="0.25">
      <c r="A98" s="22"/>
      <c r="B98" s="17"/>
      <c r="C98" s="24"/>
      <c r="D98" s="37"/>
      <c r="E98" s="37"/>
      <c r="F98" s="12"/>
      <c r="H98" s="16"/>
    </row>
    <row r="99" spans="1:8" s="21" customFormat="1" ht="20.25" customHeight="1" x14ac:dyDescent="0.25">
      <c r="A99" s="22"/>
      <c r="B99" s="17"/>
      <c r="C99" s="23" t="s">
        <v>7</v>
      </c>
      <c r="D99" s="37"/>
      <c r="E99" s="37">
        <f>E101</f>
        <v>5000</v>
      </c>
      <c r="F99" s="12"/>
      <c r="H99" s="16"/>
    </row>
    <row r="100" spans="1:8" s="21" customFormat="1" ht="16.5" customHeight="1" x14ac:dyDescent="0.25">
      <c r="A100" s="22"/>
      <c r="B100" s="17"/>
      <c r="C100" s="23" t="s">
        <v>1</v>
      </c>
      <c r="D100" s="37"/>
      <c r="E100" s="37"/>
      <c r="F100" s="12"/>
      <c r="H100" s="16"/>
    </row>
    <row r="101" spans="1:8" s="21" customFormat="1" ht="20.25" customHeight="1" x14ac:dyDescent="0.25">
      <c r="A101" s="22"/>
      <c r="B101" s="17"/>
      <c r="C101" s="23" t="s">
        <v>8</v>
      </c>
      <c r="D101" s="37"/>
      <c r="E101" s="37">
        <f>E102</f>
        <v>5000</v>
      </c>
      <c r="F101" s="12"/>
      <c r="H101" s="16"/>
    </row>
    <row r="102" spans="1:8" s="21" customFormat="1" ht="30" customHeight="1" x14ac:dyDescent="0.25">
      <c r="A102" s="32"/>
      <c r="B102" s="62"/>
      <c r="C102" s="33" t="s">
        <v>11</v>
      </c>
      <c r="D102" s="40"/>
      <c r="E102" s="40">
        <v>5000</v>
      </c>
      <c r="F102" s="12"/>
      <c r="H102" s="16"/>
    </row>
    <row r="103" spans="1:8" s="21" customFormat="1" ht="17.25" customHeight="1" x14ac:dyDescent="0.25">
      <c r="A103" s="62"/>
      <c r="B103" s="62"/>
      <c r="C103" s="68"/>
      <c r="D103" s="60"/>
      <c r="E103" s="60"/>
      <c r="F103" s="14"/>
      <c r="H103" s="16"/>
    </row>
    <row r="104" spans="1:8" s="21" customFormat="1" ht="21.75" customHeight="1" x14ac:dyDescent="0.25">
      <c r="A104" s="45" t="s">
        <v>2</v>
      </c>
      <c r="B104" s="45" t="s">
        <v>3</v>
      </c>
      <c r="C104" s="45" t="s">
        <v>4</v>
      </c>
      <c r="D104" s="69" t="s">
        <v>5</v>
      </c>
      <c r="E104" s="70" t="s">
        <v>6</v>
      </c>
      <c r="F104" s="14"/>
      <c r="H104" s="16"/>
    </row>
    <row r="105" spans="1:8" s="35" customFormat="1" ht="17.25" customHeight="1" x14ac:dyDescent="0.25">
      <c r="A105" s="15">
        <v>921</v>
      </c>
      <c r="B105" s="15"/>
      <c r="C105" s="71" t="s">
        <v>41</v>
      </c>
      <c r="D105" s="38"/>
      <c r="E105" s="38">
        <f>E107</f>
        <v>30000</v>
      </c>
      <c r="F105" s="14"/>
      <c r="H105" s="34"/>
    </row>
    <row r="106" spans="1:8" s="21" customFormat="1" ht="6" customHeight="1" x14ac:dyDescent="0.25">
      <c r="A106" s="22"/>
      <c r="B106" s="22"/>
      <c r="C106" s="23"/>
      <c r="D106" s="37"/>
      <c r="E106" s="37"/>
      <c r="F106" s="14"/>
      <c r="H106" s="16"/>
    </row>
    <row r="107" spans="1:8" s="21" customFormat="1" ht="17.25" customHeight="1" x14ac:dyDescent="0.25">
      <c r="A107" s="22"/>
      <c r="B107" s="22">
        <v>92105</v>
      </c>
      <c r="C107" s="23" t="s">
        <v>42</v>
      </c>
      <c r="D107" s="37"/>
      <c r="E107" s="37">
        <f>E109</f>
        <v>30000</v>
      </c>
      <c r="F107" s="14"/>
      <c r="H107" s="16"/>
    </row>
    <row r="108" spans="1:8" s="21" customFormat="1" ht="6.75" customHeight="1" x14ac:dyDescent="0.25">
      <c r="A108" s="22"/>
      <c r="B108" s="22"/>
      <c r="C108" s="23"/>
      <c r="D108" s="37"/>
      <c r="E108" s="37"/>
      <c r="F108" s="14"/>
      <c r="H108" s="16"/>
    </row>
    <row r="109" spans="1:8" s="21" customFormat="1" ht="17.25" customHeight="1" x14ac:dyDescent="0.25">
      <c r="A109" s="22"/>
      <c r="B109" s="22"/>
      <c r="C109" s="23" t="s">
        <v>7</v>
      </c>
      <c r="D109" s="37"/>
      <c r="E109" s="37">
        <f>E111</f>
        <v>30000</v>
      </c>
      <c r="F109" s="14"/>
      <c r="H109" s="16"/>
    </row>
    <row r="110" spans="1:8" s="21" customFormat="1" ht="17.25" customHeight="1" x14ac:dyDescent="0.25">
      <c r="A110" s="22"/>
      <c r="B110" s="22"/>
      <c r="C110" s="23" t="s">
        <v>1</v>
      </c>
      <c r="D110" s="37"/>
      <c r="E110" s="37"/>
      <c r="F110" s="14"/>
      <c r="H110" s="16"/>
    </row>
    <row r="111" spans="1:8" s="21" customFormat="1" ht="17.25" customHeight="1" x14ac:dyDescent="0.25">
      <c r="A111" s="22"/>
      <c r="B111" s="22"/>
      <c r="C111" s="23" t="s">
        <v>8</v>
      </c>
      <c r="D111" s="37"/>
      <c r="E111" s="37">
        <f>E112</f>
        <v>30000</v>
      </c>
      <c r="F111" s="14"/>
      <c r="H111" s="16"/>
    </row>
    <row r="112" spans="1:8" s="21" customFormat="1" ht="17.25" customHeight="1" x14ac:dyDescent="0.25">
      <c r="A112" s="22"/>
      <c r="B112" s="22"/>
      <c r="C112" s="23" t="s">
        <v>24</v>
      </c>
      <c r="D112" s="37"/>
      <c r="E112" s="37">
        <v>30000</v>
      </c>
      <c r="F112" s="14"/>
      <c r="H112" s="16"/>
    </row>
    <row r="113" spans="1:8" s="21" customFormat="1" ht="6.75" customHeight="1" x14ac:dyDescent="0.25">
      <c r="A113" s="22"/>
      <c r="B113" s="22"/>
      <c r="C113" s="23"/>
      <c r="D113" s="37"/>
      <c r="E113" s="37"/>
      <c r="F113" s="14"/>
      <c r="H113" s="16"/>
    </row>
    <row r="114" spans="1:8" s="35" customFormat="1" ht="17.25" customHeight="1" x14ac:dyDescent="0.25">
      <c r="A114" s="15">
        <v>926</v>
      </c>
      <c r="B114" s="15"/>
      <c r="C114" s="18" t="s">
        <v>43</v>
      </c>
      <c r="D114" s="38"/>
      <c r="E114" s="38">
        <f>E116</f>
        <v>17499.599999999999</v>
      </c>
      <c r="F114" s="14"/>
      <c r="H114" s="34"/>
    </row>
    <row r="115" spans="1:8" s="21" customFormat="1" ht="6" customHeight="1" x14ac:dyDescent="0.25">
      <c r="A115" s="22"/>
      <c r="B115" s="22"/>
      <c r="C115" s="23"/>
      <c r="D115" s="37"/>
      <c r="E115" s="37"/>
      <c r="F115" s="14"/>
      <c r="H115" s="16"/>
    </row>
    <row r="116" spans="1:8" s="21" customFormat="1" ht="17.25" customHeight="1" x14ac:dyDescent="0.25">
      <c r="A116" s="22"/>
      <c r="B116" s="22">
        <v>92605</v>
      </c>
      <c r="C116" s="23" t="s">
        <v>44</v>
      </c>
      <c r="D116" s="37"/>
      <c r="E116" s="37">
        <f>E118</f>
        <v>17499.599999999999</v>
      </c>
      <c r="F116" s="14"/>
      <c r="H116" s="16"/>
    </row>
    <row r="117" spans="1:8" s="21" customFormat="1" ht="9" customHeight="1" x14ac:dyDescent="0.25">
      <c r="A117" s="22"/>
      <c r="B117" s="22"/>
      <c r="C117" s="23"/>
      <c r="D117" s="37"/>
      <c r="E117" s="37"/>
      <c r="F117" s="14"/>
      <c r="H117" s="16"/>
    </row>
    <row r="118" spans="1:8" s="21" customFormat="1" ht="17.25" customHeight="1" x14ac:dyDescent="0.25">
      <c r="A118" s="22"/>
      <c r="B118" s="22"/>
      <c r="C118" s="23" t="s">
        <v>7</v>
      </c>
      <c r="D118" s="37"/>
      <c r="E118" s="37">
        <f>E120</f>
        <v>17499.599999999999</v>
      </c>
      <c r="F118" s="14"/>
      <c r="H118" s="16"/>
    </row>
    <row r="119" spans="1:8" s="21" customFormat="1" ht="17.25" customHeight="1" x14ac:dyDescent="0.25">
      <c r="A119" s="22"/>
      <c r="B119" s="22"/>
      <c r="C119" s="23" t="s">
        <v>1</v>
      </c>
      <c r="D119" s="37"/>
      <c r="E119" s="37"/>
      <c r="F119" s="14"/>
      <c r="H119" s="16"/>
    </row>
    <row r="120" spans="1:8" s="21" customFormat="1" ht="17.25" customHeight="1" x14ac:dyDescent="0.25">
      <c r="A120" s="22"/>
      <c r="B120" s="22"/>
      <c r="C120" s="23" t="s">
        <v>8</v>
      </c>
      <c r="D120" s="37"/>
      <c r="E120" s="37">
        <f>E121</f>
        <v>17499.599999999999</v>
      </c>
      <c r="F120" s="14"/>
      <c r="H120" s="16"/>
    </row>
    <row r="121" spans="1:8" s="21" customFormat="1" ht="28.5" customHeight="1" x14ac:dyDescent="0.25">
      <c r="A121" s="22"/>
      <c r="B121" s="22"/>
      <c r="C121" s="24" t="s">
        <v>11</v>
      </c>
      <c r="D121" s="37"/>
      <c r="E121" s="37">
        <v>17499.599999999999</v>
      </c>
      <c r="F121" s="14"/>
      <c r="H121" s="16"/>
    </row>
    <row r="122" spans="1:8" s="21" customFormat="1" ht="6.75" customHeight="1" x14ac:dyDescent="0.25">
      <c r="A122" s="32"/>
      <c r="B122" s="32"/>
      <c r="C122" s="23"/>
      <c r="D122" s="37"/>
      <c r="E122" s="40"/>
      <c r="F122" s="14"/>
      <c r="H122" s="16"/>
    </row>
    <row r="123" spans="1:8" ht="18.75" customHeight="1" x14ac:dyDescent="0.25">
      <c r="A123" s="29"/>
      <c r="B123" s="30"/>
      <c r="C123" s="31" t="s">
        <v>19</v>
      </c>
      <c r="D123" s="38">
        <f>D132</f>
        <v>3912</v>
      </c>
      <c r="E123" s="52">
        <f>E125</f>
        <v>4927500</v>
      </c>
      <c r="H123" s="16"/>
    </row>
    <row r="124" spans="1:8" ht="4.5" customHeight="1" x14ac:dyDescent="0.25">
      <c r="A124" s="9"/>
      <c r="B124" s="17"/>
      <c r="C124" s="1"/>
      <c r="D124" s="37"/>
      <c r="E124" s="37"/>
      <c r="H124" s="16"/>
    </row>
    <row r="125" spans="1:8" s="35" customFormat="1" ht="18.75" customHeight="1" x14ac:dyDescent="0.25">
      <c r="A125" s="10">
        <v>600</v>
      </c>
      <c r="B125" s="20"/>
      <c r="C125" s="26" t="s">
        <v>20</v>
      </c>
      <c r="D125" s="36"/>
      <c r="E125" s="36">
        <f>E126</f>
        <v>4927500</v>
      </c>
      <c r="F125" s="12"/>
      <c r="H125" s="34"/>
    </row>
    <row r="126" spans="1:8" ht="16.5" customHeight="1" x14ac:dyDescent="0.25">
      <c r="A126" s="9"/>
      <c r="B126" s="17">
        <v>60014</v>
      </c>
      <c r="C126" s="1" t="s">
        <v>21</v>
      </c>
      <c r="D126" s="37"/>
      <c r="E126" s="37">
        <f>E128</f>
        <v>4927500</v>
      </c>
      <c r="H126" s="16"/>
    </row>
    <row r="127" spans="1:8" ht="9.75" customHeight="1" x14ac:dyDescent="0.25">
      <c r="A127" s="9"/>
      <c r="B127" s="17"/>
      <c r="C127" s="1"/>
      <c r="D127" s="37"/>
      <c r="E127" s="37"/>
      <c r="H127" s="16"/>
    </row>
    <row r="128" spans="1:8" ht="16.5" customHeight="1" x14ac:dyDescent="0.25">
      <c r="A128" s="22"/>
      <c r="B128" s="22"/>
      <c r="C128" s="58" t="s">
        <v>22</v>
      </c>
      <c r="D128" s="39"/>
      <c r="E128" s="37">
        <f>E130</f>
        <v>4927500</v>
      </c>
      <c r="H128" s="16"/>
    </row>
    <row r="129" spans="1:9" ht="16.5" customHeight="1" x14ac:dyDescent="0.25">
      <c r="A129" s="22"/>
      <c r="B129" s="22"/>
      <c r="C129" s="58" t="s">
        <v>1</v>
      </c>
      <c r="D129" s="39"/>
      <c r="E129" s="37"/>
      <c r="H129" s="16"/>
    </row>
    <row r="130" spans="1:9" ht="15.75" customHeight="1" x14ac:dyDescent="0.25">
      <c r="A130" s="32"/>
      <c r="B130" s="32"/>
      <c r="C130" s="59" t="s">
        <v>23</v>
      </c>
      <c r="D130" s="60"/>
      <c r="E130" s="40">
        <f>320000+4607500</f>
        <v>4927500</v>
      </c>
      <c r="H130" s="16"/>
    </row>
    <row r="131" spans="1:9" s="21" customFormat="1" ht="9.75" customHeight="1" x14ac:dyDescent="0.25">
      <c r="A131" s="22"/>
      <c r="B131" s="22"/>
      <c r="C131" s="57"/>
      <c r="D131" s="39"/>
      <c r="E131" s="37"/>
      <c r="F131" s="12"/>
      <c r="H131" s="16"/>
    </row>
    <row r="132" spans="1:9" s="21" customFormat="1" ht="15.75" customHeight="1" x14ac:dyDescent="0.25">
      <c r="A132" s="22">
        <v>801</v>
      </c>
      <c r="B132" s="22"/>
      <c r="C132" s="26" t="s">
        <v>16</v>
      </c>
      <c r="D132" s="61">
        <f>D134</f>
        <v>3912</v>
      </c>
      <c r="E132" s="37"/>
      <c r="F132" s="12"/>
      <c r="H132" s="16"/>
    </row>
    <row r="133" spans="1:9" s="21" customFormat="1" ht="6.75" customHeight="1" x14ac:dyDescent="0.25">
      <c r="A133" s="22"/>
      <c r="B133" s="22"/>
      <c r="C133" s="57"/>
      <c r="D133" s="39"/>
      <c r="E133" s="37"/>
      <c r="F133" s="12"/>
      <c r="H133" s="16"/>
    </row>
    <row r="134" spans="1:9" s="21" customFormat="1" ht="15.75" customHeight="1" x14ac:dyDescent="0.25">
      <c r="A134" s="22"/>
      <c r="B134" s="22">
        <v>80115</v>
      </c>
      <c r="C134" s="57" t="s">
        <v>30</v>
      </c>
      <c r="D134" s="39">
        <f>D136</f>
        <v>3912</v>
      </c>
      <c r="E134" s="37"/>
      <c r="F134" s="12"/>
      <c r="H134" s="16"/>
    </row>
    <row r="135" spans="1:9" s="21" customFormat="1" ht="3.75" customHeight="1" x14ac:dyDescent="0.25">
      <c r="A135" s="22"/>
      <c r="B135" s="22"/>
      <c r="C135" s="57"/>
      <c r="D135" s="39"/>
      <c r="E135" s="37"/>
      <c r="F135" s="12"/>
      <c r="H135" s="16"/>
    </row>
    <row r="136" spans="1:9" s="21" customFormat="1" ht="15.75" customHeight="1" x14ac:dyDescent="0.25">
      <c r="A136" s="22"/>
      <c r="B136" s="22"/>
      <c r="C136" s="58" t="s">
        <v>22</v>
      </c>
      <c r="D136" s="39">
        <f>D138</f>
        <v>3912</v>
      </c>
      <c r="E136" s="37"/>
      <c r="F136" s="12"/>
      <c r="H136" s="16"/>
    </row>
    <row r="137" spans="1:9" s="21" customFormat="1" ht="15.75" customHeight="1" x14ac:dyDescent="0.25">
      <c r="A137" s="22"/>
      <c r="B137" s="22"/>
      <c r="C137" s="58" t="s">
        <v>1</v>
      </c>
      <c r="D137" s="39"/>
      <c r="E137" s="37"/>
      <c r="F137" s="12"/>
      <c r="H137" s="16"/>
    </row>
    <row r="138" spans="1:9" s="21" customFormat="1" ht="12.75" customHeight="1" x14ac:dyDescent="0.25">
      <c r="A138" s="32"/>
      <c r="B138" s="32"/>
      <c r="C138" s="59" t="s">
        <v>23</v>
      </c>
      <c r="D138" s="39">
        <v>3912</v>
      </c>
      <c r="E138" s="37"/>
      <c r="F138" s="12"/>
      <c r="H138" s="16"/>
    </row>
    <row r="139" spans="1:9" ht="33" customHeight="1" x14ac:dyDescent="0.25">
      <c r="A139" s="74" t="s">
        <v>0</v>
      </c>
      <c r="B139" s="75"/>
      <c r="C139" s="76"/>
      <c r="D139" s="41">
        <f>D12+D123</f>
        <v>502176.94</v>
      </c>
      <c r="E139" s="41">
        <f>E123+E12</f>
        <v>4979999.5999999996</v>
      </c>
    </row>
    <row r="141" spans="1:9" x14ac:dyDescent="0.25">
      <c r="G141" s="16"/>
    </row>
    <row r="143" spans="1:9" x14ac:dyDescent="0.25">
      <c r="D143" s="7">
        <f>D139-E139</f>
        <v>-4477822.6599999992</v>
      </c>
      <c r="G143" s="16"/>
    </row>
    <row r="144" spans="1:9" x14ac:dyDescent="0.25">
      <c r="H144" s="16"/>
      <c r="I144" s="16"/>
    </row>
    <row r="152" spans="7:7" x14ac:dyDescent="0.25">
      <c r="G152" s="16"/>
    </row>
  </sheetData>
  <mergeCells count="2">
    <mergeCell ref="B6:E6"/>
    <mergeCell ref="A139:C139"/>
  </mergeCells>
  <pageMargins left="0.7" right="0.7" top="0.75" bottom="0.75" header="0.3" footer="0.3"/>
  <pageSetup paperSize="9" scale="78" orientation="portrait" horizontalDpi="300" verticalDpi="300" r:id="rId1"/>
  <headerFooter>
    <oddFooter>Strona &amp;P</oddFooter>
  </headerFooter>
  <rowBreaks count="2" manualBreakCount="2">
    <brk id="54" max="4" man="1"/>
    <brk id="102" max="4" man="1"/>
  </rowBreaks>
  <colBreaks count="1" manualBreakCount="1">
    <brk id="5" max="8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Ostrzywilk</dc:creator>
  <cp:lastModifiedBy>MAŁGORZATA ROZMUS</cp:lastModifiedBy>
  <cp:lastPrinted>2024-08-14T05:33:13Z</cp:lastPrinted>
  <dcterms:created xsi:type="dcterms:W3CDTF">2014-01-14T06:44:16Z</dcterms:created>
  <dcterms:modified xsi:type="dcterms:W3CDTF">2024-08-28T06:27:48Z</dcterms:modified>
</cp:coreProperties>
</file>