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.ROZMUS\URP\sierpień\"/>
    </mc:Choice>
  </mc:AlternateContent>
  <xr:revisionPtr revIDLastSave="0" documentId="13_ncr:1_{C27A1392-C4BB-4FA0-8809-DE824E38F1DA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Arkusz1!$A$1:$D$59</definedName>
  </definedNames>
  <calcPr calcId="191029"/>
</workbook>
</file>

<file path=xl/calcChain.xml><?xml version="1.0" encoding="utf-8"?>
<calcChain xmlns="http://schemas.openxmlformats.org/spreadsheetml/2006/main">
  <c r="C30" i="1" l="1"/>
  <c r="C29" i="1" s="1"/>
  <c r="C43" i="1" l="1"/>
  <c r="C44" i="1" l="1"/>
  <c r="C24" i="1" l="1"/>
  <c r="C22" i="1" s="1"/>
  <c r="C20" i="1" s="1"/>
  <c r="C35" i="1" l="1"/>
  <c r="C34" i="1" s="1"/>
  <c r="C27" i="1" s="1"/>
  <c r="C17" i="1" l="1"/>
  <c r="C15" i="1" s="1"/>
  <c r="C13" i="1" s="1"/>
  <c r="C41" i="1" l="1"/>
  <c r="C40" i="1" s="1"/>
  <c r="D54" i="1" l="1"/>
  <c r="D53" i="1" s="1"/>
  <c r="D52" i="1" s="1"/>
  <c r="D50" i="1" s="1"/>
  <c r="D58" i="1" s="1"/>
  <c r="C38" i="1" l="1"/>
  <c r="C10" i="1" s="1"/>
  <c r="C58" i="1" l="1"/>
  <c r="E10" i="1" l="1"/>
  <c r="C63" i="1" l="1"/>
  <c r="H10" i="1" l="1"/>
</calcChain>
</file>

<file path=xl/sharedStrings.xml><?xml version="1.0" encoding="utf-8"?>
<sst xmlns="http://schemas.openxmlformats.org/spreadsheetml/2006/main" count="49" uniqueCount="35">
  <si>
    <t>Dział</t>
  </si>
  <si>
    <t>Treść</t>
  </si>
  <si>
    <t>Kwota zwiększenia</t>
  </si>
  <si>
    <t>Kwota zmniejszenia</t>
  </si>
  <si>
    <t>OGÓŁEM</t>
  </si>
  <si>
    <t>w tym:</t>
  </si>
  <si>
    <t>Załącznik nr 1</t>
  </si>
  <si>
    <t>DOCHODY BIEŻĄCE</t>
  </si>
  <si>
    <t xml:space="preserve">Rady Powiatu Chrzanowskiego    </t>
  </si>
  <si>
    <t>Zmiany w planie dochodów budżetu na rok 2024</t>
  </si>
  <si>
    <t>Rodzina</t>
  </si>
  <si>
    <t>Działalność placówek opiekuńczo-wychowawczych</t>
  </si>
  <si>
    <t>POWDiR w Chrzanowie</t>
  </si>
  <si>
    <t>DOCHODY MAJĄTKOWE</t>
  </si>
  <si>
    <t>Wpływy z różnych dochodów</t>
  </si>
  <si>
    <t>Różne rozliczenia finansowe</t>
  </si>
  <si>
    <t>Środki otrzymane z Rządowego Funduszu Polski Ład: Program Inwestycji Strategicznych na realizację zadań inwestycyjnych</t>
  </si>
  <si>
    <t>Starostwo Powiatowe w Chrzanowie</t>
  </si>
  <si>
    <t>Różne rozliczenia</t>
  </si>
  <si>
    <t>010</t>
  </si>
  <si>
    <t>Rolnictwo i łowiectwo</t>
  </si>
  <si>
    <t>Pozostała działalność</t>
  </si>
  <si>
    <t>Wpływy z rożnych opłat</t>
  </si>
  <si>
    <t>Państwowy Fundusz Rehabilitacji Osób Niepełnosprawnych</t>
  </si>
  <si>
    <t>w tym</t>
  </si>
  <si>
    <t>PCPR w Chrzanowie</t>
  </si>
  <si>
    <t>Pozostałe zadania w zakresie polityki społecznej</t>
  </si>
  <si>
    <t>Oświata i wychowanie</t>
  </si>
  <si>
    <t>Technika</t>
  </si>
  <si>
    <t>Zespół Szkół Techniczno-Usługowych          w Trzebini</t>
  </si>
  <si>
    <t>Wpływy z otrzymanych spadków, zapisów i darowizn w postaci pieniężnej</t>
  </si>
  <si>
    <t>Fundusz Pracy</t>
  </si>
  <si>
    <t>Środki z Funduszu Pracy otrzymane na realizację zadań wynikających z odrębnych ustaw</t>
  </si>
  <si>
    <t>do uchwały nr V/28/2024</t>
  </si>
  <si>
    <t>z dnia 27 sierpnia 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</si>
</sst>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43" fontId="1" fillId="0" borderId="0" xfId="0" applyNumberFormat="1" applyFont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/>
    <xf numFmtId="43" fontId="1" fillId="0" borderId="6" xfId="0" applyNumberFormat="1" applyFont="1" applyBorder="1"/>
    <xf numFmtId="0" fontId="0" fillId="0" borderId="0" xfId="0" applyFont="1"/>
    <xf numFmtId="43" fontId="1" fillId="0" borderId="1" xfId="0" applyNumberFormat="1" applyFont="1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43" fontId="2" fillId="0" borderId="3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43" fontId="2" fillId="0" borderId="2" xfId="0" applyNumberFormat="1" applyFont="1" applyBorder="1"/>
    <xf numFmtId="0" fontId="0" fillId="0" borderId="0" xfId="0" applyAlignment="1">
      <alignment horizontal="center" vertical="center" textRotation="90"/>
    </xf>
    <xf numFmtId="0" fontId="0" fillId="0" borderId="0" xfId="0" applyFont="1" applyAlignment="1">
      <alignment horizontal="center" vertical="center" textRotation="90"/>
    </xf>
    <xf numFmtId="43" fontId="0" fillId="0" borderId="0" xfId="0" applyNumberFormat="1"/>
    <xf numFmtId="43" fontId="2" fillId="0" borderId="0" xfId="0" applyNumberFormat="1" applyFont="1"/>
    <xf numFmtId="43" fontId="0" fillId="0" borderId="0" xfId="0" applyNumberFormat="1" applyFont="1"/>
    <xf numFmtId="0" fontId="0" fillId="0" borderId="0" xfId="0" applyBorder="1" applyAlignment="1">
      <alignment horizontal="center" vertical="center" textRotation="90"/>
    </xf>
    <xf numFmtId="49" fontId="1" fillId="0" borderId="8" xfId="0" applyNumberFormat="1" applyFont="1" applyBorder="1"/>
    <xf numFmtId="0" fontId="2" fillId="0" borderId="0" xfId="0" applyFont="1"/>
    <xf numFmtId="0" fontId="2" fillId="0" borderId="3" xfId="0" applyFont="1" applyBorder="1"/>
    <xf numFmtId="43" fontId="1" fillId="0" borderId="3" xfId="0" applyNumberFormat="1" applyFont="1" applyBorder="1" applyAlignment="1">
      <alignment vertical="center"/>
    </xf>
    <xf numFmtId="43" fontId="2" fillId="0" borderId="3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49" fontId="2" fillId="0" borderId="10" xfId="0" applyNumberFormat="1" applyFont="1" applyBorder="1"/>
    <xf numFmtId="43" fontId="2" fillId="0" borderId="2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/>
    </xf>
    <xf numFmtId="43" fontId="1" fillId="0" borderId="6" xfId="0" applyNumberFormat="1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textRotation="90"/>
    </xf>
    <xf numFmtId="0" fontId="7" fillId="0" borderId="0" xfId="0" applyFont="1"/>
    <xf numFmtId="0" fontId="1" fillId="0" borderId="3" xfId="0" applyFont="1" applyBorder="1" applyAlignment="1">
      <alignment vertical="center" wrapText="1"/>
    </xf>
    <xf numFmtId="0" fontId="1" fillId="0" borderId="6" xfId="0" applyFont="1" applyBorder="1"/>
    <xf numFmtId="0" fontId="1" fillId="0" borderId="6" xfId="0" applyFont="1" applyBorder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9" fontId="1" fillId="0" borderId="11" xfId="0" applyNumberFormat="1" applyFont="1" applyBorder="1"/>
    <xf numFmtId="49" fontId="1" fillId="0" borderId="0" xfId="0" applyNumberFormat="1" applyFont="1" applyBorder="1"/>
    <xf numFmtId="43" fontId="1" fillId="0" borderId="11" xfId="0" applyNumberFormat="1" applyFont="1" applyBorder="1" applyAlignment="1">
      <alignment vertical="center"/>
    </xf>
    <xf numFmtId="43" fontId="1" fillId="0" borderId="5" xfId="0" applyNumberFormat="1" applyFont="1" applyBorder="1" applyAlignment="1">
      <alignment vertical="center"/>
    </xf>
    <xf numFmtId="0" fontId="0" fillId="0" borderId="0" xfId="0" applyBorder="1"/>
    <xf numFmtId="0" fontId="1" fillId="0" borderId="1" xfId="0" applyFont="1" applyBorder="1" applyAlignment="1">
      <alignment horizontal="center"/>
    </xf>
    <xf numFmtId="49" fontId="1" fillId="0" borderId="3" xfId="0" applyNumberFormat="1" applyFont="1" applyBorder="1" applyAlignment="1">
      <alignment wrapText="1"/>
    </xf>
    <xf numFmtId="49" fontId="1" fillId="0" borderId="3" xfId="0" applyNumberFormat="1" applyFont="1" applyBorder="1"/>
    <xf numFmtId="49" fontId="1" fillId="0" borderId="6" xfId="0" applyNumberFormat="1" applyFont="1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295275</xdr:colOff>
      <xdr:row>57</xdr:row>
      <xdr:rowOff>0</xdr:rowOff>
    </xdr:from>
    <xdr:ext cx="184731" cy="264560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934325" y="40852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3"/>
  <sheetViews>
    <sheetView tabSelected="1" zoomScaleNormal="100" zoomScaleSheetLayoutView="100" workbookViewId="0">
      <selection activeCell="C15" sqref="C15"/>
    </sheetView>
  </sheetViews>
  <sheetFormatPr defaultRowHeight="15" x14ac:dyDescent="0.25"/>
  <cols>
    <col min="1" max="1" width="5.42578125" style="1" customWidth="1"/>
    <col min="2" max="2" width="36.5703125" style="2" customWidth="1"/>
    <col min="3" max="3" width="17.42578125" style="3" customWidth="1"/>
    <col min="4" max="4" width="17.85546875" style="3" customWidth="1"/>
    <col min="5" max="5" width="0.7109375" style="19" hidden="1" customWidth="1"/>
    <col min="8" max="8" width="14.28515625" hidden="1" customWidth="1"/>
    <col min="9" max="9" width="12.85546875" bestFit="1" customWidth="1"/>
    <col min="10" max="10" width="12.5703125" customWidth="1"/>
    <col min="13" max="13" width="12.28515625" bestFit="1" customWidth="1"/>
  </cols>
  <sheetData>
    <row r="1" spans="1:9" x14ac:dyDescent="0.25">
      <c r="C1" s="3" t="s">
        <v>6</v>
      </c>
    </row>
    <row r="2" spans="1:9" x14ac:dyDescent="0.25">
      <c r="C2" s="3" t="s">
        <v>33</v>
      </c>
    </row>
    <row r="3" spans="1:9" x14ac:dyDescent="0.25">
      <c r="B3" s="26"/>
      <c r="C3" s="3" t="s">
        <v>8</v>
      </c>
    </row>
    <row r="4" spans="1:9" x14ac:dyDescent="0.25">
      <c r="C4" s="3" t="s">
        <v>34</v>
      </c>
    </row>
    <row r="5" spans="1:9" ht="7.5" customHeight="1" x14ac:dyDescent="0.25"/>
    <row r="6" spans="1:9" ht="18" customHeight="1" x14ac:dyDescent="0.25">
      <c r="A6" s="58" t="s">
        <v>9</v>
      </c>
      <c r="B6" s="59"/>
      <c r="C6" s="59"/>
      <c r="D6" s="59"/>
    </row>
    <row r="7" spans="1:9" ht="8.4499999999999993" customHeight="1" x14ac:dyDescent="0.25">
      <c r="A7" s="62"/>
      <c r="B7" s="62"/>
      <c r="C7" s="62"/>
      <c r="D7" s="62"/>
    </row>
    <row r="8" spans="1:9" ht="7.5" customHeight="1" x14ac:dyDescent="0.25"/>
    <row r="9" spans="1:9" s="8" customFormat="1" x14ac:dyDescent="0.25">
      <c r="A9" s="14" t="s">
        <v>0</v>
      </c>
      <c r="B9" s="15" t="s">
        <v>1</v>
      </c>
      <c r="C9" s="9" t="s">
        <v>2</v>
      </c>
      <c r="D9" s="9" t="s">
        <v>3</v>
      </c>
      <c r="E9" s="20"/>
    </row>
    <row r="10" spans="1:9" s="8" customFormat="1" x14ac:dyDescent="0.25">
      <c r="A10" s="16"/>
      <c r="B10" s="17" t="s">
        <v>7</v>
      </c>
      <c r="C10" s="18">
        <f>C13+C20+C27+C38</f>
        <v>129677.34</v>
      </c>
      <c r="D10" s="18"/>
      <c r="E10" s="18" t="e">
        <f>#REF!+#REF!+#REF!+#REF!+#REF!+#REF!+#REF!</f>
        <v>#REF!</v>
      </c>
      <c r="H10" s="23">
        <f>C10-D10</f>
        <v>129677.34</v>
      </c>
      <c r="I10" s="23"/>
    </row>
    <row r="11" spans="1:9" s="8" customFormat="1" ht="5.25" customHeight="1" x14ac:dyDescent="0.25">
      <c r="A11" s="12"/>
      <c r="B11" s="27"/>
      <c r="C11" s="13"/>
      <c r="D11" s="13"/>
      <c r="E11" s="13"/>
      <c r="H11" s="23"/>
      <c r="I11" s="23"/>
    </row>
    <row r="12" spans="1:9" ht="7.5" hidden="1" customHeight="1" x14ac:dyDescent="0.25">
      <c r="A12" s="4"/>
      <c r="B12" s="11"/>
      <c r="C12" s="28"/>
      <c r="D12" s="28"/>
      <c r="E12" s="33"/>
    </row>
    <row r="13" spans="1:9" ht="19.5" customHeight="1" x14ac:dyDescent="0.25">
      <c r="A13" s="40" t="s">
        <v>19</v>
      </c>
      <c r="B13" s="41" t="s">
        <v>20</v>
      </c>
      <c r="C13" s="29">
        <f>C15</f>
        <v>2816.94</v>
      </c>
      <c r="D13" s="28"/>
      <c r="E13" s="24"/>
    </row>
    <row r="14" spans="1:9" ht="9" customHeight="1" x14ac:dyDescent="0.25">
      <c r="A14" s="4"/>
      <c r="B14" s="11"/>
      <c r="C14" s="28"/>
      <c r="D14" s="28"/>
      <c r="E14" s="24"/>
    </row>
    <row r="15" spans="1:9" ht="19.5" customHeight="1" x14ac:dyDescent="0.25">
      <c r="A15" s="4"/>
      <c r="B15" s="37" t="s">
        <v>21</v>
      </c>
      <c r="C15" s="28">
        <f>C17</f>
        <v>2816.94</v>
      </c>
      <c r="D15" s="28"/>
      <c r="E15" s="24"/>
    </row>
    <row r="16" spans="1:9" ht="5.25" customHeight="1" x14ac:dyDescent="0.25">
      <c r="A16" s="4"/>
      <c r="B16" s="37"/>
      <c r="C16" s="28"/>
      <c r="D16" s="28"/>
      <c r="E16" s="24"/>
    </row>
    <row r="17" spans="1:5" ht="15" customHeight="1" x14ac:dyDescent="0.25">
      <c r="A17" s="4"/>
      <c r="B17" s="11" t="s">
        <v>22</v>
      </c>
      <c r="C17" s="28">
        <f>C19</f>
        <v>2816.94</v>
      </c>
      <c r="D17" s="28"/>
      <c r="E17" s="24"/>
    </row>
    <row r="18" spans="1:5" ht="15" customHeight="1" x14ac:dyDescent="0.25">
      <c r="A18" s="4"/>
      <c r="B18" s="25" t="s">
        <v>5</v>
      </c>
      <c r="C18" s="28"/>
      <c r="D18" s="28"/>
      <c r="E18" s="24"/>
    </row>
    <row r="19" spans="1:5" ht="15" customHeight="1" x14ac:dyDescent="0.25">
      <c r="A19" s="34"/>
      <c r="B19" s="45" t="s">
        <v>17</v>
      </c>
      <c r="C19" s="35">
        <v>2816.94</v>
      </c>
      <c r="D19" s="35"/>
      <c r="E19" s="24"/>
    </row>
    <row r="20" spans="1:5" s="43" customFormat="1" ht="22.5" customHeight="1" x14ac:dyDescent="0.25">
      <c r="A20" s="12">
        <v>801</v>
      </c>
      <c r="B20" s="41" t="s">
        <v>27</v>
      </c>
      <c r="C20" s="29">
        <f>C22</f>
        <v>5909.4</v>
      </c>
      <c r="D20" s="29"/>
      <c r="E20" s="42"/>
    </row>
    <row r="21" spans="1:5" ht="5.45" customHeight="1" x14ac:dyDescent="0.25">
      <c r="A21" s="4"/>
      <c r="B21" s="11"/>
      <c r="C21" s="28"/>
      <c r="D21" s="28"/>
      <c r="E21" s="24"/>
    </row>
    <row r="22" spans="1:5" ht="12.6" customHeight="1" x14ac:dyDescent="0.25">
      <c r="A22" s="4"/>
      <c r="B22" s="44" t="s">
        <v>28</v>
      </c>
      <c r="C22" s="28">
        <f>C24</f>
        <v>5909.4</v>
      </c>
      <c r="D22" s="28"/>
      <c r="E22" s="24"/>
    </row>
    <row r="23" spans="1:5" ht="5.25" customHeight="1" x14ac:dyDescent="0.25">
      <c r="A23" s="4"/>
      <c r="B23" s="11"/>
      <c r="C23" s="28"/>
      <c r="D23" s="28"/>
      <c r="E23" s="24"/>
    </row>
    <row r="24" spans="1:5" ht="17.25" customHeight="1" x14ac:dyDescent="0.25">
      <c r="A24" s="4"/>
      <c r="B24" s="11" t="s">
        <v>14</v>
      </c>
      <c r="C24" s="28">
        <f>C26</f>
        <v>5909.4</v>
      </c>
      <c r="D24" s="28"/>
      <c r="E24" s="24"/>
    </row>
    <row r="25" spans="1:5" ht="14.45" customHeight="1" x14ac:dyDescent="0.25">
      <c r="A25" s="4"/>
      <c r="B25" s="11" t="s">
        <v>24</v>
      </c>
      <c r="C25" s="28"/>
      <c r="D25" s="28"/>
      <c r="E25" s="24"/>
    </row>
    <row r="26" spans="1:5" ht="30.75" customHeight="1" x14ac:dyDescent="0.25">
      <c r="A26" s="34"/>
      <c r="B26" s="46" t="s">
        <v>29</v>
      </c>
      <c r="C26" s="35">
        <v>5909.4</v>
      </c>
      <c r="D26" s="35"/>
      <c r="E26" s="24"/>
    </row>
    <row r="27" spans="1:5" s="43" customFormat="1" ht="34.5" customHeight="1" x14ac:dyDescent="0.25">
      <c r="A27" s="12">
        <v>853</v>
      </c>
      <c r="B27" s="41" t="s">
        <v>26</v>
      </c>
      <c r="C27" s="29">
        <f>C34+C29</f>
        <v>66851</v>
      </c>
      <c r="D27" s="29"/>
      <c r="E27" s="42"/>
    </row>
    <row r="28" spans="1:5" ht="3" customHeight="1" x14ac:dyDescent="0.25">
      <c r="A28" s="4"/>
      <c r="B28" s="11"/>
      <c r="C28" s="28"/>
      <c r="D28" s="28"/>
      <c r="E28" s="24"/>
    </row>
    <row r="29" spans="1:5" ht="17.45" customHeight="1" x14ac:dyDescent="0.25">
      <c r="A29" s="4"/>
      <c r="B29" s="11" t="s">
        <v>31</v>
      </c>
      <c r="C29" s="28">
        <f>C30</f>
        <v>63148</v>
      </c>
      <c r="D29" s="28"/>
      <c r="E29" s="24"/>
    </row>
    <row r="30" spans="1:5" ht="39.6" customHeight="1" x14ac:dyDescent="0.25">
      <c r="A30" s="4"/>
      <c r="B30" s="11" t="s">
        <v>32</v>
      </c>
      <c r="C30" s="28">
        <f>C32</f>
        <v>63148</v>
      </c>
      <c r="D30" s="28"/>
      <c r="E30" s="24"/>
    </row>
    <row r="31" spans="1:5" ht="15.75" customHeight="1" x14ac:dyDescent="0.25">
      <c r="A31" s="4"/>
      <c r="B31" s="11" t="s">
        <v>24</v>
      </c>
      <c r="C31" s="28"/>
      <c r="D31" s="28"/>
      <c r="E31" s="24"/>
    </row>
    <row r="32" spans="1:5" ht="15.75" customHeight="1" x14ac:dyDescent="0.25">
      <c r="A32" s="4"/>
      <c r="B32" s="10" t="s">
        <v>17</v>
      </c>
      <c r="C32" s="28">
        <v>63148</v>
      </c>
      <c r="D32" s="28"/>
      <c r="E32" s="24"/>
    </row>
    <row r="33" spans="1:6" ht="5.45" customHeight="1" x14ac:dyDescent="0.25">
      <c r="A33" s="4"/>
      <c r="B33" s="11"/>
      <c r="C33" s="28"/>
      <c r="D33" s="28"/>
      <c r="E33" s="24"/>
    </row>
    <row r="34" spans="1:6" ht="30.75" customHeight="1" x14ac:dyDescent="0.25">
      <c r="A34" s="4"/>
      <c r="B34" s="11" t="s">
        <v>23</v>
      </c>
      <c r="C34" s="28">
        <f>C35</f>
        <v>3703</v>
      </c>
      <c r="D34" s="28"/>
      <c r="E34" s="24"/>
    </row>
    <row r="35" spans="1:6" ht="15.75" customHeight="1" x14ac:dyDescent="0.25">
      <c r="A35" s="4"/>
      <c r="B35" s="11" t="s">
        <v>14</v>
      </c>
      <c r="C35" s="28">
        <f>C37</f>
        <v>3703</v>
      </c>
      <c r="D35" s="28"/>
      <c r="E35" s="24"/>
    </row>
    <row r="36" spans="1:6" ht="15.75" customHeight="1" x14ac:dyDescent="0.25">
      <c r="A36" s="4"/>
      <c r="B36" s="11" t="s">
        <v>24</v>
      </c>
      <c r="C36" s="28"/>
      <c r="D36" s="28"/>
      <c r="E36" s="24"/>
    </row>
    <row r="37" spans="1:6" ht="15.75" customHeight="1" x14ac:dyDescent="0.25">
      <c r="A37" s="34"/>
      <c r="B37" s="46" t="s">
        <v>25</v>
      </c>
      <c r="C37" s="35">
        <v>3703</v>
      </c>
      <c r="D37" s="35"/>
      <c r="E37" s="24"/>
    </row>
    <row r="38" spans="1:6" ht="20.25" customHeight="1" x14ac:dyDescent="0.25">
      <c r="A38" s="12">
        <v>855</v>
      </c>
      <c r="B38" s="36" t="s">
        <v>10</v>
      </c>
      <c r="C38" s="29">
        <f>C40</f>
        <v>54100</v>
      </c>
      <c r="D38" s="29"/>
      <c r="E38" s="24"/>
    </row>
    <row r="39" spans="1:6" ht="7.5" customHeight="1" x14ac:dyDescent="0.25">
      <c r="A39" s="12"/>
      <c r="B39" s="36"/>
      <c r="C39" s="29"/>
      <c r="D39" s="29"/>
      <c r="E39" s="24"/>
    </row>
    <row r="40" spans="1:6" ht="30" customHeight="1" x14ac:dyDescent="0.25">
      <c r="A40" s="4"/>
      <c r="B40" s="37" t="s">
        <v>11</v>
      </c>
      <c r="C40" s="28">
        <f>C41+C44</f>
        <v>54100</v>
      </c>
      <c r="D40" s="28"/>
      <c r="E40" s="24"/>
    </row>
    <row r="41" spans="1:6" ht="15" customHeight="1" x14ac:dyDescent="0.25">
      <c r="A41" s="4"/>
      <c r="B41" s="11" t="s">
        <v>14</v>
      </c>
      <c r="C41" s="28">
        <f>C43</f>
        <v>53500</v>
      </c>
      <c r="D41" s="28"/>
      <c r="E41" s="24"/>
    </row>
    <row r="42" spans="1:6" ht="17.25" customHeight="1" x14ac:dyDescent="0.25">
      <c r="A42" s="4"/>
      <c r="B42" s="11" t="s">
        <v>5</v>
      </c>
      <c r="C42" s="28"/>
      <c r="D42" s="28"/>
      <c r="E42" s="24"/>
    </row>
    <row r="43" spans="1:6" ht="16.5" customHeight="1" x14ac:dyDescent="0.25">
      <c r="A43" s="4"/>
      <c r="B43" s="25" t="s">
        <v>12</v>
      </c>
      <c r="C43" s="28">
        <f>22400+20800+8100+600+1600</f>
        <v>53500</v>
      </c>
      <c r="D43" s="28"/>
      <c r="E43" s="24"/>
    </row>
    <row r="44" spans="1:6" ht="30.75" customHeight="1" x14ac:dyDescent="0.25">
      <c r="A44" s="4"/>
      <c r="B44" s="55" t="s">
        <v>30</v>
      </c>
      <c r="C44" s="28">
        <f>C46</f>
        <v>600</v>
      </c>
      <c r="D44" s="28"/>
      <c r="E44" s="24"/>
    </row>
    <row r="45" spans="1:6" ht="16.5" customHeight="1" x14ac:dyDescent="0.25">
      <c r="A45" s="4"/>
      <c r="B45" s="56" t="s">
        <v>5</v>
      </c>
      <c r="C45" s="28"/>
      <c r="D45" s="28"/>
      <c r="E45" s="24"/>
    </row>
    <row r="46" spans="1:6" ht="16.5" customHeight="1" x14ac:dyDescent="0.25">
      <c r="A46" s="34"/>
      <c r="B46" s="57" t="s">
        <v>12</v>
      </c>
      <c r="C46" s="35">
        <v>600</v>
      </c>
      <c r="D46" s="35"/>
      <c r="E46" s="24"/>
    </row>
    <row r="47" spans="1:6" ht="16.5" customHeight="1" x14ac:dyDescent="0.25">
      <c r="A47" s="48"/>
      <c r="B47" s="49"/>
      <c r="C47" s="51"/>
      <c r="D47" s="51"/>
      <c r="E47" s="24"/>
      <c r="F47" s="53"/>
    </row>
    <row r="48" spans="1:6" ht="24.6" customHeight="1" x14ac:dyDescent="0.25">
      <c r="A48" s="47"/>
      <c r="B48" s="50"/>
      <c r="C48" s="52"/>
      <c r="D48" s="52"/>
      <c r="E48" s="24"/>
      <c r="F48" s="53"/>
    </row>
    <row r="49" spans="1:10" ht="16.5" customHeight="1" x14ac:dyDescent="0.25">
      <c r="A49" s="54" t="s">
        <v>0</v>
      </c>
      <c r="B49" s="15" t="s">
        <v>1</v>
      </c>
      <c r="C49" s="9" t="s">
        <v>2</v>
      </c>
      <c r="D49" s="9" t="s">
        <v>3</v>
      </c>
      <c r="E49" s="24"/>
      <c r="F49" s="53"/>
    </row>
    <row r="50" spans="1:10" ht="23.25" customHeight="1" x14ac:dyDescent="0.25">
      <c r="A50" s="30"/>
      <c r="B50" s="31" t="s">
        <v>13</v>
      </c>
      <c r="C50" s="32"/>
      <c r="D50" s="32">
        <f>D52</f>
        <v>4607500</v>
      </c>
      <c r="E50" s="24"/>
    </row>
    <row r="51" spans="1:10" ht="8.25" customHeight="1" x14ac:dyDescent="0.25">
      <c r="A51" s="4"/>
      <c r="B51" s="25"/>
      <c r="C51" s="28"/>
      <c r="D51" s="28"/>
      <c r="E51" s="24"/>
    </row>
    <row r="52" spans="1:10" ht="15" customHeight="1" x14ac:dyDescent="0.25">
      <c r="A52" s="12">
        <v>758</v>
      </c>
      <c r="B52" s="39" t="s">
        <v>18</v>
      </c>
      <c r="C52" s="29"/>
      <c r="D52" s="29">
        <f>D53</f>
        <v>4607500</v>
      </c>
      <c r="E52" s="24"/>
    </row>
    <row r="53" spans="1:10" ht="18.75" customHeight="1" x14ac:dyDescent="0.25">
      <c r="A53" s="12"/>
      <c r="B53" s="38" t="s">
        <v>15</v>
      </c>
      <c r="C53" s="28"/>
      <c r="D53" s="28">
        <f>D54</f>
        <v>4607500</v>
      </c>
      <c r="E53" s="24"/>
    </row>
    <row r="54" spans="1:10" ht="61.5" customHeight="1" x14ac:dyDescent="0.25">
      <c r="A54" s="12"/>
      <c r="B54" s="38" t="s">
        <v>16</v>
      </c>
      <c r="C54" s="28"/>
      <c r="D54" s="28">
        <f>D56</f>
        <v>4607500</v>
      </c>
      <c r="E54" s="24"/>
    </row>
    <row r="55" spans="1:10" ht="17.25" customHeight="1" x14ac:dyDescent="0.25">
      <c r="A55" s="12"/>
      <c r="B55" s="10" t="s">
        <v>5</v>
      </c>
      <c r="C55" s="29"/>
      <c r="D55" s="28"/>
      <c r="E55" s="24"/>
    </row>
    <row r="56" spans="1:10" ht="15" customHeight="1" x14ac:dyDescent="0.25">
      <c r="A56" s="12"/>
      <c r="B56" s="10" t="s">
        <v>17</v>
      </c>
      <c r="C56" s="28"/>
      <c r="D56" s="28">
        <v>4607500</v>
      </c>
      <c r="E56" s="24"/>
    </row>
    <row r="57" spans="1:10" ht="7.9" customHeight="1" x14ac:dyDescent="0.25">
      <c r="A57" s="4"/>
      <c r="B57" s="10"/>
      <c r="C57" s="28"/>
      <c r="D57" s="28"/>
      <c r="E57" s="24"/>
    </row>
    <row r="58" spans="1:10" s="8" customFormat="1" x14ac:dyDescent="0.25">
      <c r="A58" s="60" t="s">
        <v>4</v>
      </c>
      <c r="B58" s="61"/>
      <c r="C58" s="18">
        <f>C10+C50</f>
        <v>129677.34</v>
      </c>
      <c r="D58" s="18">
        <f>D10+D50</f>
        <v>4607500</v>
      </c>
      <c r="E58" s="20"/>
    </row>
    <row r="59" spans="1:10" ht="8.25" customHeight="1" x14ac:dyDescent="0.25">
      <c r="A59" s="5"/>
      <c r="B59" s="6"/>
      <c r="C59" s="7"/>
      <c r="D59" s="7"/>
    </row>
    <row r="60" spans="1:10" x14ac:dyDescent="0.25">
      <c r="J60" s="21"/>
    </row>
    <row r="62" spans="1:10" x14ac:dyDescent="0.25">
      <c r="C62" s="22"/>
    </row>
    <row r="63" spans="1:10" x14ac:dyDescent="0.25">
      <c r="C63" s="3">
        <f>C58-D58</f>
        <v>-4477822.66</v>
      </c>
    </row>
  </sheetData>
  <dataConsolidate/>
  <mergeCells count="3">
    <mergeCell ref="A6:D6"/>
    <mergeCell ref="A58:B58"/>
    <mergeCell ref="A7:D7"/>
  </mergeCells>
  <pageMargins left="0.7" right="0.7" top="0.75" bottom="0.75" header="0.3" footer="0.3"/>
  <pageSetup paperSize="9" orientation="portrait" horizontalDpi="300" verticalDpi="300" r:id="rId1"/>
  <headerFooter>
    <oddFooter>Strona &amp;P</oddFooter>
  </headerFooter>
  <rowBreaks count="1" manualBreakCount="1">
    <brk id="47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Ostrzywilk</dc:creator>
  <cp:lastModifiedBy>MAŁGORZATA ROZMUS</cp:lastModifiedBy>
  <cp:lastPrinted>2024-08-14T05:31:06Z</cp:lastPrinted>
  <dcterms:created xsi:type="dcterms:W3CDTF">2014-01-14T06:44:16Z</dcterms:created>
  <dcterms:modified xsi:type="dcterms:W3CDTF">2024-08-28T06:26:33Z</dcterms:modified>
</cp:coreProperties>
</file>