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3\ZP_28_odpady 191212_odzysk\ZP_28_2023_SWZ\"/>
    </mc:Choice>
  </mc:AlternateContent>
  <xr:revisionPtr revIDLastSave="0" documentId="13_ncr:1_{E0E89479-FA17-4378-9B41-EAB902FD40A5}" xr6:coauthVersionLast="47" xr6:coauthVersionMax="47" xr10:uidLastSave="{00000000-0000-0000-0000-000000000000}"/>
  <bookViews>
    <workbookView xWindow="29760" yWindow="960" windowWidth="12405" windowHeight="14940" xr2:uid="{00000000-000D-0000-FFFF-FFFF00000000}"/>
  </bookViews>
  <sheets>
    <sheet name="Formularz cenowy" sheetId="2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2" l="1"/>
  <c r="H14" i="2"/>
  <c r="H16" i="2" s="1"/>
  <c r="F43" i="2"/>
  <c r="H43" i="2" s="1"/>
  <c r="F42" i="2"/>
  <c r="H42" i="2" s="1"/>
  <c r="H44" i="2" s="1"/>
  <c r="F39" i="2"/>
  <c r="H39" i="2" s="1"/>
  <c r="F38" i="2"/>
  <c r="H38" i="2" s="1"/>
  <c r="H40" i="2" s="1"/>
  <c r="F35" i="2"/>
  <c r="H35" i="2" s="1"/>
  <c r="F34" i="2"/>
  <c r="F36" i="2" s="1"/>
  <c r="F31" i="2"/>
  <c r="H31" i="2" s="1"/>
  <c r="F30" i="2"/>
  <c r="F32" i="2" s="1"/>
  <c r="F27" i="2"/>
  <c r="H27" i="2" s="1"/>
  <c r="F26" i="2"/>
  <c r="F28" i="2" s="1"/>
  <c r="F23" i="2"/>
  <c r="H23" i="2" s="1"/>
  <c r="F22" i="2"/>
  <c r="H22" i="2" s="1"/>
  <c r="H24" i="2" s="1"/>
  <c r="F19" i="2"/>
  <c r="H19" i="2" s="1"/>
  <c r="F18" i="2"/>
  <c r="F20" i="2" s="1"/>
  <c r="F15" i="2"/>
  <c r="F14" i="2"/>
  <c r="F16" i="2" s="1"/>
  <c r="F40" i="2" l="1"/>
  <c r="F44" i="2"/>
  <c r="F24" i="2"/>
  <c r="H34" i="2"/>
  <c r="H36" i="2" s="1"/>
  <c r="H30" i="2"/>
  <c r="H32" i="2" s="1"/>
  <c r="H26" i="2"/>
  <c r="H28" i="2" s="1"/>
  <c r="H18" i="2"/>
  <c r="H20" i="2" s="1"/>
</calcChain>
</file>

<file path=xl/sharedStrings.xml><?xml version="1.0" encoding="utf-8"?>
<sst xmlns="http://schemas.openxmlformats.org/spreadsheetml/2006/main" count="65" uniqueCount="44">
  <si>
    <t>l.p</t>
  </si>
  <si>
    <t>Cena brutto w zł</t>
  </si>
  <si>
    <t>a</t>
  </si>
  <si>
    <t>b</t>
  </si>
  <si>
    <t>c</t>
  </si>
  <si>
    <t>d</t>
  </si>
  <si>
    <t>FORMULARZ CENOWY</t>
  </si>
  <si>
    <t>Przedmiot zamówienia
Kod odpadów</t>
  </si>
  <si>
    <t>Ilość odpadów (Mg)</t>
  </si>
  <si>
    <t>Wartość netto w zł</t>
  </si>
  <si>
    <t>Cena jednostkowa netto za 1 Mg w zł</t>
  </si>
  <si>
    <t>xxx</t>
  </si>
  <si>
    <t>CZĘŚĆ NR 1</t>
  </si>
  <si>
    <t>RAZEM CZĘŚĆ NR 1:</t>
  </si>
  <si>
    <t>CZĘŚĆ NR 2</t>
  </si>
  <si>
    <t>RAZEM CZĘŚĆ NR 2:</t>
  </si>
  <si>
    <t>Stawka VAT %</t>
  </si>
  <si>
    <t>Zamówienie podstawowe / Prawo opcji</t>
  </si>
  <si>
    <t>e</t>
  </si>
  <si>
    <t>f=d*e</t>
  </si>
  <si>
    <t>g</t>
  </si>
  <si>
    <t>h=f+f*g</t>
  </si>
  <si>
    <t>Zamówienie podstawowe</t>
  </si>
  <si>
    <t>Prawo opcji</t>
  </si>
  <si>
    <t>Załącznik nr 2 do SWZ / Załącznik nr 2 do umowy</t>
  </si>
  <si>
    <t>Sprawa nr ZP/28/2023</t>
  </si>
  <si>
    <t>INFORMACJE OGÓLNE dotyczące wypełniania formularza.</t>
  </si>
  <si>
    <t xml:space="preserve">Należy wypełniać jedynie białe części arkusza. </t>
  </si>
  <si>
    <t>W przypadku wypełniania Formularza cenowego poza programem excel należy stosować wzory z wiersza drugiego tabeli.</t>
  </si>
  <si>
    <t>Zamawiający wymaga załączenia do oferty Formularza Cenowego jedynie dla tych części zamówienia, które są przedmiotem oferty.</t>
  </si>
  <si>
    <t>PRAWO OPCJI - zgodnie z zapisami SWZ cena jednostkowa odbioru, transportu i zagospodarowania odpadów objętych prawem opcji winna być taka sama jak cena wykonania usługi w ramach zamówienia podstawowego.</t>
  </si>
  <si>
    <t>CZĘŚĆ NR 3</t>
  </si>
  <si>
    <t>RAZEM CZĘŚĆ NR 3:</t>
  </si>
  <si>
    <t>CZĘŚĆ NR 4</t>
  </si>
  <si>
    <t>RAZEM CZĘŚĆ NR 4:</t>
  </si>
  <si>
    <t>CZĘŚĆ NR 5</t>
  </si>
  <si>
    <t>RAZEM CZĘŚĆ NR 5:</t>
  </si>
  <si>
    <t>CZĘŚĆ NR 6</t>
  </si>
  <si>
    <t>RAZEM CZĘŚĆ NR 6:</t>
  </si>
  <si>
    <t>CZĘŚĆ NR 7</t>
  </si>
  <si>
    <t>RAZEM CZĘŚĆ NR 7:</t>
  </si>
  <si>
    <t>CZĘŚĆ NR 8</t>
  </si>
  <si>
    <t>RAZEM CZĘŚĆ NR 8:</t>
  </si>
  <si>
    <t>Należy sporządzić w postaci elektronicznej i podpisać kwalifikowanym podpisem elektronicznym.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</si>
</sst>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3" borderId="0" xfId="0" applyFont="1" applyFill="1"/>
    <xf numFmtId="0" fontId="1" fillId="0" borderId="0" xfId="0" applyFont="1"/>
    <xf numFmtId="0" fontId="2" fillId="3" borderId="0" xfId="0" applyFont="1" applyFill="1" applyAlignment="1">
      <alignment horizontal="left" vertical="center"/>
    </xf>
    <xf numFmtId="49" fontId="2" fillId="3" borderId="0" xfId="0" applyNumberFormat="1" applyFont="1" applyFill="1"/>
    <xf numFmtId="164" fontId="1" fillId="3" borderId="0" xfId="0" applyNumberFormat="1" applyFont="1" applyFill="1" applyAlignment="1">
      <alignment vertical="center"/>
    </xf>
    <xf numFmtId="4" fontId="2" fillId="3" borderId="0" xfId="0" applyNumberFormat="1" applyFont="1" applyFill="1" applyAlignment="1">
      <alignment vertical="center"/>
    </xf>
    <xf numFmtId="49" fontId="1" fillId="0" borderId="0" xfId="0" applyNumberFormat="1" applyFont="1"/>
    <xf numFmtId="0" fontId="4" fillId="0" borderId="0" xfId="0" applyFont="1"/>
    <xf numFmtId="0" fontId="3" fillId="3" borderId="2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3" fontId="1" fillId="3" borderId="2" xfId="1" applyNumberForma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/>
    </xf>
    <xf numFmtId="0" fontId="2" fillId="3" borderId="2" xfId="1" applyFont="1" applyFill="1" applyBorder="1" applyAlignment="1">
      <alignment horizontal="right" vertical="center"/>
    </xf>
    <xf numFmtId="4" fontId="2" fillId="3" borderId="2" xfId="1" applyNumberFormat="1" applyFont="1" applyFill="1" applyBorder="1" applyAlignment="1">
      <alignment horizontal="right" vertical="center"/>
    </xf>
    <xf numFmtId="0" fontId="2" fillId="3" borderId="2" xfId="1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5" fillId="3" borderId="0" xfId="0" applyFont="1" applyFill="1" applyAlignment="1">
      <alignment vertical="center" wrapText="1"/>
    </xf>
    <xf numFmtId="4" fontId="1" fillId="3" borderId="2" xfId="1" applyNumberForma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3" fontId="1" fillId="0" borderId="0" xfId="1" applyNumberFormat="1" applyAlignment="1">
      <alignment horizontal="center" vertical="center"/>
    </xf>
    <xf numFmtId="0" fontId="2" fillId="0" borderId="0" xfId="1" applyFont="1" applyAlignment="1">
      <alignment horizontal="right" vertical="center"/>
    </xf>
    <xf numFmtId="4" fontId="2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4" fontId="1" fillId="0" borderId="2" xfId="1" applyNumberFormat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center" wrapText="1"/>
    </xf>
    <xf numFmtId="0" fontId="2" fillId="3" borderId="1" xfId="0" applyFont="1" applyFill="1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BDEB8-DB2C-4BB8-BB16-F856C0D38F47}">
  <dimension ref="A1:H47"/>
  <sheetViews>
    <sheetView tabSelected="1" workbookViewId="0">
      <selection activeCell="F52" sqref="F52"/>
    </sheetView>
  </sheetViews>
  <sheetFormatPr defaultColWidth="9.109375" defaultRowHeight="13.2" x14ac:dyDescent="0.25"/>
  <cols>
    <col min="1" max="1" width="5.88671875" style="2" customWidth="1"/>
    <col min="2" max="2" width="22.44140625" style="7" bestFit="1" customWidth="1"/>
    <col min="3" max="3" width="23.33203125" style="7" customWidth="1"/>
    <col min="4" max="4" width="13.5546875" style="2" customWidth="1"/>
    <col min="5" max="5" width="22.109375" style="2" customWidth="1"/>
    <col min="6" max="6" width="17.44140625" style="2" customWidth="1"/>
    <col min="7" max="7" width="10.109375" style="2" customWidth="1"/>
    <col min="8" max="8" width="17.44140625" style="2" customWidth="1"/>
    <col min="9" max="16384" width="9.109375" style="2"/>
  </cols>
  <sheetData>
    <row r="1" spans="1:8" x14ac:dyDescent="0.25">
      <c r="A1" s="24" t="s">
        <v>25</v>
      </c>
      <c r="B1" s="25"/>
      <c r="C1" s="25"/>
      <c r="D1" s="24"/>
      <c r="E1" s="24"/>
      <c r="F1" s="24"/>
      <c r="G1" s="24"/>
      <c r="H1" s="26" t="s">
        <v>24</v>
      </c>
    </row>
    <row r="3" spans="1:8" x14ac:dyDescent="0.25">
      <c r="A3" s="3" t="s">
        <v>26</v>
      </c>
      <c r="B3" s="4"/>
      <c r="C3" s="4"/>
      <c r="D3" s="1"/>
      <c r="E3" s="5"/>
      <c r="F3" s="1"/>
      <c r="G3" s="6"/>
      <c r="H3" s="1"/>
    </row>
    <row r="4" spans="1:8" x14ac:dyDescent="0.25">
      <c r="A4" s="37" t="s">
        <v>27</v>
      </c>
      <c r="B4" s="37"/>
      <c r="C4" s="37"/>
      <c r="D4" s="37"/>
      <c r="E4" s="37"/>
      <c r="F4" s="37"/>
      <c r="G4" s="37"/>
      <c r="H4" s="37"/>
    </row>
    <row r="5" spans="1:8" x14ac:dyDescent="0.25">
      <c r="A5" s="37" t="s">
        <v>28</v>
      </c>
      <c r="B5" s="37"/>
      <c r="C5" s="37"/>
      <c r="D5" s="37"/>
      <c r="E5" s="37"/>
      <c r="F5" s="37"/>
      <c r="G5" s="37"/>
      <c r="H5" s="37"/>
    </row>
    <row r="6" spans="1:8" x14ac:dyDescent="0.25">
      <c r="A6" s="37" t="s">
        <v>29</v>
      </c>
      <c r="B6" s="37"/>
      <c r="C6" s="37"/>
      <c r="D6" s="37"/>
      <c r="E6" s="37"/>
      <c r="F6" s="37"/>
      <c r="G6" s="37"/>
      <c r="H6" s="37"/>
    </row>
    <row r="7" spans="1:8" x14ac:dyDescent="0.25">
      <c r="A7" s="3"/>
      <c r="B7" s="3"/>
      <c r="C7" s="3"/>
      <c r="D7" s="3"/>
      <c r="E7" s="3"/>
      <c r="F7" s="3"/>
      <c r="G7" s="3"/>
      <c r="H7" s="3"/>
    </row>
    <row r="8" spans="1:8" ht="26.25" customHeight="1" x14ac:dyDescent="0.25">
      <c r="A8" s="38" t="s">
        <v>30</v>
      </c>
      <c r="B8" s="38"/>
      <c r="C8" s="38"/>
      <c r="D8" s="38"/>
      <c r="E8" s="38"/>
      <c r="F8" s="38"/>
      <c r="G8" s="38"/>
      <c r="H8" s="38"/>
    </row>
    <row r="9" spans="1:8" x14ac:dyDescent="0.25">
      <c r="A9" s="27"/>
      <c r="B9" s="27"/>
      <c r="C9" s="27"/>
      <c r="D9" s="27"/>
      <c r="E9" s="27"/>
      <c r="F9" s="27"/>
      <c r="G9" s="27"/>
      <c r="H9" s="27"/>
    </row>
    <row r="10" spans="1:8" x14ac:dyDescent="0.25">
      <c r="A10" s="39" t="s">
        <v>6</v>
      </c>
      <c r="B10" s="39"/>
      <c r="C10" s="39"/>
      <c r="D10" s="39"/>
      <c r="E10" s="39"/>
      <c r="F10" s="39"/>
      <c r="G10" s="39"/>
      <c r="H10" s="39"/>
    </row>
    <row r="11" spans="1:8" ht="26.4" x14ac:dyDescent="0.25">
      <c r="A11" s="9" t="s">
        <v>0</v>
      </c>
      <c r="B11" s="10" t="s">
        <v>7</v>
      </c>
      <c r="C11" s="10" t="s">
        <v>17</v>
      </c>
      <c r="D11" s="9" t="s">
        <v>8</v>
      </c>
      <c r="E11" s="9" t="s">
        <v>10</v>
      </c>
      <c r="F11" s="9" t="s">
        <v>9</v>
      </c>
      <c r="G11" s="9" t="s">
        <v>16</v>
      </c>
      <c r="H11" s="9" t="s">
        <v>1</v>
      </c>
    </row>
    <row r="12" spans="1:8" x14ac:dyDescent="0.25">
      <c r="A12" s="11" t="s">
        <v>2</v>
      </c>
      <c r="B12" s="12" t="s">
        <v>3</v>
      </c>
      <c r="C12" s="12" t="s">
        <v>4</v>
      </c>
      <c r="D12" s="11" t="s">
        <v>5</v>
      </c>
      <c r="E12" s="11" t="s">
        <v>18</v>
      </c>
      <c r="F12" s="11" t="s">
        <v>19</v>
      </c>
      <c r="G12" s="11" t="s">
        <v>20</v>
      </c>
      <c r="H12" s="11" t="s">
        <v>21</v>
      </c>
    </row>
    <row r="13" spans="1:8" x14ac:dyDescent="0.25">
      <c r="A13" s="13"/>
      <c r="B13" s="14" t="s">
        <v>12</v>
      </c>
      <c r="C13" s="14"/>
      <c r="D13" s="13"/>
      <c r="E13" s="13"/>
      <c r="F13" s="13"/>
      <c r="G13" s="13"/>
      <c r="H13" s="13"/>
    </row>
    <row r="14" spans="1:8" x14ac:dyDescent="0.25">
      <c r="A14" s="15">
        <v>1</v>
      </c>
      <c r="B14" s="16">
        <v>191212</v>
      </c>
      <c r="C14" s="17" t="s">
        <v>22</v>
      </c>
      <c r="D14" s="18">
        <v>3000</v>
      </c>
      <c r="E14" s="35"/>
      <c r="F14" s="19" t="str">
        <f>IF(E14="","",ROUND(D14*E14,2))</f>
        <v/>
      </c>
      <c r="G14" s="36"/>
      <c r="H14" s="19" t="str">
        <f>IF(E14="","",IF(G14="","",ROUND(F14+F14*G14,2)))</f>
        <v/>
      </c>
    </row>
    <row r="15" spans="1:8" x14ac:dyDescent="0.25">
      <c r="A15" s="15">
        <v>2</v>
      </c>
      <c r="B15" s="16">
        <v>191212</v>
      </c>
      <c r="C15" s="17" t="s">
        <v>23</v>
      </c>
      <c r="D15" s="18">
        <v>1000</v>
      </c>
      <c r="E15" s="35"/>
      <c r="F15" s="19" t="str">
        <f>IF(E14="","",ROUND(D15*E14,2))</f>
        <v/>
      </c>
      <c r="G15" s="36"/>
      <c r="H15" s="19" t="str">
        <f>IF(E14="","",IF(G14="","",ROUND(F15+F15*G14,2)))</f>
        <v/>
      </c>
    </row>
    <row r="16" spans="1:8" x14ac:dyDescent="0.25">
      <c r="A16" s="15"/>
      <c r="B16" s="17"/>
      <c r="C16" s="17"/>
      <c r="D16" s="18"/>
      <c r="E16" s="20" t="s">
        <v>13</v>
      </c>
      <c r="F16" s="21" t="str">
        <f>IF(F14="","",IF(F15="","",ROUND(SUM(F14:F15),2)))</f>
        <v/>
      </c>
      <c r="G16" s="22" t="s">
        <v>11</v>
      </c>
      <c r="H16" s="21" t="str">
        <f>IF(H14="","",IF(H15="","",ROUND(SUM(H14:H15),2)))</f>
        <v/>
      </c>
    </row>
    <row r="17" spans="1:8" x14ac:dyDescent="0.25">
      <c r="A17" s="13"/>
      <c r="B17" s="14" t="s">
        <v>14</v>
      </c>
      <c r="C17" s="14"/>
      <c r="D17" s="23"/>
      <c r="E17" s="13"/>
      <c r="F17" s="13"/>
      <c r="G17" s="13"/>
      <c r="H17" s="13"/>
    </row>
    <row r="18" spans="1:8" x14ac:dyDescent="0.25">
      <c r="A18" s="15">
        <v>1</v>
      </c>
      <c r="B18" s="16">
        <v>191212</v>
      </c>
      <c r="C18" s="17" t="s">
        <v>22</v>
      </c>
      <c r="D18" s="18">
        <v>3000</v>
      </c>
      <c r="E18" s="35"/>
      <c r="F18" s="19" t="str">
        <f>IF(E18="","",ROUND(D18*E18,2))</f>
        <v/>
      </c>
      <c r="G18" s="36"/>
      <c r="H18" s="19" t="str">
        <f>IF(E18="","",IF(G18="","",ROUND(F18+F18*G18,2)))</f>
        <v/>
      </c>
    </row>
    <row r="19" spans="1:8" x14ac:dyDescent="0.25">
      <c r="A19" s="15">
        <v>2</v>
      </c>
      <c r="B19" s="16">
        <v>191212</v>
      </c>
      <c r="C19" s="17" t="s">
        <v>23</v>
      </c>
      <c r="D19" s="18">
        <v>1000</v>
      </c>
      <c r="E19" s="35"/>
      <c r="F19" s="19" t="str">
        <f>IF(E18="","",ROUND(D19*E18,2))</f>
        <v/>
      </c>
      <c r="G19" s="36"/>
      <c r="H19" s="19" t="str">
        <f>IF(E18="","",IF(G18="","",ROUND(F19+F19*G18,2)))</f>
        <v/>
      </c>
    </row>
    <row r="20" spans="1:8" x14ac:dyDescent="0.25">
      <c r="A20" s="15"/>
      <c r="B20" s="17"/>
      <c r="C20" s="17"/>
      <c r="D20" s="18"/>
      <c r="E20" s="20" t="s">
        <v>15</v>
      </c>
      <c r="F20" s="21" t="str">
        <f>IF(F18="","",IF(F19="","",ROUND(SUM(F18:F19),2)))</f>
        <v/>
      </c>
      <c r="G20" s="22" t="s">
        <v>11</v>
      </c>
      <c r="H20" s="21" t="str">
        <f>IF(H18="","",IF(H19="","",ROUND(SUM(H18:H19),2)))</f>
        <v/>
      </c>
    </row>
    <row r="21" spans="1:8" x14ac:dyDescent="0.25">
      <c r="A21" s="13"/>
      <c r="B21" s="14" t="s">
        <v>31</v>
      </c>
      <c r="C21" s="14"/>
      <c r="D21" s="23"/>
      <c r="E21" s="13"/>
      <c r="F21" s="13"/>
      <c r="G21" s="13"/>
      <c r="H21" s="13"/>
    </row>
    <row r="22" spans="1:8" x14ac:dyDescent="0.25">
      <c r="A22" s="15">
        <v>1</v>
      </c>
      <c r="B22" s="16">
        <v>191212</v>
      </c>
      <c r="C22" s="17" t="s">
        <v>22</v>
      </c>
      <c r="D22" s="18">
        <v>3000</v>
      </c>
      <c r="E22" s="35"/>
      <c r="F22" s="28" t="str">
        <f>IF(E22="","",ROUND(D22*E22,2))</f>
        <v/>
      </c>
      <c r="G22" s="36"/>
      <c r="H22" s="19" t="str">
        <f>IF(E22="","",IF(G22="","",ROUND(F22+F22*G22,2)))</f>
        <v/>
      </c>
    </row>
    <row r="23" spans="1:8" x14ac:dyDescent="0.25">
      <c r="A23" s="15">
        <v>2</v>
      </c>
      <c r="B23" s="16">
        <v>191212</v>
      </c>
      <c r="C23" s="17" t="s">
        <v>23</v>
      </c>
      <c r="D23" s="18">
        <v>1000</v>
      </c>
      <c r="E23" s="35"/>
      <c r="F23" s="28" t="str">
        <f>IF(E22="","",ROUND(D23*E22,2))</f>
        <v/>
      </c>
      <c r="G23" s="36"/>
      <c r="H23" s="19" t="str">
        <f>IF(E22="","",IF(G22="","",ROUND(F23+F23*G22,2)))</f>
        <v/>
      </c>
    </row>
    <row r="24" spans="1:8" x14ac:dyDescent="0.25">
      <c r="A24" s="15"/>
      <c r="B24" s="17"/>
      <c r="C24" s="17"/>
      <c r="D24" s="18"/>
      <c r="E24" s="20" t="s">
        <v>32</v>
      </c>
      <c r="F24" s="21" t="str">
        <f>IF(F22="","",IF(F23="","",ROUND(SUM(F22:F23),2)))</f>
        <v/>
      </c>
      <c r="G24" s="22" t="s">
        <v>11</v>
      </c>
      <c r="H24" s="21" t="str">
        <f>IF(H22="","",IF(H23="","",ROUND(SUM(H22:H23),2)))</f>
        <v/>
      </c>
    </row>
    <row r="25" spans="1:8" x14ac:dyDescent="0.25">
      <c r="A25" s="13"/>
      <c r="B25" s="14" t="s">
        <v>33</v>
      </c>
      <c r="C25" s="14"/>
      <c r="D25" s="23"/>
      <c r="E25" s="13"/>
      <c r="F25" s="13"/>
      <c r="G25" s="13"/>
      <c r="H25" s="13"/>
    </row>
    <row r="26" spans="1:8" x14ac:dyDescent="0.25">
      <c r="A26" s="15">
        <v>1</v>
      </c>
      <c r="B26" s="16">
        <v>191212</v>
      </c>
      <c r="C26" s="17" t="s">
        <v>22</v>
      </c>
      <c r="D26" s="18">
        <v>3000</v>
      </c>
      <c r="E26" s="35"/>
      <c r="F26" s="28" t="str">
        <f>IF(E26="","",ROUND(D26*E26,2))</f>
        <v/>
      </c>
      <c r="G26" s="36"/>
      <c r="H26" s="19" t="str">
        <f>IF(E26="","",IF(G26="","",ROUND(F26+F26*G26,2)))</f>
        <v/>
      </c>
    </row>
    <row r="27" spans="1:8" x14ac:dyDescent="0.25">
      <c r="A27" s="15">
        <v>2</v>
      </c>
      <c r="B27" s="16">
        <v>191212</v>
      </c>
      <c r="C27" s="17" t="s">
        <v>23</v>
      </c>
      <c r="D27" s="18">
        <v>1000</v>
      </c>
      <c r="E27" s="35"/>
      <c r="F27" s="28" t="str">
        <f>IF(E26="","",ROUND(D27*E26,2))</f>
        <v/>
      </c>
      <c r="G27" s="36"/>
      <c r="H27" s="19" t="str">
        <f>IF(E26="","",IF(G26="","",ROUND(F27+F27*G26,2)))</f>
        <v/>
      </c>
    </row>
    <row r="28" spans="1:8" x14ac:dyDescent="0.25">
      <c r="A28" s="15"/>
      <c r="B28" s="17"/>
      <c r="C28" s="17"/>
      <c r="D28" s="18"/>
      <c r="E28" s="20" t="s">
        <v>34</v>
      </c>
      <c r="F28" s="21" t="str">
        <f>IF(F26="","",IF(F27="","",ROUND(SUM(F26:F27),2)))</f>
        <v/>
      </c>
      <c r="G28" s="22" t="s">
        <v>11</v>
      </c>
      <c r="H28" s="21" t="str">
        <f>IF(H26="","",IF(H27="","",ROUND(SUM(H26:H27),2)))</f>
        <v/>
      </c>
    </row>
    <row r="29" spans="1:8" x14ac:dyDescent="0.25">
      <c r="A29" s="13"/>
      <c r="B29" s="14" t="s">
        <v>35</v>
      </c>
      <c r="C29" s="14"/>
      <c r="D29" s="23"/>
      <c r="E29" s="13"/>
      <c r="F29" s="13"/>
      <c r="G29" s="13"/>
      <c r="H29" s="13"/>
    </row>
    <row r="30" spans="1:8" x14ac:dyDescent="0.25">
      <c r="A30" s="15">
        <v>1</v>
      </c>
      <c r="B30" s="16">
        <v>191212</v>
      </c>
      <c r="C30" s="17" t="s">
        <v>22</v>
      </c>
      <c r="D30" s="18">
        <v>3000</v>
      </c>
      <c r="E30" s="35"/>
      <c r="F30" s="28" t="str">
        <f>IF(E30="","",ROUND(D30*E30,2))</f>
        <v/>
      </c>
      <c r="G30" s="36"/>
      <c r="H30" s="19" t="str">
        <f>IF(E30="","",IF(G30="","",ROUND(F30+F30*G30,2)))</f>
        <v/>
      </c>
    </row>
    <row r="31" spans="1:8" x14ac:dyDescent="0.25">
      <c r="A31" s="15">
        <v>2</v>
      </c>
      <c r="B31" s="16">
        <v>191212</v>
      </c>
      <c r="C31" s="17" t="s">
        <v>23</v>
      </c>
      <c r="D31" s="18">
        <v>1000</v>
      </c>
      <c r="E31" s="35"/>
      <c r="F31" s="28" t="str">
        <f>IF(E30="","",ROUND(D31*E30,2))</f>
        <v/>
      </c>
      <c r="G31" s="36"/>
      <c r="H31" s="19" t="str">
        <f>IF(E30="","",IF(G30="","",ROUND(F31+F31*G30,2)))</f>
        <v/>
      </c>
    </row>
    <row r="32" spans="1:8" x14ac:dyDescent="0.25">
      <c r="A32" s="15"/>
      <c r="B32" s="17"/>
      <c r="C32" s="17"/>
      <c r="D32" s="18"/>
      <c r="E32" s="20" t="s">
        <v>36</v>
      </c>
      <c r="F32" s="21" t="str">
        <f>IF(F30="","",IF(F31="","",ROUND(SUM(F30:F31),2)))</f>
        <v/>
      </c>
      <c r="G32" s="22" t="s">
        <v>11</v>
      </c>
      <c r="H32" s="21" t="str">
        <f>IF(H30="","",IF(H31="","",ROUND(SUM(H30:H31),2)))</f>
        <v/>
      </c>
    </row>
    <row r="33" spans="1:8" x14ac:dyDescent="0.25">
      <c r="A33" s="13"/>
      <c r="B33" s="14" t="s">
        <v>37</v>
      </c>
      <c r="C33" s="14"/>
      <c r="D33" s="23"/>
      <c r="E33" s="13"/>
      <c r="F33" s="13"/>
      <c r="G33" s="13"/>
      <c r="H33" s="13"/>
    </row>
    <row r="34" spans="1:8" x14ac:dyDescent="0.25">
      <c r="A34" s="15">
        <v>1</v>
      </c>
      <c r="B34" s="16">
        <v>191212</v>
      </c>
      <c r="C34" s="17" t="s">
        <v>22</v>
      </c>
      <c r="D34" s="18">
        <v>3000</v>
      </c>
      <c r="E34" s="35"/>
      <c r="F34" s="28" t="str">
        <f>IF(E34="","",ROUND(D34*E34,2))</f>
        <v/>
      </c>
      <c r="G34" s="36"/>
      <c r="H34" s="19" t="str">
        <f>IF(E34="","",IF(G34="","",ROUND(F34+F34*G34,2)))</f>
        <v/>
      </c>
    </row>
    <row r="35" spans="1:8" x14ac:dyDescent="0.25">
      <c r="A35" s="15">
        <v>2</v>
      </c>
      <c r="B35" s="16">
        <v>191212</v>
      </c>
      <c r="C35" s="17" t="s">
        <v>23</v>
      </c>
      <c r="D35" s="18">
        <v>1000</v>
      </c>
      <c r="E35" s="35"/>
      <c r="F35" s="28" t="str">
        <f>IF(E34="","",ROUND(D35*E34,2))</f>
        <v/>
      </c>
      <c r="G35" s="36"/>
      <c r="H35" s="19" t="str">
        <f>IF(E34="","",IF(G34="","",ROUND(F35+F35*G34,2)))</f>
        <v/>
      </c>
    </row>
    <row r="36" spans="1:8" x14ac:dyDescent="0.25">
      <c r="A36" s="15"/>
      <c r="B36" s="17"/>
      <c r="C36" s="17"/>
      <c r="D36" s="18"/>
      <c r="E36" s="20" t="s">
        <v>38</v>
      </c>
      <c r="F36" s="21" t="str">
        <f>IF(F34="","",IF(F35="","",ROUND(SUM(F34:F35),2)))</f>
        <v/>
      </c>
      <c r="G36" s="22" t="s">
        <v>11</v>
      </c>
      <c r="H36" s="21" t="str">
        <f>IF(H34="","",IF(H35="","",ROUND(SUM(H34:H35),2)))</f>
        <v/>
      </c>
    </row>
    <row r="37" spans="1:8" x14ac:dyDescent="0.25">
      <c r="A37" s="13"/>
      <c r="B37" s="14" t="s">
        <v>39</v>
      </c>
      <c r="C37" s="14"/>
      <c r="D37" s="23"/>
      <c r="E37" s="13"/>
      <c r="F37" s="13"/>
      <c r="G37" s="13"/>
      <c r="H37" s="13"/>
    </row>
    <row r="38" spans="1:8" x14ac:dyDescent="0.25">
      <c r="A38" s="15">
        <v>1</v>
      </c>
      <c r="B38" s="16">
        <v>191212</v>
      </c>
      <c r="C38" s="17" t="s">
        <v>22</v>
      </c>
      <c r="D38" s="18">
        <v>3000</v>
      </c>
      <c r="E38" s="35"/>
      <c r="F38" s="28" t="str">
        <f>IF(E38="","",ROUND(D38*E38,2))</f>
        <v/>
      </c>
      <c r="G38" s="36"/>
      <c r="H38" s="19" t="str">
        <f>IF(E38="","",IF(G38="","",ROUND(F38+F38*G38,2)))</f>
        <v/>
      </c>
    </row>
    <row r="39" spans="1:8" x14ac:dyDescent="0.25">
      <c r="A39" s="15">
        <v>2</v>
      </c>
      <c r="B39" s="16">
        <v>191212</v>
      </c>
      <c r="C39" s="17" t="s">
        <v>23</v>
      </c>
      <c r="D39" s="18">
        <v>1000</v>
      </c>
      <c r="E39" s="35"/>
      <c r="F39" s="28" t="str">
        <f>IF(E38="","",ROUND(D39*E38,2))</f>
        <v/>
      </c>
      <c r="G39" s="36"/>
      <c r="H39" s="19" t="str">
        <f>IF(E38="","",IF(G38="","",ROUND(F39+F39*G38,2)))</f>
        <v/>
      </c>
    </row>
    <row r="40" spans="1:8" x14ac:dyDescent="0.25">
      <c r="A40" s="15"/>
      <c r="B40" s="17"/>
      <c r="C40" s="17"/>
      <c r="D40" s="18"/>
      <c r="E40" s="20" t="s">
        <v>40</v>
      </c>
      <c r="F40" s="21" t="str">
        <f>IF(F38="","",IF(F39="","",ROUND(SUM(F38:F39),2)))</f>
        <v/>
      </c>
      <c r="G40" s="22" t="s">
        <v>11</v>
      </c>
      <c r="H40" s="21" t="str">
        <f>IF(H38="","",IF(H39="","",ROUND(SUM(H38:H39),2)))</f>
        <v/>
      </c>
    </row>
    <row r="41" spans="1:8" x14ac:dyDescent="0.25">
      <c r="A41" s="13"/>
      <c r="B41" s="14" t="s">
        <v>41</v>
      </c>
      <c r="C41" s="14"/>
      <c r="D41" s="23"/>
      <c r="E41" s="13"/>
      <c r="F41" s="13"/>
      <c r="G41" s="13"/>
      <c r="H41" s="13"/>
    </row>
    <row r="42" spans="1:8" x14ac:dyDescent="0.25">
      <c r="A42" s="15">
        <v>1</v>
      </c>
      <c r="B42" s="16">
        <v>191212</v>
      </c>
      <c r="C42" s="17" t="s">
        <v>22</v>
      </c>
      <c r="D42" s="18">
        <v>3000</v>
      </c>
      <c r="E42" s="35"/>
      <c r="F42" s="28" t="str">
        <f>IF(E42="","",ROUND(D42*E42,2))</f>
        <v/>
      </c>
      <c r="G42" s="36"/>
      <c r="H42" s="19" t="str">
        <f>IF(E42="","",IF(G42="","",ROUND(F42+F42*G42,2)))</f>
        <v/>
      </c>
    </row>
    <row r="43" spans="1:8" x14ac:dyDescent="0.25">
      <c r="A43" s="15">
        <v>2</v>
      </c>
      <c r="B43" s="16">
        <v>191212</v>
      </c>
      <c r="C43" s="17" t="s">
        <v>23</v>
      </c>
      <c r="D43" s="18">
        <v>1000</v>
      </c>
      <c r="E43" s="35"/>
      <c r="F43" s="28" t="str">
        <f>IF(E42="","",ROUND(D43*E42,2))</f>
        <v/>
      </c>
      <c r="G43" s="36"/>
      <c r="H43" s="19" t="str">
        <f>IF(E42="","",IF(G42="","",ROUND(F43+F43*G42,2)))</f>
        <v/>
      </c>
    </row>
    <row r="44" spans="1:8" x14ac:dyDescent="0.25">
      <c r="A44" s="15"/>
      <c r="B44" s="17"/>
      <c r="C44" s="17"/>
      <c r="D44" s="18"/>
      <c r="E44" s="20" t="s">
        <v>42</v>
      </c>
      <c r="F44" s="21" t="str">
        <f>IF(F42="","",IF(F43="","",ROUND(SUM(F42:F43),2)))</f>
        <v/>
      </c>
      <c r="G44" s="22" t="s">
        <v>11</v>
      </c>
      <c r="H44" s="21" t="str">
        <f>IF(H42="","",IF(H43="","",ROUND(SUM(H42:H43),2)))</f>
        <v/>
      </c>
    </row>
    <row r="45" spans="1:8" x14ac:dyDescent="0.25">
      <c r="A45" s="29"/>
      <c r="B45" s="30"/>
      <c r="C45" s="30"/>
      <c r="D45" s="31"/>
      <c r="E45" s="32"/>
      <c r="F45" s="33"/>
      <c r="G45" s="34"/>
      <c r="H45" s="33"/>
    </row>
    <row r="47" spans="1:8" x14ac:dyDescent="0.25">
      <c r="A47" s="8" t="s">
        <v>43</v>
      </c>
    </row>
  </sheetData>
  <mergeCells count="21">
    <mergeCell ref="E14:E15"/>
    <mergeCell ref="G14:G15"/>
    <mergeCell ref="A4:H4"/>
    <mergeCell ref="A5:H5"/>
    <mergeCell ref="A6:H6"/>
    <mergeCell ref="A8:H8"/>
    <mergeCell ref="A10:H10"/>
    <mergeCell ref="E18:E19"/>
    <mergeCell ref="G18:G19"/>
    <mergeCell ref="E22:E23"/>
    <mergeCell ref="G22:G23"/>
    <mergeCell ref="E26:E27"/>
    <mergeCell ref="G26:G27"/>
    <mergeCell ref="E42:E43"/>
    <mergeCell ref="G42:G43"/>
    <mergeCell ref="E30:E31"/>
    <mergeCell ref="G30:G31"/>
    <mergeCell ref="E34:E35"/>
    <mergeCell ref="G34:G35"/>
    <mergeCell ref="E38:E39"/>
    <mergeCell ref="G38:G3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Małgorzata Siwicka</cp:lastModifiedBy>
  <cp:lastPrinted>2023-10-13T08:38:55Z</cp:lastPrinted>
  <dcterms:created xsi:type="dcterms:W3CDTF">2016-07-11T09:09:08Z</dcterms:created>
  <dcterms:modified xsi:type="dcterms:W3CDTF">2023-10-13T09:40:02Z</dcterms:modified>
</cp:coreProperties>
</file>