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dziedzic\Documents\Przetarg Hodowla Ochrona\2023\PRZETARG II NCTWO na 2024\"/>
    </mc:Choice>
  </mc:AlternateContent>
  <xr:revisionPtr revIDLastSave="0" documentId="13_ncr:1_{9959B6FF-8D4B-4775-B791-8C8D78C6E32C}" xr6:coauthVersionLast="47" xr6:coauthVersionMax="47" xr10:uidLastSave="{00000000-0000-0000-0000-000000000000}"/>
  <bookViews>
    <workbookView xWindow="-24945" yWindow="2190" windowWidth="21600" windowHeight="1341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63" i="3" l="1"/>
  <c r="K63" i="3" s="1"/>
  <c r="L63" i="3" s="1"/>
  <c r="I62" i="3"/>
  <c r="K62" i="3" s="1"/>
  <c r="L62" i="3" s="1"/>
  <c r="I61" i="3"/>
  <c r="K61" i="3" s="1"/>
  <c r="L61" i="3" s="1"/>
  <c r="I60" i="3"/>
  <c r="K60" i="3" s="1"/>
  <c r="L60" i="3" s="1"/>
  <c r="I59" i="3"/>
  <c r="K59" i="3" s="1"/>
  <c r="L59" i="3" s="1"/>
  <c r="I58" i="3"/>
  <c r="K58" i="3" s="1"/>
  <c r="L58" i="3" s="1"/>
  <c r="I57" i="3"/>
  <c r="K57" i="3" s="1"/>
  <c r="L57" i="3" s="1"/>
  <c r="I56" i="3"/>
  <c r="K56" i="3" s="1"/>
  <c r="L56" i="3" s="1"/>
  <c r="I55" i="3"/>
  <c r="K55" i="3" s="1"/>
  <c r="L55" i="3" s="1"/>
  <c r="I54" i="3"/>
  <c r="K54" i="3" s="1"/>
  <c r="L54" i="3" s="1"/>
  <c r="I53" i="3"/>
  <c r="K53" i="3" s="1"/>
  <c r="L53" i="3" s="1"/>
  <c r="I52" i="3"/>
  <c r="K52" i="3" s="1"/>
  <c r="L52" i="3" s="1"/>
  <c r="I51" i="3"/>
  <c r="K51" i="3" s="1"/>
  <c r="L51" i="3" s="1"/>
  <c r="I50" i="3"/>
  <c r="K50" i="3" s="1"/>
  <c r="L50" i="3" s="1"/>
  <c r="I49" i="3"/>
  <c r="K49" i="3" s="1"/>
  <c r="L49" i="3" s="1"/>
  <c r="I48" i="3"/>
  <c r="K48" i="3" s="1"/>
  <c r="L48" i="3" s="1"/>
  <c r="I47" i="3"/>
  <c r="K47" i="3" s="1"/>
  <c r="L47" i="3" s="1"/>
  <c r="I46" i="3"/>
  <c r="K46" i="3" s="1"/>
  <c r="L46" i="3" s="1"/>
  <c r="I45" i="3"/>
  <c r="K45" i="3" s="1"/>
  <c r="L45" i="3" s="1"/>
  <c r="I44" i="3"/>
  <c r="K44" i="3" s="1"/>
  <c r="L44" i="3" s="1"/>
  <c r="I43" i="3"/>
  <c r="K43" i="3" s="1"/>
  <c r="L43" i="3" s="1"/>
  <c r="I42" i="3"/>
  <c r="K42" i="3" s="1"/>
  <c r="L42" i="3" s="1"/>
  <c r="I41" i="3"/>
  <c r="K41" i="3" s="1"/>
  <c r="L41" i="3" s="1"/>
  <c r="I40" i="3"/>
  <c r="K40" i="3" s="1"/>
  <c r="L40" i="3" s="1"/>
  <c r="I39" i="3"/>
  <c r="K39" i="3" s="1"/>
  <c r="L39" i="3" s="1"/>
  <c r="I38" i="3"/>
  <c r="K38" i="3" s="1"/>
  <c r="L38" i="3" s="1"/>
  <c r="I37" i="3"/>
  <c r="K37" i="3" s="1"/>
  <c r="L37" i="3" s="1"/>
  <c r="I36" i="3"/>
  <c r="K36" i="3" s="1"/>
  <c r="L36" i="3" s="1"/>
  <c r="I35" i="3"/>
  <c r="K35" i="3" s="1"/>
  <c r="L35" i="3" s="1"/>
  <c r="I34" i="3"/>
  <c r="K34" i="3" s="1"/>
  <c r="L34" i="3" s="1"/>
  <c r="I33" i="3"/>
  <c r="K33" i="3" s="1"/>
  <c r="L33" i="3" s="1"/>
  <c r="I32" i="3"/>
  <c r="K32" i="3" s="1"/>
  <c r="L32" i="3" s="1"/>
  <c r="I31" i="3"/>
  <c r="K31" i="3" s="1"/>
  <c r="L31" i="3" s="1"/>
  <c r="I30" i="3"/>
  <c r="F65" i="3" l="1"/>
  <c r="K30" i="3"/>
  <c r="L30" i="3" s="1"/>
  <c r="F66" i="3" s="1"/>
</calcChain>
</file>

<file path=xl/sharedStrings.xml><?xml version="1.0" encoding="utf-8"?>
<sst xmlns="http://schemas.openxmlformats.org/spreadsheetml/2006/main" count="176" uniqueCount="150">
  <si>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</si>
  <si>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</si>
  <si>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</si>
  <si>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</si>
  <si>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</si>
  <si>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</si>
  <si>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</si>
  <si>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</si>
  <si>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</si>
  <si>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</si>
  <si>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</si>
  <si>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111</t>
  </si>
  <si>
    <t>DOW-SADZ</t>
  </si>
  <si>
    <t>Dowóz sadzonek</t>
  </si>
  <si>
    <t>TSZT</t>
  </si>
  <si>
    <t>228</t>
  </si>
  <si>
    <t>NAW-MINER</t>
  </si>
  <si>
    <t>Nawożenie mineralne w sadzonkach -wykonywane ręcznie</t>
  </si>
  <si>
    <t>AR</t>
  </si>
  <si>
    <t>237</t>
  </si>
  <si>
    <t>OSŁ-ATM</t>
  </si>
  <si>
    <t>Osłona szkółki przed ujemnymi wpływami atmosferycznymi</t>
  </si>
  <si>
    <t>243</t>
  </si>
  <si>
    <t>SZK-WR</t>
  </si>
  <si>
    <t>Szkółkowanie sadzonek 2-3 latek z doniesieniem do miejsca szkółkowania</t>
  </si>
  <si>
    <t>254</t>
  </si>
  <si>
    <t>WYJ 4-5L</t>
  </si>
  <si>
    <t>Wyjęcie materiału 4-5 letniego</t>
  </si>
  <si>
    <t>289</t>
  </si>
  <si>
    <t>WIĄZ-PE</t>
  </si>
  <si>
    <t>Wiązanie sadzonek w pęczki i etykietowanie</t>
  </si>
  <si>
    <t>294</t>
  </si>
  <si>
    <t>ZAŁ-SUB</t>
  </si>
  <si>
    <t>Załadunek lub rozładunek trocin lub substratu</t>
  </si>
  <si>
    <t>M3P</t>
  </si>
  <si>
    <t>295</t>
  </si>
  <si>
    <t>PRZER-SUB</t>
  </si>
  <si>
    <t>Jednorazowe przerobienie substratu z wapnem lub nawozami</t>
  </si>
  <si>
    <t>296</t>
  </si>
  <si>
    <t>DOW-PIAS</t>
  </si>
  <si>
    <t>Dowóz piasku na powierzchnie i rozścielenie (jako warstwę filtrującą)</t>
  </si>
  <si>
    <t>297</t>
  </si>
  <si>
    <t>UKŁ-SUB</t>
  </si>
  <si>
    <t>Układanie warstwy substratu o grubości 15 cm</t>
  </si>
  <si>
    <t>298.01</t>
  </si>
  <si>
    <t>SZK-OPR</t>
  </si>
  <si>
    <t>Opryski na szkółce</t>
  </si>
  <si>
    <t>300</t>
  </si>
  <si>
    <t>GRAB-WYR</t>
  </si>
  <si>
    <t>Grabienie i wyrównanie powierzchni przed obsiewem</t>
  </si>
  <si>
    <t>301</t>
  </si>
  <si>
    <t>WAŁ-FOL</t>
  </si>
  <si>
    <t>Wałowanie</t>
  </si>
  <si>
    <t>302</t>
  </si>
  <si>
    <t>ROZŁ-SUB</t>
  </si>
  <si>
    <t>Przygotowanie substratu do ponownego obsiewu</t>
  </si>
  <si>
    <t>303</t>
  </si>
  <si>
    <t>WYC-RR</t>
  </si>
  <si>
    <t>Wyciskanie rządków siewnych</t>
  </si>
  <si>
    <t>304</t>
  </si>
  <si>
    <t>SIEW-CRC</t>
  </si>
  <si>
    <t>Siew nasion w rządki</t>
  </si>
  <si>
    <t>305</t>
  </si>
  <si>
    <t>SIEW-PRC</t>
  </si>
  <si>
    <t>Siew nasion rzutem</t>
  </si>
  <si>
    <t>306</t>
  </si>
  <si>
    <t>PIEL-NAM</t>
  </si>
  <si>
    <t>Pielenie z wyniesieniem chwastów</t>
  </si>
  <si>
    <t>307</t>
  </si>
  <si>
    <t>PRZEZ-NAM</t>
  </si>
  <si>
    <t>Przerzedzanie siewów z pieleniem</t>
  </si>
  <si>
    <t>308</t>
  </si>
  <si>
    <t>WYJ-1IN</t>
  </si>
  <si>
    <t>Wyjęcie, sortowanie, liczenie i zabezpieczenie do transportu - 1 latek iglastych</t>
  </si>
  <si>
    <t>309</t>
  </si>
  <si>
    <t>WYJ-1LN</t>
  </si>
  <si>
    <t>Wyjęcie, sortowanie, liczenie i zabezpieczenie do transportu - 1 latek liściastych</t>
  </si>
  <si>
    <t>311</t>
  </si>
  <si>
    <t>WYJ-2IN</t>
  </si>
  <si>
    <t>Wyjęcie, sortowanie, liczenie i zabezpieczenie do transportu - 2-3 latek iglastych</t>
  </si>
  <si>
    <t>312</t>
  </si>
  <si>
    <t>WYJ-2LN</t>
  </si>
  <si>
    <t>Wyjęcie, sortowanie, liczenie i zabezpieczenie do transportu - 2-3 latek liściastych</t>
  </si>
  <si>
    <t>318</t>
  </si>
  <si>
    <t>NAP-DONSU</t>
  </si>
  <si>
    <t>Napełnienie doniczek, woreczków foliowych itp. substratem oraz ubicie</t>
  </si>
  <si>
    <t>320</t>
  </si>
  <si>
    <t>SIEW-DON</t>
  </si>
  <si>
    <t>Siew do doniczek</t>
  </si>
  <si>
    <t>M2</t>
  </si>
  <si>
    <t>321</t>
  </si>
  <si>
    <t>PRZER-DON</t>
  </si>
  <si>
    <t>Przerzedzanie siewów w doniczkach, kasetach itp.</t>
  </si>
  <si>
    <t>322</t>
  </si>
  <si>
    <t>ZAŁ-DONT</t>
  </si>
  <si>
    <t>Załadunek pojemników z doniczkami, kasetami itp. na pojazd lub rozładunek i układanie w tunelu</t>
  </si>
  <si>
    <t>393</t>
  </si>
  <si>
    <t>ZB-NASWZ</t>
  </si>
  <si>
    <t>Zbiór nasion wiązu</t>
  </si>
  <si>
    <t>KG</t>
  </si>
  <si>
    <t>394</t>
  </si>
  <si>
    <t>ZB-NASP</t>
  </si>
  <si>
    <t>Zbiór nasion pozostałych gatunków</t>
  </si>
  <si>
    <t>396</t>
  </si>
  <si>
    <t>GODZ RH8</t>
  </si>
  <si>
    <t>Prace wykonywane ręcznie</t>
  </si>
  <si>
    <t>H</t>
  </si>
  <si>
    <t>398</t>
  </si>
  <si>
    <t>GODZ RU8</t>
  </si>
  <si>
    <t>Prace godzinowe ręczne z urządzeniem</t>
  </si>
  <si>
    <t>405</t>
  </si>
  <si>
    <t>TRANSP 1</t>
  </si>
  <si>
    <t>Transport materiałów pojazdem o ładowności do 3,5 t</t>
  </si>
  <si>
    <t>KMTR</t>
  </si>
  <si>
    <t>463</t>
  </si>
  <si>
    <t>GODZ MTH</t>
  </si>
  <si>
    <t>Prace godzinowe ciągnikowe -motogodziny</t>
  </si>
  <si>
    <t>MTH</t>
  </si>
  <si>
    <t>464</t>
  </si>
  <si>
    <t>TR-WÓZEKW</t>
  </si>
  <si>
    <t>Prace godzinowe wózek widłowy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</si>
  <si>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</si>
  <si>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</si>
  <si>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</si>
  <si>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</si>
  <si>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</si>
  <si>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</si>
  <si>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Krościenko</t>
  </si>
  <si>
    <t xml:space="preserve">34-450 Krościenko n/Dun.; Trzech Koron;4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</si>
  <si>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</si>
  <si>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</si>
  <si>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</si>
  <si>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</si>
  <si>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</si>
  <si>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</si>
  <si>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</si>
  <si>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</si>
  <si>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</si>
  <si>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</si>
  <si>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</si>
  <si>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</si>
  <si>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</si>
  <si>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</si>
  <si>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</si>
  <si>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</si>
  <si>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</si>
  <si>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</si>
  <si>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</si>
  <si>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</si>
  <si>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Krościenko w roku 2024. II postępowanie.''  składamy niniejszym ofertę na </t>
    </r>
    <r>
      <rPr>
        <b/>
        <sz val="11"/>
        <color rgb="FF333333"/>
        <rFont val="Arial"/>
        <family val="2"/>
        <charset val="238"/>
      </rPr>
      <t>pakiet 6 -Szkółka Falsztyn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</si>
</sst>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left"/>
    </xf>
    <xf numFmtId="49" fontId="4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S105"/>
  <sheetViews>
    <sheetView tabSelected="1" topLeftCell="A16" workbookViewId="0">
      <selection activeCell="S24" sqref="S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0" t="s">
        <v>134</v>
      </c>
      <c r="J2" s="30"/>
      <c r="K2" s="30"/>
      <c r="L2" s="30"/>
      <c r="M2" s="30"/>
      <c r="N2" s="30"/>
      <c r="O2" s="30"/>
    </row>
    <row r="3" spans="2:15" s="1" customFormat="1" ht="28.7" customHeight="1" x14ac:dyDescent="0.2"/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/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/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12" t="s">
        <v>123</v>
      </c>
      <c r="C10" s="12"/>
      <c r="D10" s="12"/>
    </row>
    <row r="11" spans="2:15" s="1" customFormat="1" ht="12.2" customHeight="1" x14ac:dyDescent="0.2">
      <c r="B11" s="12"/>
      <c r="C11" s="12"/>
      <c r="D11" s="12"/>
      <c r="G11" s="22" t="s">
        <v>124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24" t="s">
        <v>135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8" t="s">
        <v>125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126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127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128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15" t="s">
        <v>149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65" customHeight="1" x14ac:dyDescent="0.2"/>
    <row r="26" spans="2:13" s="1" customFormat="1" ht="50.1" customHeight="1" x14ac:dyDescent="0.2">
      <c r="B26" s="13" t="s">
        <v>136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1" t="s">
        <v>10</v>
      </c>
      <c r="M29" s="31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9">
        <v>1100</v>
      </c>
      <c r="H30" s="9">
        <v>0</v>
      </c>
      <c r="I30" s="9">
        <f t="shared" ref="I30:I63" si="0">G30*H30</f>
        <v>0</v>
      </c>
      <c r="J30" s="10">
        <v>8</v>
      </c>
      <c r="K30" s="9">
        <f t="shared" ref="K30:K63" si="1">I30*J30/100</f>
        <v>0</v>
      </c>
      <c r="L30" s="23">
        <f t="shared" ref="L30:L63" si="2">K30+I30</f>
        <v>0</v>
      </c>
      <c r="M30" s="23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9">
        <v>160.94</v>
      </c>
      <c r="H31" s="9">
        <v>0</v>
      </c>
      <c r="I31" s="9">
        <f t="shared" si="0"/>
        <v>0</v>
      </c>
      <c r="J31" s="10">
        <v>8</v>
      </c>
      <c r="K31" s="9">
        <f t="shared" si="1"/>
        <v>0</v>
      </c>
      <c r="L31" s="23">
        <f t="shared" si="2"/>
        <v>0</v>
      </c>
      <c r="M31" s="23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9">
        <v>387.52</v>
      </c>
      <c r="H32" s="9">
        <v>0</v>
      </c>
      <c r="I32" s="9">
        <f t="shared" si="0"/>
        <v>0</v>
      </c>
      <c r="J32" s="10">
        <v>8</v>
      </c>
      <c r="K32" s="9">
        <f t="shared" si="1"/>
        <v>0</v>
      </c>
      <c r="L32" s="23">
        <f t="shared" si="2"/>
        <v>0</v>
      </c>
      <c r="M32" s="23"/>
    </row>
    <row r="33" spans="2:13" s="1" customFormat="1" ht="28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14</v>
      </c>
      <c r="G33" s="9">
        <v>82</v>
      </c>
      <c r="H33" s="9">
        <v>0</v>
      </c>
      <c r="I33" s="9">
        <f t="shared" si="0"/>
        <v>0</v>
      </c>
      <c r="J33" s="10">
        <v>8</v>
      </c>
      <c r="K33" s="9">
        <f t="shared" si="1"/>
        <v>0</v>
      </c>
      <c r="L33" s="23">
        <f t="shared" si="2"/>
        <v>0</v>
      </c>
      <c r="M33" s="23"/>
    </row>
    <row r="34" spans="2:13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14</v>
      </c>
      <c r="G34" s="9">
        <v>160</v>
      </c>
      <c r="H34" s="9">
        <v>0</v>
      </c>
      <c r="I34" s="9">
        <f t="shared" si="0"/>
        <v>0</v>
      </c>
      <c r="J34" s="10">
        <v>8</v>
      </c>
      <c r="K34" s="9">
        <f t="shared" si="1"/>
        <v>0</v>
      </c>
      <c r="L34" s="23">
        <f t="shared" si="2"/>
        <v>0</v>
      </c>
      <c r="M34" s="23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14</v>
      </c>
      <c r="G35" s="9">
        <v>550</v>
      </c>
      <c r="H35" s="9">
        <v>0</v>
      </c>
      <c r="I35" s="9">
        <f t="shared" si="0"/>
        <v>0</v>
      </c>
      <c r="J35" s="10">
        <v>8</v>
      </c>
      <c r="K35" s="9">
        <f t="shared" si="1"/>
        <v>0</v>
      </c>
      <c r="L35" s="23">
        <f t="shared" si="2"/>
        <v>0</v>
      </c>
      <c r="M35" s="23"/>
    </row>
    <row r="36" spans="2:13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34</v>
      </c>
      <c r="G36" s="9">
        <v>390</v>
      </c>
      <c r="H36" s="9">
        <v>0</v>
      </c>
      <c r="I36" s="9">
        <f t="shared" si="0"/>
        <v>0</v>
      </c>
      <c r="J36" s="10">
        <v>8</v>
      </c>
      <c r="K36" s="9">
        <f t="shared" si="1"/>
        <v>0</v>
      </c>
      <c r="L36" s="23">
        <f t="shared" si="2"/>
        <v>0</v>
      </c>
      <c r="M36" s="23"/>
    </row>
    <row r="37" spans="2:13" s="1" customFormat="1" ht="28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34</v>
      </c>
      <c r="G37" s="9">
        <v>1085</v>
      </c>
      <c r="H37" s="9">
        <v>0</v>
      </c>
      <c r="I37" s="9">
        <f t="shared" si="0"/>
        <v>0</v>
      </c>
      <c r="J37" s="10">
        <v>8</v>
      </c>
      <c r="K37" s="9">
        <f t="shared" si="1"/>
        <v>0</v>
      </c>
      <c r="L37" s="23">
        <f t="shared" si="2"/>
        <v>0</v>
      </c>
      <c r="M37" s="23"/>
    </row>
    <row r="38" spans="2:13" s="1" customFormat="1" ht="28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34</v>
      </c>
      <c r="G38" s="9">
        <v>4</v>
      </c>
      <c r="H38" s="9">
        <v>0</v>
      </c>
      <c r="I38" s="9">
        <f t="shared" si="0"/>
        <v>0</v>
      </c>
      <c r="J38" s="10">
        <v>8</v>
      </c>
      <c r="K38" s="9">
        <f t="shared" si="1"/>
        <v>0</v>
      </c>
      <c r="L38" s="23">
        <f t="shared" si="2"/>
        <v>0</v>
      </c>
      <c r="M38" s="23"/>
    </row>
    <row r="39" spans="2:13" s="1" customFormat="1" ht="19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18</v>
      </c>
      <c r="G39" s="9">
        <v>16.010000000000002</v>
      </c>
      <c r="H39" s="9">
        <v>0</v>
      </c>
      <c r="I39" s="9">
        <f t="shared" si="0"/>
        <v>0</v>
      </c>
      <c r="J39" s="10">
        <v>8</v>
      </c>
      <c r="K39" s="9">
        <f t="shared" si="1"/>
        <v>0</v>
      </c>
      <c r="L39" s="23">
        <f t="shared" si="2"/>
        <v>0</v>
      </c>
      <c r="M39" s="23"/>
    </row>
    <row r="40" spans="2:13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18</v>
      </c>
      <c r="G40" s="9">
        <v>249.36</v>
      </c>
      <c r="H40" s="9">
        <v>0</v>
      </c>
      <c r="I40" s="9">
        <f t="shared" si="0"/>
        <v>0</v>
      </c>
      <c r="J40" s="10">
        <v>8</v>
      </c>
      <c r="K40" s="9">
        <f t="shared" si="1"/>
        <v>0</v>
      </c>
      <c r="L40" s="23">
        <f t="shared" si="2"/>
        <v>0</v>
      </c>
      <c r="M40" s="23"/>
    </row>
    <row r="41" spans="2:13" s="1" customFormat="1" ht="19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18</v>
      </c>
      <c r="G41" s="9">
        <v>16.010000000000002</v>
      </c>
      <c r="H41" s="9">
        <v>0</v>
      </c>
      <c r="I41" s="9">
        <f t="shared" si="0"/>
        <v>0</v>
      </c>
      <c r="J41" s="10">
        <v>8</v>
      </c>
      <c r="K41" s="9">
        <f t="shared" si="1"/>
        <v>0</v>
      </c>
      <c r="L41" s="23">
        <f t="shared" si="2"/>
        <v>0</v>
      </c>
      <c r="M41" s="23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18</v>
      </c>
      <c r="G42" s="9">
        <v>11.93</v>
      </c>
      <c r="H42" s="9">
        <v>0</v>
      </c>
      <c r="I42" s="9">
        <f t="shared" si="0"/>
        <v>0</v>
      </c>
      <c r="J42" s="10">
        <v>8</v>
      </c>
      <c r="K42" s="9">
        <f t="shared" si="1"/>
        <v>0</v>
      </c>
      <c r="L42" s="23">
        <f t="shared" si="2"/>
        <v>0</v>
      </c>
      <c r="M42" s="23"/>
    </row>
    <row r="43" spans="2:13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18</v>
      </c>
      <c r="G43" s="9">
        <v>16.010000000000002</v>
      </c>
      <c r="H43" s="9">
        <v>0</v>
      </c>
      <c r="I43" s="9">
        <f t="shared" si="0"/>
        <v>0</v>
      </c>
      <c r="J43" s="10">
        <v>8</v>
      </c>
      <c r="K43" s="9">
        <f t="shared" si="1"/>
        <v>0</v>
      </c>
      <c r="L43" s="23">
        <f t="shared" si="2"/>
        <v>0</v>
      </c>
      <c r="M43" s="23"/>
    </row>
    <row r="44" spans="2:13" s="1" customFormat="1" ht="19.7" customHeight="1" x14ac:dyDescent="0.2">
      <c r="B44" s="5">
        <v>15</v>
      </c>
      <c r="C44" s="6" t="s">
        <v>56</v>
      </c>
      <c r="D44" s="6" t="s">
        <v>57</v>
      </c>
      <c r="E44" s="7" t="s">
        <v>58</v>
      </c>
      <c r="F44" s="6" t="s">
        <v>18</v>
      </c>
      <c r="G44" s="9">
        <v>9.73</v>
      </c>
      <c r="H44" s="9">
        <v>0</v>
      </c>
      <c r="I44" s="9">
        <f t="shared" si="0"/>
        <v>0</v>
      </c>
      <c r="J44" s="10">
        <v>8</v>
      </c>
      <c r="K44" s="9">
        <f t="shared" si="1"/>
        <v>0</v>
      </c>
      <c r="L44" s="23">
        <f t="shared" si="2"/>
        <v>0</v>
      </c>
      <c r="M44" s="23"/>
    </row>
    <row r="45" spans="2:13" s="1" customFormat="1" ht="19.7" customHeight="1" x14ac:dyDescent="0.2">
      <c r="B45" s="5">
        <v>16</v>
      </c>
      <c r="C45" s="6" t="s">
        <v>59</v>
      </c>
      <c r="D45" s="6" t="s">
        <v>60</v>
      </c>
      <c r="E45" s="7" t="s">
        <v>61</v>
      </c>
      <c r="F45" s="6" t="s">
        <v>18</v>
      </c>
      <c r="G45" s="9">
        <v>9.73</v>
      </c>
      <c r="H45" s="9">
        <v>0</v>
      </c>
      <c r="I45" s="9">
        <f t="shared" si="0"/>
        <v>0</v>
      </c>
      <c r="J45" s="10">
        <v>8</v>
      </c>
      <c r="K45" s="9">
        <f t="shared" si="1"/>
        <v>0</v>
      </c>
      <c r="L45" s="23">
        <f t="shared" si="2"/>
        <v>0</v>
      </c>
      <c r="M45" s="23"/>
    </row>
    <row r="46" spans="2:13" s="1" customFormat="1" ht="19.7" customHeight="1" x14ac:dyDescent="0.2">
      <c r="B46" s="5">
        <v>17</v>
      </c>
      <c r="C46" s="6" t="s">
        <v>62</v>
      </c>
      <c r="D46" s="6" t="s">
        <v>63</v>
      </c>
      <c r="E46" s="7" t="s">
        <v>64</v>
      </c>
      <c r="F46" s="6" t="s">
        <v>18</v>
      </c>
      <c r="G46" s="9">
        <v>2.2000000000000002</v>
      </c>
      <c r="H46" s="9">
        <v>0</v>
      </c>
      <c r="I46" s="9">
        <f t="shared" si="0"/>
        <v>0</v>
      </c>
      <c r="J46" s="10">
        <v>8</v>
      </c>
      <c r="K46" s="9">
        <f t="shared" si="1"/>
        <v>0</v>
      </c>
      <c r="L46" s="23">
        <f t="shared" si="2"/>
        <v>0</v>
      </c>
      <c r="M46" s="23"/>
    </row>
    <row r="47" spans="2:13" s="1" customFormat="1" ht="19.7" customHeight="1" x14ac:dyDescent="0.2">
      <c r="B47" s="5">
        <v>18</v>
      </c>
      <c r="C47" s="6" t="s">
        <v>65</v>
      </c>
      <c r="D47" s="6" t="s">
        <v>66</v>
      </c>
      <c r="E47" s="7" t="s">
        <v>67</v>
      </c>
      <c r="F47" s="6" t="s">
        <v>18</v>
      </c>
      <c r="G47" s="9">
        <v>195.67</v>
      </c>
      <c r="H47" s="9">
        <v>0</v>
      </c>
      <c r="I47" s="9">
        <f t="shared" si="0"/>
        <v>0</v>
      </c>
      <c r="J47" s="10">
        <v>8</v>
      </c>
      <c r="K47" s="9">
        <f t="shared" si="1"/>
        <v>0</v>
      </c>
      <c r="L47" s="23">
        <f t="shared" si="2"/>
        <v>0</v>
      </c>
      <c r="M47" s="23"/>
    </row>
    <row r="48" spans="2:13" s="1" customFormat="1" ht="19.7" customHeight="1" x14ac:dyDescent="0.2">
      <c r="B48" s="5">
        <v>19</v>
      </c>
      <c r="C48" s="6" t="s">
        <v>68</v>
      </c>
      <c r="D48" s="6" t="s">
        <v>69</v>
      </c>
      <c r="E48" s="7" t="s">
        <v>70</v>
      </c>
      <c r="F48" s="6" t="s">
        <v>18</v>
      </c>
      <c r="G48" s="9">
        <v>5</v>
      </c>
      <c r="H48" s="9">
        <v>0</v>
      </c>
      <c r="I48" s="9">
        <f t="shared" si="0"/>
        <v>0</v>
      </c>
      <c r="J48" s="10">
        <v>8</v>
      </c>
      <c r="K48" s="9">
        <f t="shared" si="1"/>
        <v>0</v>
      </c>
      <c r="L48" s="23">
        <f t="shared" si="2"/>
        <v>0</v>
      </c>
      <c r="M48" s="23"/>
    </row>
    <row r="49" spans="2:19" s="1" customFormat="1" ht="28.7" customHeight="1" x14ac:dyDescent="0.2">
      <c r="B49" s="5">
        <v>20</v>
      </c>
      <c r="C49" s="6" t="s">
        <v>71</v>
      </c>
      <c r="D49" s="6" t="s">
        <v>72</v>
      </c>
      <c r="E49" s="7" t="s">
        <v>73</v>
      </c>
      <c r="F49" s="6" t="s">
        <v>14</v>
      </c>
      <c r="G49" s="9">
        <v>25</v>
      </c>
      <c r="H49" s="9">
        <v>0</v>
      </c>
      <c r="I49" s="9">
        <f t="shared" si="0"/>
        <v>0</v>
      </c>
      <c r="J49" s="10">
        <v>8</v>
      </c>
      <c r="K49" s="9">
        <f t="shared" si="1"/>
        <v>0</v>
      </c>
      <c r="L49" s="23">
        <f t="shared" si="2"/>
        <v>0</v>
      </c>
      <c r="M49" s="23"/>
    </row>
    <row r="50" spans="2:19" s="1" customFormat="1" ht="28.7" customHeight="1" x14ac:dyDescent="0.2">
      <c r="B50" s="5">
        <v>21</v>
      </c>
      <c r="C50" s="6" t="s">
        <v>74</v>
      </c>
      <c r="D50" s="6" t="s">
        <v>75</v>
      </c>
      <c r="E50" s="7" t="s">
        <v>76</v>
      </c>
      <c r="F50" s="6" t="s">
        <v>14</v>
      </c>
      <c r="G50" s="9">
        <v>25</v>
      </c>
      <c r="H50" s="9">
        <v>0</v>
      </c>
      <c r="I50" s="9">
        <f t="shared" si="0"/>
        <v>0</v>
      </c>
      <c r="J50" s="10">
        <v>8</v>
      </c>
      <c r="K50" s="9">
        <f t="shared" si="1"/>
        <v>0</v>
      </c>
      <c r="L50" s="23">
        <f t="shared" si="2"/>
        <v>0</v>
      </c>
      <c r="M50" s="23"/>
    </row>
    <row r="51" spans="2:19" s="1" customFormat="1" ht="28.7" customHeight="1" x14ac:dyDescent="0.2">
      <c r="B51" s="5">
        <v>22</v>
      </c>
      <c r="C51" s="6" t="s">
        <v>77</v>
      </c>
      <c r="D51" s="6" t="s">
        <v>78</v>
      </c>
      <c r="E51" s="7" t="s">
        <v>79</v>
      </c>
      <c r="F51" s="6" t="s">
        <v>14</v>
      </c>
      <c r="G51" s="9">
        <v>445</v>
      </c>
      <c r="H51" s="9">
        <v>0</v>
      </c>
      <c r="I51" s="9">
        <f t="shared" si="0"/>
        <v>0</v>
      </c>
      <c r="J51" s="10">
        <v>8</v>
      </c>
      <c r="K51" s="9">
        <f t="shared" si="1"/>
        <v>0</v>
      </c>
      <c r="L51" s="23">
        <f t="shared" si="2"/>
        <v>0</v>
      </c>
      <c r="M51" s="23"/>
    </row>
    <row r="52" spans="2:19" s="1" customFormat="1" ht="28.7" customHeight="1" x14ac:dyDescent="0.2">
      <c r="B52" s="5">
        <v>23</v>
      </c>
      <c r="C52" s="6" t="s">
        <v>80</v>
      </c>
      <c r="D52" s="6" t="s">
        <v>81</v>
      </c>
      <c r="E52" s="7" t="s">
        <v>82</v>
      </c>
      <c r="F52" s="6" t="s">
        <v>14</v>
      </c>
      <c r="G52" s="9">
        <v>445</v>
      </c>
      <c r="H52" s="9">
        <v>0</v>
      </c>
      <c r="I52" s="9">
        <f t="shared" si="0"/>
        <v>0</v>
      </c>
      <c r="J52" s="10">
        <v>8</v>
      </c>
      <c r="K52" s="9">
        <f t="shared" si="1"/>
        <v>0</v>
      </c>
      <c r="L52" s="23">
        <f t="shared" si="2"/>
        <v>0</v>
      </c>
      <c r="M52" s="23"/>
    </row>
    <row r="53" spans="2:19" s="1" customFormat="1" ht="28.7" customHeight="1" x14ac:dyDescent="0.2">
      <c r="B53" s="5">
        <v>24</v>
      </c>
      <c r="C53" s="6" t="s">
        <v>83</v>
      </c>
      <c r="D53" s="6" t="s">
        <v>84</v>
      </c>
      <c r="E53" s="7" t="s">
        <v>85</v>
      </c>
      <c r="F53" s="6" t="s">
        <v>14</v>
      </c>
      <c r="G53" s="9">
        <v>44.54</v>
      </c>
      <c r="H53" s="9">
        <v>0</v>
      </c>
      <c r="I53" s="9">
        <f t="shared" si="0"/>
        <v>0</v>
      </c>
      <c r="J53" s="10">
        <v>8</v>
      </c>
      <c r="K53" s="9">
        <f t="shared" si="1"/>
        <v>0</v>
      </c>
      <c r="L53" s="23">
        <f t="shared" si="2"/>
        <v>0</v>
      </c>
      <c r="M53" s="23"/>
    </row>
    <row r="54" spans="2:19" s="1" customFormat="1" ht="19.7" customHeight="1" x14ac:dyDescent="0.2">
      <c r="B54" s="5">
        <v>25</v>
      </c>
      <c r="C54" s="6" t="s">
        <v>86</v>
      </c>
      <c r="D54" s="6" t="s">
        <v>87</v>
      </c>
      <c r="E54" s="7" t="s">
        <v>88</v>
      </c>
      <c r="F54" s="6" t="s">
        <v>89</v>
      </c>
      <c r="G54" s="9">
        <v>136</v>
      </c>
      <c r="H54" s="9">
        <v>0</v>
      </c>
      <c r="I54" s="9">
        <f t="shared" si="0"/>
        <v>0</v>
      </c>
      <c r="J54" s="10">
        <v>8</v>
      </c>
      <c r="K54" s="9">
        <f t="shared" si="1"/>
        <v>0</v>
      </c>
      <c r="L54" s="23">
        <f t="shared" si="2"/>
        <v>0</v>
      </c>
      <c r="M54" s="23"/>
    </row>
    <row r="55" spans="2:19" s="1" customFormat="1" ht="19.7" customHeight="1" x14ac:dyDescent="0.2">
      <c r="B55" s="5">
        <v>26</v>
      </c>
      <c r="C55" s="6" t="s">
        <v>90</v>
      </c>
      <c r="D55" s="6" t="s">
        <v>91</v>
      </c>
      <c r="E55" s="7" t="s">
        <v>92</v>
      </c>
      <c r="F55" s="6" t="s">
        <v>89</v>
      </c>
      <c r="G55" s="9">
        <v>160</v>
      </c>
      <c r="H55" s="9">
        <v>0</v>
      </c>
      <c r="I55" s="9">
        <f t="shared" si="0"/>
        <v>0</v>
      </c>
      <c r="J55" s="10">
        <v>8</v>
      </c>
      <c r="K55" s="9">
        <f t="shared" si="1"/>
        <v>0</v>
      </c>
      <c r="L55" s="23">
        <f t="shared" si="2"/>
        <v>0</v>
      </c>
      <c r="M55" s="23"/>
    </row>
    <row r="56" spans="2:19" s="1" customFormat="1" ht="28.7" customHeight="1" x14ac:dyDescent="0.2">
      <c r="B56" s="5">
        <v>27</v>
      </c>
      <c r="C56" s="6" t="s">
        <v>93</v>
      </c>
      <c r="D56" s="6" t="s">
        <v>94</v>
      </c>
      <c r="E56" s="7" t="s">
        <v>95</v>
      </c>
      <c r="F56" s="6" t="s">
        <v>14</v>
      </c>
      <c r="G56" s="9">
        <v>30</v>
      </c>
      <c r="H56" s="9">
        <v>0</v>
      </c>
      <c r="I56" s="9">
        <f t="shared" si="0"/>
        <v>0</v>
      </c>
      <c r="J56" s="10">
        <v>8</v>
      </c>
      <c r="K56" s="9">
        <f t="shared" si="1"/>
        <v>0</v>
      </c>
      <c r="L56" s="23">
        <f t="shared" si="2"/>
        <v>0</v>
      </c>
      <c r="M56" s="23"/>
    </row>
    <row r="57" spans="2:19" s="1" customFormat="1" ht="19.7" customHeight="1" x14ac:dyDescent="0.2">
      <c r="B57" s="5">
        <v>28</v>
      </c>
      <c r="C57" s="6" t="s">
        <v>96</v>
      </c>
      <c r="D57" s="6" t="s">
        <v>97</v>
      </c>
      <c r="E57" s="7" t="s">
        <v>98</v>
      </c>
      <c r="F57" s="6" t="s">
        <v>99</v>
      </c>
      <c r="G57" s="9">
        <v>18</v>
      </c>
      <c r="H57" s="9">
        <v>0</v>
      </c>
      <c r="I57" s="9">
        <f t="shared" si="0"/>
        <v>0</v>
      </c>
      <c r="J57" s="10">
        <v>8</v>
      </c>
      <c r="K57" s="9">
        <f t="shared" si="1"/>
        <v>0</v>
      </c>
      <c r="L57" s="23">
        <f t="shared" si="2"/>
        <v>0</v>
      </c>
      <c r="M57" s="23"/>
    </row>
    <row r="58" spans="2:19" s="1" customFormat="1" ht="19.7" customHeight="1" x14ac:dyDescent="0.2">
      <c r="B58" s="5">
        <v>29</v>
      </c>
      <c r="C58" s="6" t="s">
        <v>100</v>
      </c>
      <c r="D58" s="6" t="s">
        <v>101</v>
      </c>
      <c r="E58" s="7" t="s">
        <v>102</v>
      </c>
      <c r="F58" s="6" t="s">
        <v>99</v>
      </c>
      <c r="G58" s="9">
        <v>5</v>
      </c>
      <c r="H58" s="9">
        <v>0</v>
      </c>
      <c r="I58" s="9">
        <f t="shared" si="0"/>
        <v>0</v>
      </c>
      <c r="J58" s="10">
        <v>8</v>
      </c>
      <c r="K58" s="9">
        <f t="shared" si="1"/>
        <v>0</v>
      </c>
      <c r="L58" s="23">
        <f t="shared" si="2"/>
        <v>0</v>
      </c>
      <c r="M58" s="23"/>
    </row>
    <row r="59" spans="2:19" s="1" customFormat="1" ht="19.7" customHeight="1" x14ac:dyDescent="0.2">
      <c r="B59" s="5">
        <v>30</v>
      </c>
      <c r="C59" s="6" t="s">
        <v>103</v>
      </c>
      <c r="D59" s="6" t="s">
        <v>104</v>
      </c>
      <c r="E59" s="7" t="s">
        <v>105</v>
      </c>
      <c r="F59" s="6" t="s">
        <v>106</v>
      </c>
      <c r="G59" s="9">
        <v>7438.33</v>
      </c>
      <c r="H59" s="9">
        <v>0</v>
      </c>
      <c r="I59" s="9">
        <f t="shared" si="0"/>
        <v>0</v>
      </c>
      <c r="J59" s="10">
        <v>8</v>
      </c>
      <c r="K59" s="9">
        <f t="shared" si="1"/>
        <v>0</v>
      </c>
      <c r="L59" s="23">
        <f t="shared" si="2"/>
        <v>0</v>
      </c>
      <c r="M59" s="23"/>
    </row>
    <row r="60" spans="2:19" s="1" customFormat="1" ht="19.7" customHeight="1" x14ac:dyDescent="0.2">
      <c r="B60" s="5">
        <v>31</v>
      </c>
      <c r="C60" s="6" t="s">
        <v>107</v>
      </c>
      <c r="D60" s="6" t="s">
        <v>108</v>
      </c>
      <c r="E60" s="7" t="s">
        <v>109</v>
      </c>
      <c r="F60" s="6" t="s">
        <v>106</v>
      </c>
      <c r="G60" s="9">
        <v>608</v>
      </c>
      <c r="H60" s="9">
        <v>0</v>
      </c>
      <c r="I60" s="9">
        <f t="shared" si="0"/>
        <v>0</v>
      </c>
      <c r="J60" s="10">
        <v>8</v>
      </c>
      <c r="K60" s="9">
        <f t="shared" si="1"/>
        <v>0</v>
      </c>
      <c r="L60" s="23">
        <f t="shared" si="2"/>
        <v>0</v>
      </c>
      <c r="M60" s="23"/>
    </row>
    <row r="61" spans="2:19" s="1" customFormat="1" ht="19.7" customHeight="1" x14ac:dyDescent="0.2">
      <c r="B61" s="5">
        <v>32</v>
      </c>
      <c r="C61" s="6" t="s">
        <v>110</v>
      </c>
      <c r="D61" s="6" t="s">
        <v>111</v>
      </c>
      <c r="E61" s="7" t="s">
        <v>112</v>
      </c>
      <c r="F61" s="6" t="s">
        <v>113</v>
      </c>
      <c r="G61" s="9">
        <v>48</v>
      </c>
      <c r="H61" s="9">
        <v>0</v>
      </c>
      <c r="I61" s="9">
        <f t="shared" si="0"/>
        <v>0</v>
      </c>
      <c r="J61" s="10">
        <v>23</v>
      </c>
      <c r="K61" s="9">
        <f t="shared" si="1"/>
        <v>0</v>
      </c>
      <c r="L61" s="23">
        <f t="shared" si="2"/>
        <v>0</v>
      </c>
      <c r="M61" s="23"/>
      <c r="S61" s="11"/>
    </row>
    <row r="62" spans="2:19" s="1" customFormat="1" ht="19.7" customHeight="1" x14ac:dyDescent="0.2">
      <c r="B62" s="5">
        <v>33</v>
      </c>
      <c r="C62" s="6" t="s">
        <v>114</v>
      </c>
      <c r="D62" s="6" t="s">
        <v>115</v>
      </c>
      <c r="E62" s="7" t="s">
        <v>116</v>
      </c>
      <c r="F62" s="6" t="s">
        <v>117</v>
      </c>
      <c r="G62" s="9">
        <v>162</v>
      </c>
      <c r="H62" s="9">
        <v>0</v>
      </c>
      <c r="I62" s="9">
        <f t="shared" si="0"/>
        <v>0</v>
      </c>
      <c r="J62" s="10">
        <v>8</v>
      </c>
      <c r="K62" s="9">
        <f t="shared" si="1"/>
        <v>0</v>
      </c>
      <c r="L62" s="23">
        <f t="shared" si="2"/>
        <v>0</v>
      </c>
      <c r="M62" s="23"/>
    </row>
    <row r="63" spans="2:19" s="1" customFormat="1" ht="19.7" customHeight="1" x14ac:dyDescent="0.2">
      <c r="B63" s="5">
        <v>34</v>
      </c>
      <c r="C63" s="6" t="s">
        <v>118</v>
      </c>
      <c r="D63" s="6" t="s">
        <v>119</v>
      </c>
      <c r="E63" s="7" t="s">
        <v>120</v>
      </c>
      <c r="F63" s="6" t="s">
        <v>117</v>
      </c>
      <c r="G63" s="9">
        <v>4</v>
      </c>
      <c r="H63" s="9">
        <v>0</v>
      </c>
      <c r="I63" s="9">
        <f t="shared" si="0"/>
        <v>0</v>
      </c>
      <c r="J63" s="10">
        <v>8</v>
      </c>
      <c r="K63" s="9">
        <f t="shared" si="1"/>
        <v>0</v>
      </c>
      <c r="L63" s="23">
        <f t="shared" si="2"/>
        <v>0</v>
      </c>
      <c r="M63" s="23"/>
    </row>
    <row r="64" spans="2:19" s="1" customFormat="1" ht="55.9" customHeight="1" x14ac:dyDescent="0.2"/>
    <row r="65" spans="2:19" s="1" customFormat="1" ht="21.4" customHeight="1" x14ac:dyDescent="0.2">
      <c r="B65" s="21" t="s">
        <v>121</v>
      </c>
      <c r="C65" s="21"/>
      <c r="D65" s="21"/>
      <c r="E65" s="21"/>
      <c r="F65" s="25">
        <f>SUM(I30:I63)</f>
        <v>0</v>
      </c>
      <c r="G65" s="25"/>
      <c r="H65" s="25"/>
      <c r="I65" s="25"/>
      <c r="J65" s="25"/>
      <c r="K65" s="25"/>
      <c r="L65" s="25"/>
      <c r="M65" s="25"/>
      <c r="S65" s="11"/>
    </row>
    <row r="66" spans="2:19" s="1" customFormat="1" ht="21.4" customHeight="1" x14ac:dyDescent="0.25">
      <c r="B66" s="21" t="s">
        <v>122</v>
      </c>
      <c r="C66" s="21"/>
      <c r="D66" s="21"/>
      <c r="E66" s="21"/>
      <c r="F66" s="26">
        <f>SUM(L30:M63)</f>
        <v>0</v>
      </c>
      <c r="G66" s="26"/>
      <c r="H66" s="26"/>
      <c r="I66" s="26"/>
      <c r="J66" s="26"/>
      <c r="K66" s="26"/>
      <c r="L66" s="26"/>
      <c r="M66" s="26"/>
      <c r="S66" s="11"/>
    </row>
    <row r="67" spans="2:19" s="1" customFormat="1" ht="11.1" customHeight="1" x14ac:dyDescent="0.2"/>
    <row r="68" spans="2:19" s="1" customFormat="1" ht="61.35" customHeight="1" x14ac:dyDescent="0.2">
      <c r="B68" s="17" t="s">
        <v>137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</row>
    <row r="69" spans="2:19" s="1" customFormat="1" ht="2.65" customHeight="1" x14ac:dyDescent="0.2"/>
    <row r="70" spans="2:19" s="1" customFormat="1" ht="89.1" customHeight="1" x14ac:dyDescent="0.2">
      <c r="B70" s="17" t="s">
        <v>138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</row>
    <row r="71" spans="2:19" s="1" customFormat="1" ht="5.25" customHeight="1" x14ac:dyDescent="0.2"/>
    <row r="72" spans="2:19" s="1" customFormat="1" ht="89.1" customHeight="1" x14ac:dyDescent="0.2">
      <c r="B72" s="13" t="s">
        <v>139</v>
      </c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</row>
    <row r="73" spans="2:19" s="1" customFormat="1" ht="5.25" customHeight="1" x14ac:dyDescent="0.2"/>
    <row r="74" spans="2:19" s="1" customFormat="1" ht="37.9" customHeight="1" x14ac:dyDescent="0.2">
      <c r="B74" s="18" t="s">
        <v>130</v>
      </c>
      <c r="C74" s="18"/>
      <c r="D74" s="18"/>
      <c r="E74" s="18"/>
      <c r="F74" s="27" t="s">
        <v>131</v>
      </c>
      <c r="G74" s="27"/>
      <c r="H74" s="27"/>
      <c r="I74" s="27"/>
      <c r="J74" s="27"/>
      <c r="K74" s="27"/>
      <c r="L74" s="27"/>
    </row>
    <row r="75" spans="2:19" s="1" customFormat="1" ht="28.7" customHeight="1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2:19" s="1" customFormat="1" ht="28.7" customHeight="1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</row>
    <row r="77" spans="2:19" s="1" customFormat="1" ht="28.7" customHeight="1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</row>
    <row r="78" spans="2:19" s="1" customFormat="1" ht="28.7" customHeight="1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</row>
    <row r="79" spans="2:19" s="1" customFormat="1" ht="2.65" customHeight="1" x14ac:dyDescent="0.2"/>
    <row r="80" spans="2:19" s="1" customFormat="1" ht="158.44999999999999" customHeight="1" x14ac:dyDescent="0.2">
      <c r="B80" s="13" t="s">
        <v>140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</row>
    <row r="81" spans="2:14" s="1" customFormat="1" ht="2.65" customHeight="1" x14ac:dyDescent="0.2"/>
    <row r="82" spans="2:14" s="1" customFormat="1" ht="33.6" customHeight="1" x14ac:dyDescent="0.2">
      <c r="B82" s="16" t="s">
        <v>141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</row>
    <row r="83" spans="2:14" s="1" customFormat="1" ht="2.65" customHeight="1" x14ac:dyDescent="0.2"/>
    <row r="84" spans="2:14" s="1" customFormat="1" ht="37.9" customHeight="1" x14ac:dyDescent="0.2">
      <c r="B84" s="18" t="s">
        <v>132</v>
      </c>
      <c r="C84" s="18"/>
      <c r="D84" s="18"/>
      <c r="E84" s="18"/>
      <c r="F84" s="28" t="s">
        <v>133</v>
      </c>
      <c r="G84" s="28"/>
      <c r="H84" s="28"/>
      <c r="I84" s="28"/>
      <c r="J84" s="28"/>
      <c r="K84" s="28"/>
      <c r="L84" s="28"/>
    </row>
    <row r="85" spans="2:14" s="1" customFormat="1" ht="28.7" customHeight="1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2:14" s="1" customFormat="1" ht="28.7" customHeight="1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2:14" s="1" customFormat="1" ht="28.7" customHeight="1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</row>
    <row r="88" spans="2:14" s="1" customFormat="1" ht="28.7" customHeight="1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2:14" s="1" customFormat="1" ht="2.65" customHeight="1" x14ac:dyDescent="0.2"/>
    <row r="90" spans="2:14" s="1" customFormat="1" ht="130.69999999999999" customHeight="1" x14ac:dyDescent="0.2">
      <c r="B90" s="17" t="s">
        <v>142</v>
      </c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</row>
    <row r="91" spans="2:14" s="1" customFormat="1" ht="2.65" customHeight="1" x14ac:dyDescent="0.2"/>
    <row r="92" spans="2:14" s="1" customFormat="1" ht="47.45" customHeight="1" x14ac:dyDescent="0.2">
      <c r="B92" s="13" t="s">
        <v>143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2:14" s="1" customFormat="1" ht="2.65" customHeight="1" x14ac:dyDescent="0.2"/>
    <row r="94" spans="2:14" s="1" customFormat="1" ht="47.45" customHeight="1" x14ac:dyDescent="0.2">
      <c r="B94" s="17" t="s">
        <v>144</v>
      </c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</row>
    <row r="95" spans="2:14" s="1" customFormat="1" ht="2.65" customHeight="1" x14ac:dyDescent="0.2"/>
    <row r="96" spans="2:14" s="1" customFormat="1" ht="33.6" customHeight="1" x14ac:dyDescent="0.2">
      <c r="B96" s="17" t="s">
        <v>145</v>
      </c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</row>
    <row r="97" spans="2:14" s="1" customFormat="1" ht="2.65" customHeight="1" x14ac:dyDescent="0.2"/>
    <row r="98" spans="2:14" s="1" customFormat="1" ht="116.85" customHeight="1" x14ac:dyDescent="0.2">
      <c r="B98" s="17" t="s">
        <v>146</v>
      </c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</row>
    <row r="99" spans="2:14" s="1" customFormat="1" ht="2.65" customHeight="1" x14ac:dyDescent="0.2"/>
    <row r="100" spans="2:14" s="1" customFormat="1" ht="75.2" customHeight="1" x14ac:dyDescent="0.2">
      <c r="B100" s="13" t="s">
        <v>147</v>
      </c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</row>
    <row r="101" spans="2:14" s="1" customFormat="1" ht="86.85" customHeight="1" x14ac:dyDescent="0.2"/>
    <row r="102" spans="2:14" s="1" customFormat="1" ht="17.649999999999999" customHeight="1" x14ac:dyDescent="0.2">
      <c r="I102" s="29" t="s">
        <v>129</v>
      </c>
      <c r="J102" s="29"/>
    </row>
    <row r="103" spans="2:14" s="1" customFormat="1" ht="96.75" customHeight="1" x14ac:dyDescent="0.2"/>
    <row r="104" spans="2:14" s="1" customFormat="1" ht="102.75" customHeight="1" x14ac:dyDescent="0.2">
      <c r="B104" s="14" t="s">
        <v>148</v>
      </c>
      <c r="C104" s="14"/>
      <c r="D104" s="14"/>
      <c r="E104" s="14"/>
      <c r="F104" s="14"/>
      <c r="G104" s="14"/>
      <c r="H104" s="14"/>
      <c r="I104" s="14"/>
      <c r="J104" s="14"/>
    </row>
    <row r="105" spans="2:14" s="1" customFormat="1" ht="28.7" customHeight="1" x14ac:dyDescent="0.2"/>
  </sheetData>
  <mergeCells count="81">
    <mergeCell ref="L57:M57"/>
    <mergeCell ref="L63:M63"/>
    <mergeCell ref="L58:M58"/>
    <mergeCell ref="L59:M59"/>
    <mergeCell ref="L60:M60"/>
    <mergeCell ref="L61:M61"/>
    <mergeCell ref="L62:M62"/>
    <mergeCell ref="L42:M42"/>
    <mergeCell ref="L53:M53"/>
    <mergeCell ref="L54:M54"/>
    <mergeCell ref="L55:M55"/>
    <mergeCell ref="L56:M56"/>
    <mergeCell ref="L43:M43"/>
    <mergeCell ref="I102:J102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B94:N94"/>
    <mergeCell ref="B96:N96"/>
    <mergeCell ref="B98:N98"/>
    <mergeCell ref="E14:G14"/>
    <mergeCell ref="F65:M65"/>
    <mergeCell ref="F66:M66"/>
    <mergeCell ref="F74:L74"/>
    <mergeCell ref="F75:L75"/>
    <mergeCell ref="F76:L76"/>
    <mergeCell ref="F77:L77"/>
    <mergeCell ref="F78:L78"/>
    <mergeCell ref="F84:L84"/>
    <mergeCell ref="F85:L85"/>
    <mergeCell ref="F86:L86"/>
    <mergeCell ref="F87:L87"/>
    <mergeCell ref="F88:L88"/>
    <mergeCell ref="B86:E86"/>
    <mergeCell ref="B87:E87"/>
    <mergeCell ref="B88:E88"/>
    <mergeCell ref="B90:N90"/>
    <mergeCell ref="B92:N92"/>
    <mergeCell ref="B4:D4"/>
    <mergeCell ref="B6:D6"/>
    <mergeCell ref="B65:E65"/>
    <mergeCell ref="B66:E66"/>
    <mergeCell ref="B68:N68"/>
    <mergeCell ref="B8:D8"/>
    <mergeCell ref="G11:N12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B10:D11"/>
    <mergeCell ref="B100:N100"/>
    <mergeCell ref="B104:J104"/>
    <mergeCell ref="B24:L24"/>
    <mergeCell ref="B26:L26"/>
    <mergeCell ref="B70:N70"/>
    <mergeCell ref="B72:N72"/>
    <mergeCell ref="B74:E74"/>
    <mergeCell ref="B75:E75"/>
    <mergeCell ref="B76:E76"/>
    <mergeCell ref="B77:E77"/>
    <mergeCell ref="B78:E78"/>
    <mergeCell ref="B80:N80"/>
    <mergeCell ref="B82:N82"/>
    <mergeCell ref="B84:E84"/>
    <mergeCell ref="B85:E8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Dziedzic (Nadl. Krościenko)</cp:lastModifiedBy>
  <cp:lastPrinted>2023-12-01T10:13:34Z</cp:lastPrinted>
  <dcterms:created xsi:type="dcterms:W3CDTF">2023-10-16T11:31:57Z</dcterms:created>
  <dcterms:modified xsi:type="dcterms:W3CDTF">2023-12-01T10:13:43Z</dcterms:modified>
</cp:coreProperties>
</file>