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ŁUGI 2024\I postępowanie\Zał. nr 1 - Formularze ofertowe\"/>
    </mc:Choice>
  </mc:AlternateContent>
  <xr:revisionPtr revIDLastSave="0" documentId="13_ncr:1_{2DF13084-E6E6-4F80-95E8-91A2BF8BC733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81" i="3" l="1"/>
  <c r="F80" i="3"/>
  <c r="I78" i="3"/>
  <c r="I77" i="3"/>
  <c r="I76" i="3"/>
  <c r="I75" i="3"/>
  <c r="I74" i="3"/>
  <c r="K74" i="3" s="1"/>
  <c r="L74" i="3" s="1"/>
  <c r="I73" i="3"/>
  <c r="I72" i="3"/>
  <c r="I71" i="3"/>
  <c r="K71" i="3" s="1"/>
  <c r="L71" i="3" s="1"/>
  <c r="I70" i="3"/>
  <c r="I69" i="3"/>
  <c r="I68" i="3"/>
  <c r="I67" i="3"/>
  <c r="I66" i="3"/>
  <c r="I65" i="3"/>
  <c r="I64" i="3"/>
  <c r="I63" i="3"/>
  <c r="K63" i="3" s="1"/>
  <c r="L63" i="3" s="1"/>
  <c r="I62" i="3"/>
  <c r="I61" i="3"/>
  <c r="I60" i="3"/>
  <c r="I59" i="3"/>
  <c r="I58" i="3"/>
  <c r="I57" i="3"/>
  <c r="I56" i="3"/>
  <c r="I55" i="3"/>
  <c r="K55" i="3" s="1"/>
  <c r="L55" i="3" s="1"/>
  <c r="I54" i="3"/>
  <c r="I53" i="3"/>
  <c r="I52" i="3"/>
  <c r="I51" i="3"/>
  <c r="I50" i="3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  <c r="K78" i="3"/>
  <c r="L78" i="3" s="1"/>
  <c r="K77" i="3"/>
  <c r="L77" i="3" s="1"/>
  <c r="K76" i="3"/>
  <c r="L76" i="3" s="1"/>
  <c r="K75" i="3"/>
  <c r="L75" i="3" s="1"/>
  <c r="K73" i="3"/>
  <c r="L73" i="3" s="1"/>
  <c r="K72" i="3"/>
  <c r="L72" i="3" s="1"/>
  <c r="K70" i="3"/>
  <c r="L70" i="3" s="1"/>
  <c r="K69" i="3"/>
  <c r="L69" i="3" s="1"/>
  <c r="K68" i="3"/>
  <c r="L68" i="3" s="1"/>
  <c r="K67" i="3"/>
  <c r="L67" i="3" s="1"/>
  <c r="K66" i="3"/>
  <c r="L66" i="3" s="1"/>
  <c r="K65" i="3"/>
  <c r="L65" i="3" s="1"/>
  <c r="K64" i="3"/>
  <c r="L64" i="3" s="1"/>
  <c r="K62" i="3"/>
  <c r="L62" i="3" s="1"/>
  <c r="K61" i="3"/>
  <c r="L61" i="3" s="1"/>
  <c r="K60" i="3"/>
  <c r="L60" i="3" s="1"/>
  <c r="K59" i="3"/>
  <c r="L59" i="3" s="1"/>
  <c r="K58" i="3"/>
  <c r="L58" i="3" s="1"/>
  <c r="K57" i="3"/>
  <c r="L57" i="3" s="1"/>
  <c r="K56" i="3"/>
  <c r="L56" i="3" s="1"/>
  <c r="K54" i="3"/>
  <c r="L54" i="3" s="1"/>
  <c r="K53" i="3"/>
  <c r="L53" i="3" s="1"/>
  <c r="K52" i="3"/>
  <c r="L52" i="3" s="1"/>
  <c r="K51" i="3"/>
  <c r="L51" i="3" s="1"/>
  <c r="K50" i="3"/>
  <c r="L50" i="3" s="1"/>
</calcChain>
</file>

<file path=xl/sharedStrings.xml><?xml version="1.0" encoding="utf-8"?>
<sst xmlns="http://schemas.openxmlformats.org/spreadsheetml/2006/main" count="220" uniqueCount="140">
  <si>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</si>
  <si>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</si>
  <si>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</si>
  <si>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</si>
  <si>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</si>
  <si>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</si>
  <si>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</si>
  <si>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</si>
  <si>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</si>
  <si>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</si>
  <si>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</si>
  <si>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</si>
  <si>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</si>
  <si>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</si>
  <si>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</si>
  <si>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47</t>
  </si>
  <si>
    <t>PORZ-GRAB</t>
  </si>
  <si>
    <t>Oczyszczanie powierzchni leśnych z gałęzi i innych pozostałości drzewnych przy użyciu zgrabiarki</t>
  </si>
  <si>
    <t>HA</t>
  </si>
  <si>
    <t xml:space="preserve"> 51</t>
  </si>
  <si>
    <t>WYK-TAL30</t>
  </si>
  <si>
    <t>Zdarcie pokrywy na talerzach 30 cm x 30 cm</t>
  </si>
  <si>
    <t>TSZT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</si>
  <si>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</si>
  <si>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</si>
  <si>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</si>
  <si>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</si>
  <si>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</si>
  <si>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</si>
  <si>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</si>
  <si>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</si>
  <si>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</si>
  <si>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</si>
  <si>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78</t>
  </si>
  <si>
    <t>WYK-FREZ</t>
  </si>
  <si>
    <t>Przygotowanie gleby pługiem aktywnym z pogłębiaczem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</si>
  <si>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</si>
  <si>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</si>
  <si>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</si>
  <si>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</si>
  <si>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</si>
  <si>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</si>
  <si>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</si>
  <si>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</si>
  <si>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</si>
  <si>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</si>
  <si>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</si>
  <si>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</si>
  <si>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</si>
  <si>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</si>
  <si>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</si>
  <si>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</si>
  <si>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</si>
  <si>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</si>
  <si>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</si>
  <si>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</si>
  <si>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</si>
  <si>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</si>
  <si>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</si>
  <si>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</si>
  <si>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</si>
  <si>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</si>
  <si>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</si>
  <si>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</si>
  <si>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</si>
  <si>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</si>
  <si>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</si>
  <si>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</si>
  <si>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</si>
  <si>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141</t>
  </si>
  <si>
    <t>SZUK-PĘDR</t>
  </si>
  <si>
    <t>Badanie zapędraczenia gleby - dół o objętości 0,5 m3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</si>
  <si>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</si>
  <si>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</si>
  <si>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</si>
  <si>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</si>
  <si>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</si>
  <si>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</si>
  <si>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</si>
  <si>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</si>
  <si>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</si>
  <si>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</si>
  <si>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</si>
  <si>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</si>
  <si>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</si>
  <si>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</si>
  <si>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</si>
  <si>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</si>
  <si>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</si>
  <si>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</si>
  <si>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</si>
  <si>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</si>
  <si>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</si>
  <si>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</si>
  <si>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</si>
  <si>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</si>
  <si>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</si>
  <si>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</si>
  <si>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</si>
  <si>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</si>
  <si>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</si>
  <si>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</si>
  <si>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</si>
  <si>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</si>
  <si>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</si>
  <si>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</si>
  <si>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</si>
  <si>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</si>
  <si>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</si>
  <si>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</si>
  <si>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</si>
  <si>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</si>
  <si>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</si>
  <si>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</si>
  <si>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Lubaczów</t>
  </si>
  <si>
    <t xml:space="preserve">37-600 Lubaczów; Słowackiego;20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</si>
  <si>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</si>
  <si>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</si>
  <si>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</si>
  <si>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</si>
  <si>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</si>
  <si>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</si>
  <si>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</si>
  <si>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</si>
  <si>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</si>
  <si>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</si>
  <si>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</si>
  <si>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</si>
  <si>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</si>
  <si>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</si>
  <si>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</si>
  <si>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</si>
  <si>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</si>
  <si>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</si>
  <si>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</si>
  <si>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</si>
  <si>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</si>
  <si>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</si>
  <si>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</si>
  <si>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Odpowiadając na ogłoszenie o przetargu nieograniczonym na „Wykonywanie usług z zakresu gospodarki leśnej na terenie Nadleśnictwa Lubaczów w roku 2024''  składamy niniejszym ofertę na pakiet leśnictwo Wielki Las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</si>
</sst>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0\ &quot;zł&quot;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9" fillId="2" borderId="0" xfId="0" applyNumberFormat="1" applyFont="1" applyFill="1" applyAlignmen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2" fontId="1" fillId="2" borderId="1" xfId="0" applyNumberFormat="1" applyFont="1" applyFill="1" applyBorder="1" applyAlignment="1" applyProtection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right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0"/>
  <sheetViews>
    <sheetView tabSelected="1" zoomScale="70" zoomScaleNormal="70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0"/>
      <c r="C2" s="10"/>
      <c r="D2" s="10"/>
      <c r="E2" s="10"/>
      <c r="F2" s="10"/>
      <c r="G2" s="10"/>
      <c r="H2" s="10"/>
      <c r="I2" s="30" t="s">
        <v>109</v>
      </c>
      <c r="J2" s="30"/>
      <c r="K2" s="30"/>
      <c r="L2" s="30"/>
      <c r="M2" s="30"/>
      <c r="N2" s="30"/>
      <c r="O2" s="30"/>
    </row>
    <row r="3" spans="2:15" s="1" customFormat="1" ht="28.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2:15" s="1" customFormat="1" ht="2.7" customHeight="1" x14ac:dyDescent="0.2">
      <c r="B4" s="23"/>
      <c r="C4" s="23"/>
      <c r="D4" s="23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2:15" s="1" customFormat="1" ht="28.8" customHeight="1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2:15" s="1" customFormat="1" ht="2.7" customHeight="1" x14ac:dyDescent="0.2">
      <c r="B6" s="23"/>
      <c r="C6" s="23"/>
      <c r="D6" s="2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5" s="1" customFormat="1" ht="28.8" customHeight="1" x14ac:dyDescent="0.2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2:15" s="1" customFormat="1" ht="5.25" customHeight="1" x14ac:dyDescent="0.2">
      <c r="B8" s="23"/>
      <c r="C8" s="23"/>
      <c r="D8" s="23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s="1" customFormat="1" ht="4.2" customHeight="1" x14ac:dyDescent="0.2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s="1" customFormat="1" ht="6.9" customHeight="1" x14ac:dyDescent="0.2">
      <c r="B10" s="13" t="s">
        <v>110</v>
      </c>
      <c r="C10" s="13"/>
      <c r="D10" s="13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2:15" s="1" customFormat="1" ht="12.3" customHeight="1" x14ac:dyDescent="0.2">
      <c r="B11" s="13"/>
      <c r="C11" s="13"/>
      <c r="D11" s="13"/>
      <c r="E11" s="10"/>
      <c r="F11" s="10"/>
      <c r="G11" s="27" t="s">
        <v>111</v>
      </c>
      <c r="H11" s="27"/>
      <c r="I11" s="27"/>
      <c r="J11" s="27"/>
      <c r="K11" s="27"/>
      <c r="L11" s="27"/>
      <c r="M11" s="27"/>
      <c r="N11" s="27"/>
      <c r="O11" s="10"/>
    </row>
    <row r="12" spans="2:15" s="1" customFormat="1" ht="7.95" customHeight="1" x14ac:dyDescent="0.2">
      <c r="B12" s="10"/>
      <c r="C12" s="10"/>
      <c r="D12" s="10"/>
      <c r="E12" s="10"/>
      <c r="F12" s="10"/>
      <c r="G12" s="27"/>
      <c r="H12" s="27"/>
      <c r="I12" s="27"/>
      <c r="J12" s="27"/>
      <c r="K12" s="27"/>
      <c r="L12" s="27"/>
      <c r="M12" s="27"/>
      <c r="N12" s="27"/>
      <c r="O12" s="10"/>
    </row>
    <row r="13" spans="2:15" s="1" customFormat="1" ht="20.25" customHeight="1" x14ac:dyDescent="0.2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1" customFormat="1" ht="24" customHeight="1" x14ac:dyDescent="0.2">
      <c r="B14" s="10"/>
      <c r="C14" s="10"/>
      <c r="D14" s="10"/>
      <c r="E14" s="24" t="s">
        <v>125</v>
      </c>
      <c r="F14" s="24"/>
      <c r="G14" s="24"/>
      <c r="H14" s="10"/>
      <c r="I14" s="10"/>
      <c r="J14" s="10"/>
      <c r="K14" s="10"/>
      <c r="L14" s="10"/>
      <c r="M14" s="10"/>
      <c r="N14" s="10"/>
      <c r="O14" s="10"/>
    </row>
    <row r="15" spans="2:15" s="1" customFormat="1" ht="43.2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2:15" s="1" customFormat="1" ht="20.7" customHeight="1" x14ac:dyDescent="0.2">
      <c r="B16" s="11" t="s">
        <v>112</v>
      </c>
      <c r="C16" s="1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2:15" s="1" customFormat="1" ht="2.7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2:15" s="1" customFormat="1" ht="20.7" customHeight="1" x14ac:dyDescent="0.2">
      <c r="B18" s="11" t="s">
        <v>113</v>
      </c>
      <c r="C18" s="1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2:15" s="1" customFormat="1" ht="2.7" customHeight="1" x14ac:dyDescent="0.2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5" s="1" customFormat="1" ht="20.7" customHeight="1" x14ac:dyDescent="0.2">
      <c r="B20" s="11" t="s">
        <v>114</v>
      </c>
      <c r="C20" s="11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5" s="1" customFormat="1" ht="2.7" customHeight="1" x14ac:dyDescent="0.2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2:15" s="1" customFormat="1" ht="20.7" customHeight="1" x14ac:dyDescent="0.2">
      <c r="B22" s="11" t="s">
        <v>115</v>
      </c>
      <c r="C22" s="11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2:15" s="1" customFormat="1" ht="34.65" customHeight="1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2:15" s="1" customFormat="1" ht="50.1" customHeight="1" x14ac:dyDescent="0.2">
      <c r="B24" s="16" t="s">
        <v>139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0"/>
      <c r="N24" s="10"/>
      <c r="O24" s="10"/>
    </row>
    <row r="25" spans="2:15" s="1" customFormat="1" ht="2.7" customHeight="1" x14ac:dyDescent="0.2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s="1" customFormat="1" ht="50.1" customHeight="1" x14ac:dyDescent="0.2">
      <c r="B26" s="15" t="s">
        <v>137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0"/>
      <c r="N26" s="10"/>
      <c r="O26" s="10"/>
    </row>
    <row r="27" spans="2:15" s="1" customFormat="1" ht="28.8" customHeight="1" x14ac:dyDescent="0.2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2:15" s="1" customFormat="1" ht="3.15" customHeight="1" x14ac:dyDescent="0.2"/>
    <row r="29" spans="2:15" s="1" customFormat="1" ht="18.149999999999999" customHeight="1" x14ac:dyDescent="0.2">
      <c r="B29" s="19" t="s">
        <v>116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5" s="1" customFormat="1" ht="5.25" customHeight="1" x14ac:dyDescent="0.2"/>
    <row r="31" spans="2:15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5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1944</v>
      </c>
      <c r="H32" s="12"/>
      <c r="I32" s="9">
        <f>ROUND((G32*H32),2)</f>
        <v>0</v>
      </c>
      <c r="J32" s="5">
        <v>8</v>
      </c>
      <c r="K32" s="9">
        <f>ROUND((I32*J32/100),2)</f>
        <v>0</v>
      </c>
      <c r="L32" s="25">
        <f>ROUND((I32+K32),2)</f>
        <v>0</v>
      </c>
      <c r="M32" s="25"/>
    </row>
    <row r="33" spans="2:13" s="1" customFormat="1" ht="3.15" customHeight="1" x14ac:dyDescent="0.2"/>
    <row r="34" spans="2:13" s="1" customFormat="1" ht="18.149999999999999" customHeight="1" x14ac:dyDescent="0.2">
      <c r="B34" s="19" t="s">
        <v>117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10</v>
      </c>
      <c r="M36" s="2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992</v>
      </c>
      <c r="H37" s="12"/>
      <c r="I37" s="9">
        <f>ROUND((G37*H37),2)</f>
        <v>0</v>
      </c>
      <c r="J37" s="5">
        <v>8</v>
      </c>
      <c r="K37" s="9">
        <f>ROUND((I37*J37/100),2)</f>
        <v>0</v>
      </c>
      <c r="L37" s="25">
        <f>ROUND((I37+K37),2)</f>
        <v>0</v>
      </c>
      <c r="M37" s="25"/>
    </row>
    <row r="38" spans="2:13" s="1" customFormat="1" ht="3.15" customHeight="1" x14ac:dyDescent="0.2"/>
    <row r="39" spans="2:13" s="1" customFormat="1" ht="18.149999999999999" customHeight="1" x14ac:dyDescent="0.2">
      <c r="B39" s="19" t="s">
        <v>118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10</v>
      </c>
      <c r="M41" s="2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259</v>
      </c>
      <c r="H42" s="12"/>
      <c r="I42" s="9">
        <f>ROUND((G42*H42),2)</f>
        <v>0</v>
      </c>
      <c r="J42" s="5">
        <v>8</v>
      </c>
      <c r="K42" s="9">
        <f>ROUND((I42*J42/100),2)</f>
        <v>0</v>
      </c>
      <c r="L42" s="25">
        <f>ROUND((I42+K42),2)</f>
        <v>0</v>
      </c>
      <c r="M42" s="25"/>
    </row>
    <row r="43" spans="2:13" s="1" customFormat="1" ht="3.15" customHeight="1" x14ac:dyDescent="0.2"/>
    <row r="44" spans="2:13" s="1" customFormat="1" ht="18.149999999999999" customHeight="1" x14ac:dyDescent="0.2">
      <c r="B44" s="19" t="s">
        <v>119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9" t="s">
        <v>10</v>
      </c>
      <c r="M46" s="2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1107</v>
      </c>
      <c r="H47" s="12"/>
      <c r="I47" s="9">
        <f>ROUND((G47*H47),2)</f>
        <v>0</v>
      </c>
      <c r="J47" s="5">
        <v>8</v>
      </c>
      <c r="K47" s="9">
        <f>ROUND((I47*J47/100),2)</f>
        <v>0</v>
      </c>
      <c r="L47" s="25">
        <f>ROUND((I47+K47),2)</f>
        <v>0</v>
      </c>
      <c r="M47" s="25"/>
    </row>
    <row r="48" spans="2:13" s="1" customFormat="1" ht="9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9" t="s">
        <v>10</v>
      </c>
      <c r="M49" s="29"/>
    </row>
    <row r="50" spans="2:13" s="1" customFormat="1" ht="28.8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0.6</v>
      </c>
      <c r="H50" s="12"/>
      <c r="I50" s="9">
        <f t="shared" ref="I50:I78" si="0">ROUND((G50*H50),2)</f>
        <v>0</v>
      </c>
      <c r="J50" s="5">
        <v>8</v>
      </c>
      <c r="K50" s="9">
        <f t="shared" ref="K50:K78" si="1">ROUND((I50*J50/100),2)</f>
        <v>0</v>
      </c>
      <c r="L50" s="25">
        <f t="shared" ref="L50:L78" si="2">ROUND((I50+K50),2)</f>
        <v>0</v>
      </c>
      <c r="M50" s="25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0.8</v>
      </c>
      <c r="H51" s="12"/>
      <c r="I51" s="9">
        <f t="shared" si="0"/>
        <v>0</v>
      </c>
      <c r="J51" s="5">
        <v>8</v>
      </c>
      <c r="K51" s="9">
        <f t="shared" si="1"/>
        <v>0</v>
      </c>
      <c r="L51" s="25">
        <f t="shared" si="2"/>
        <v>0</v>
      </c>
      <c r="M51" s="25"/>
    </row>
    <row r="52" spans="2:13" s="1" customFormat="1" ht="28.8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4.6900000000000004</v>
      </c>
      <c r="H52" s="12"/>
      <c r="I52" s="9">
        <f t="shared" si="0"/>
        <v>0</v>
      </c>
      <c r="J52" s="5">
        <v>8</v>
      </c>
      <c r="K52" s="9">
        <f t="shared" si="1"/>
        <v>0</v>
      </c>
      <c r="L52" s="25">
        <f t="shared" si="2"/>
        <v>0</v>
      </c>
      <c r="M52" s="25"/>
    </row>
    <row r="53" spans="2:13" s="1" customFormat="1" ht="28.8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29.14</v>
      </c>
      <c r="H53" s="12"/>
      <c r="I53" s="9">
        <f t="shared" si="0"/>
        <v>0</v>
      </c>
      <c r="J53" s="5">
        <v>8</v>
      </c>
      <c r="K53" s="9">
        <f t="shared" si="1"/>
        <v>0</v>
      </c>
      <c r="L53" s="25">
        <f t="shared" si="2"/>
        <v>0</v>
      </c>
      <c r="M53" s="25"/>
    </row>
    <row r="54" spans="2:13" s="1" customFormat="1" ht="28.8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17.420000000000002</v>
      </c>
      <c r="H54" s="12"/>
      <c r="I54" s="9">
        <f t="shared" si="0"/>
        <v>0</v>
      </c>
      <c r="J54" s="5">
        <v>8</v>
      </c>
      <c r="K54" s="9">
        <f t="shared" si="1"/>
        <v>0</v>
      </c>
      <c r="L54" s="25">
        <f t="shared" si="2"/>
        <v>0</v>
      </c>
      <c r="M54" s="25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15.07</v>
      </c>
      <c r="H55" s="12"/>
      <c r="I55" s="9">
        <f t="shared" si="0"/>
        <v>0</v>
      </c>
      <c r="J55" s="5">
        <v>8</v>
      </c>
      <c r="K55" s="9">
        <f t="shared" si="1"/>
        <v>0</v>
      </c>
      <c r="L55" s="25">
        <f t="shared" si="2"/>
        <v>0</v>
      </c>
      <c r="M55" s="25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13.4</v>
      </c>
      <c r="H56" s="12"/>
      <c r="I56" s="9">
        <f t="shared" si="0"/>
        <v>0</v>
      </c>
      <c r="J56" s="5">
        <v>8</v>
      </c>
      <c r="K56" s="9">
        <f t="shared" si="1"/>
        <v>0</v>
      </c>
      <c r="L56" s="25">
        <f t="shared" si="2"/>
        <v>0</v>
      </c>
      <c r="M56" s="25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24</v>
      </c>
      <c r="H57" s="12"/>
      <c r="I57" s="9">
        <f t="shared" si="0"/>
        <v>0</v>
      </c>
      <c r="J57" s="5">
        <v>8</v>
      </c>
      <c r="K57" s="9">
        <f t="shared" si="1"/>
        <v>0</v>
      </c>
      <c r="L57" s="25">
        <f t="shared" si="2"/>
        <v>0</v>
      </c>
      <c r="M57" s="25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44</v>
      </c>
      <c r="H58" s="12"/>
      <c r="I58" s="9">
        <f t="shared" si="0"/>
        <v>0</v>
      </c>
      <c r="J58" s="5">
        <v>8</v>
      </c>
      <c r="K58" s="9">
        <f t="shared" si="1"/>
        <v>0</v>
      </c>
      <c r="L58" s="25">
        <f t="shared" si="2"/>
        <v>0</v>
      </c>
      <c r="M58" s="25"/>
    </row>
    <row r="59" spans="2:13" s="1" customFormat="1" ht="28.8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0.8</v>
      </c>
      <c r="H59" s="12"/>
      <c r="I59" s="9">
        <f t="shared" si="0"/>
        <v>0</v>
      </c>
      <c r="J59" s="5">
        <v>8</v>
      </c>
      <c r="K59" s="9">
        <f t="shared" si="1"/>
        <v>0</v>
      </c>
      <c r="L59" s="25">
        <f t="shared" si="2"/>
        <v>0</v>
      </c>
      <c r="M59" s="25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20.8</v>
      </c>
      <c r="H60" s="12"/>
      <c r="I60" s="9">
        <f t="shared" si="0"/>
        <v>0</v>
      </c>
      <c r="J60" s="5">
        <v>8</v>
      </c>
      <c r="K60" s="9">
        <f t="shared" si="1"/>
        <v>0</v>
      </c>
      <c r="L60" s="25">
        <f t="shared" si="2"/>
        <v>0</v>
      </c>
      <c r="M60" s="25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22</v>
      </c>
      <c r="G61" s="8">
        <v>97.2</v>
      </c>
      <c r="H61" s="12"/>
      <c r="I61" s="9">
        <f t="shared" si="0"/>
        <v>0</v>
      </c>
      <c r="J61" s="5">
        <v>8</v>
      </c>
      <c r="K61" s="9">
        <f t="shared" si="1"/>
        <v>0</v>
      </c>
      <c r="L61" s="25">
        <f t="shared" si="2"/>
        <v>0</v>
      </c>
      <c r="M61" s="25"/>
    </row>
    <row r="62" spans="2:13" s="1" customFormat="1" ht="28.8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8.25</v>
      </c>
      <c r="H62" s="12"/>
      <c r="I62" s="9">
        <f t="shared" si="0"/>
        <v>0</v>
      </c>
      <c r="J62" s="5">
        <v>8</v>
      </c>
      <c r="K62" s="9">
        <f t="shared" si="1"/>
        <v>0</v>
      </c>
      <c r="L62" s="25">
        <f t="shared" si="2"/>
        <v>0</v>
      </c>
      <c r="M62" s="25"/>
    </row>
    <row r="63" spans="2:13" s="1" customFormat="1" ht="28.8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13.7</v>
      </c>
      <c r="H63" s="12"/>
      <c r="I63" s="9">
        <f t="shared" si="0"/>
        <v>0</v>
      </c>
      <c r="J63" s="5">
        <v>8</v>
      </c>
      <c r="K63" s="9">
        <f t="shared" si="1"/>
        <v>0</v>
      </c>
      <c r="L63" s="25">
        <f t="shared" si="2"/>
        <v>0</v>
      </c>
      <c r="M63" s="25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6.44</v>
      </c>
      <c r="H64" s="12"/>
      <c r="I64" s="9">
        <f t="shared" si="0"/>
        <v>0</v>
      </c>
      <c r="J64" s="5">
        <v>8</v>
      </c>
      <c r="K64" s="9">
        <f t="shared" si="1"/>
        <v>0</v>
      </c>
      <c r="L64" s="25">
        <f t="shared" si="2"/>
        <v>0</v>
      </c>
      <c r="M64" s="25"/>
    </row>
    <row r="65" spans="2:13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2.83</v>
      </c>
      <c r="H65" s="12"/>
      <c r="I65" s="9">
        <f t="shared" si="0"/>
        <v>0</v>
      </c>
      <c r="J65" s="5">
        <v>8</v>
      </c>
      <c r="K65" s="9">
        <f t="shared" si="1"/>
        <v>0</v>
      </c>
      <c r="L65" s="25">
        <f t="shared" si="2"/>
        <v>0</v>
      </c>
      <c r="M65" s="25"/>
    </row>
    <row r="66" spans="2:13" s="1" customFormat="1" ht="28.8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8.85</v>
      </c>
      <c r="H66" s="12"/>
      <c r="I66" s="9">
        <f t="shared" si="0"/>
        <v>0</v>
      </c>
      <c r="J66" s="5">
        <v>8</v>
      </c>
      <c r="K66" s="9">
        <f t="shared" si="1"/>
        <v>0</v>
      </c>
      <c r="L66" s="25">
        <f t="shared" si="2"/>
        <v>0</v>
      </c>
      <c r="M66" s="25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73</v>
      </c>
      <c r="H67" s="12"/>
      <c r="I67" s="9">
        <f t="shared" si="0"/>
        <v>0</v>
      </c>
      <c r="J67" s="5">
        <v>8</v>
      </c>
      <c r="K67" s="9">
        <f t="shared" si="1"/>
        <v>0</v>
      </c>
      <c r="L67" s="25">
        <f t="shared" si="2"/>
        <v>0</v>
      </c>
      <c r="M67" s="25"/>
    </row>
    <row r="68" spans="2:13" s="1" customFormat="1" ht="28.8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2</v>
      </c>
      <c r="H68" s="12"/>
      <c r="I68" s="9">
        <f t="shared" si="0"/>
        <v>0</v>
      </c>
      <c r="J68" s="5">
        <v>8</v>
      </c>
      <c r="K68" s="9">
        <f t="shared" si="1"/>
        <v>0</v>
      </c>
      <c r="L68" s="25">
        <f t="shared" si="2"/>
        <v>0</v>
      </c>
      <c r="M68" s="25"/>
    </row>
    <row r="69" spans="2:13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14.3</v>
      </c>
      <c r="H69" s="12"/>
      <c r="I69" s="9">
        <f t="shared" si="0"/>
        <v>0</v>
      </c>
      <c r="J69" s="5">
        <v>23</v>
      </c>
      <c r="K69" s="9">
        <f t="shared" si="1"/>
        <v>0</v>
      </c>
      <c r="L69" s="25">
        <f t="shared" si="2"/>
        <v>0</v>
      </c>
      <c r="M69" s="25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23.6</v>
      </c>
      <c r="H70" s="12"/>
      <c r="I70" s="9">
        <f t="shared" si="0"/>
        <v>0</v>
      </c>
      <c r="J70" s="5">
        <v>23</v>
      </c>
      <c r="K70" s="9">
        <f t="shared" si="1"/>
        <v>0</v>
      </c>
      <c r="L70" s="25">
        <f t="shared" si="2"/>
        <v>0</v>
      </c>
      <c r="M70" s="25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72</v>
      </c>
      <c r="G71" s="8">
        <v>420</v>
      </c>
      <c r="H71" s="12"/>
      <c r="I71" s="9">
        <f t="shared" si="0"/>
        <v>0</v>
      </c>
      <c r="J71" s="5">
        <v>23</v>
      </c>
      <c r="K71" s="9">
        <f t="shared" si="1"/>
        <v>0</v>
      </c>
      <c r="L71" s="25">
        <f t="shared" si="2"/>
        <v>0</v>
      </c>
      <c r="M71" s="25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150</v>
      </c>
      <c r="H72" s="12"/>
      <c r="I72" s="9">
        <f t="shared" si="0"/>
        <v>0</v>
      </c>
      <c r="J72" s="5">
        <v>23</v>
      </c>
      <c r="K72" s="9">
        <f t="shared" si="1"/>
        <v>0</v>
      </c>
      <c r="L72" s="25">
        <f t="shared" si="2"/>
        <v>0</v>
      </c>
      <c r="M72" s="25"/>
    </row>
    <row r="73" spans="2:13" s="1" customFormat="1" ht="28.8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89</v>
      </c>
      <c r="G73" s="8">
        <v>10</v>
      </c>
      <c r="H73" s="12"/>
      <c r="I73" s="9">
        <f t="shared" si="0"/>
        <v>0</v>
      </c>
      <c r="J73" s="5">
        <v>8</v>
      </c>
      <c r="K73" s="9">
        <f t="shared" si="1"/>
        <v>0</v>
      </c>
      <c r="L73" s="25">
        <f t="shared" si="2"/>
        <v>0</v>
      </c>
      <c r="M73" s="25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89</v>
      </c>
      <c r="G74" s="8">
        <v>61</v>
      </c>
      <c r="H74" s="12"/>
      <c r="I74" s="9">
        <f t="shared" si="0"/>
        <v>0</v>
      </c>
      <c r="J74" s="5">
        <v>8</v>
      </c>
      <c r="K74" s="9">
        <f t="shared" si="1"/>
        <v>0</v>
      </c>
      <c r="L74" s="25">
        <f t="shared" si="2"/>
        <v>0</v>
      </c>
      <c r="M74" s="25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89</v>
      </c>
      <c r="G75" s="8">
        <v>32</v>
      </c>
      <c r="H75" s="12"/>
      <c r="I75" s="9">
        <f t="shared" si="0"/>
        <v>0</v>
      </c>
      <c r="J75" s="5">
        <v>8</v>
      </c>
      <c r="K75" s="9">
        <f t="shared" si="1"/>
        <v>0</v>
      </c>
      <c r="L75" s="25">
        <f t="shared" si="2"/>
        <v>0</v>
      </c>
      <c r="M75" s="25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89</v>
      </c>
      <c r="G76" s="8">
        <v>20</v>
      </c>
      <c r="H76" s="12"/>
      <c r="I76" s="9">
        <f t="shared" si="0"/>
        <v>0</v>
      </c>
      <c r="J76" s="5">
        <v>8</v>
      </c>
      <c r="K76" s="9">
        <f t="shared" si="1"/>
        <v>0</v>
      </c>
      <c r="L76" s="25">
        <f t="shared" si="2"/>
        <v>0</v>
      </c>
      <c r="M76" s="25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89</v>
      </c>
      <c r="G77" s="8">
        <v>21</v>
      </c>
      <c r="H77" s="12"/>
      <c r="I77" s="9">
        <f t="shared" si="0"/>
        <v>0</v>
      </c>
      <c r="J77" s="5">
        <v>8</v>
      </c>
      <c r="K77" s="9">
        <f t="shared" si="1"/>
        <v>0</v>
      </c>
      <c r="L77" s="25">
        <f t="shared" si="2"/>
        <v>0</v>
      </c>
      <c r="M77" s="25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89</v>
      </c>
      <c r="G78" s="8">
        <v>8</v>
      </c>
      <c r="H78" s="12"/>
      <c r="I78" s="9">
        <f t="shared" si="0"/>
        <v>0</v>
      </c>
      <c r="J78" s="5">
        <v>23</v>
      </c>
      <c r="K78" s="9">
        <f t="shared" si="1"/>
        <v>0</v>
      </c>
      <c r="L78" s="25">
        <f t="shared" si="2"/>
        <v>0</v>
      </c>
      <c r="M78" s="25"/>
    </row>
    <row r="79" spans="2:13" s="1" customFormat="1" ht="55.95" customHeight="1" x14ac:dyDescent="0.2"/>
    <row r="80" spans="2:13" s="1" customFormat="1" ht="21.3" customHeight="1" x14ac:dyDescent="0.2">
      <c r="B80" s="20" t="s">
        <v>107</v>
      </c>
      <c r="C80" s="20"/>
      <c r="D80" s="20"/>
      <c r="E80" s="20"/>
      <c r="F80" s="21">
        <f>SUM(I32,I37,I42,I47,I50:I78)</f>
        <v>0</v>
      </c>
      <c r="G80" s="21"/>
      <c r="H80" s="21"/>
      <c r="I80" s="21"/>
      <c r="J80" s="21"/>
      <c r="K80" s="21"/>
      <c r="L80" s="21"/>
      <c r="M80" s="21"/>
    </row>
    <row r="81" spans="2:14" s="1" customFormat="1" ht="21.3" customHeight="1" x14ac:dyDescent="0.2">
      <c r="B81" s="20" t="s">
        <v>108</v>
      </c>
      <c r="C81" s="20"/>
      <c r="D81" s="20"/>
      <c r="E81" s="20"/>
      <c r="F81" s="21">
        <f>SUM(L32,L37,L42,L47,L50:L78)</f>
        <v>0</v>
      </c>
      <c r="G81" s="21"/>
      <c r="H81" s="21"/>
      <c r="I81" s="21"/>
      <c r="J81" s="21"/>
      <c r="K81" s="21"/>
      <c r="L81" s="21"/>
      <c r="M81" s="21"/>
    </row>
    <row r="82" spans="2:14" s="1" customFormat="1" ht="11.1" customHeight="1" x14ac:dyDescent="0.2"/>
    <row r="83" spans="2:14" s="1" customFormat="1" ht="61.35" customHeight="1" x14ac:dyDescent="0.2">
      <c r="B83" s="15" t="s">
        <v>126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2:14" s="1" customFormat="1" ht="2.7" customHeight="1" x14ac:dyDescent="0.2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2:14" s="1" customFormat="1" ht="89.1" customHeight="1" x14ac:dyDescent="0.2">
      <c r="B85" s="15" t="s">
        <v>127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5.25" customHeight="1" x14ac:dyDescent="0.2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s="1" customFormat="1" ht="89.1" customHeight="1" x14ac:dyDescent="0.2">
      <c r="B87" s="15" t="s">
        <v>138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.25" customHeight="1" x14ac:dyDescent="0.2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2:14" s="1" customFormat="1" ht="37.799999999999997" customHeight="1" x14ac:dyDescent="0.2">
      <c r="B89" s="17" t="s">
        <v>121</v>
      </c>
      <c r="C89" s="17"/>
      <c r="D89" s="17"/>
      <c r="E89" s="17"/>
      <c r="F89" s="22" t="s">
        <v>122</v>
      </c>
      <c r="G89" s="22"/>
      <c r="H89" s="22"/>
      <c r="I89" s="22"/>
      <c r="J89" s="22"/>
      <c r="K89" s="22"/>
      <c r="L89" s="22"/>
      <c r="M89" s="10"/>
      <c r="N89" s="10"/>
    </row>
    <row r="90" spans="2:14" s="1" customFormat="1" ht="28.8" customHeight="1" x14ac:dyDescent="0.2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0"/>
      <c r="N90" s="10"/>
    </row>
    <row r="91" spans="2:14" s="1" customFormat="1" ht="28.8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0"/>
      <c r="N91" s="10"/>
    </row>
    <row r="92" spans="2:14" s="1" customFormat="1" ht="28.8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0"/>
      <c r="N92" s="10"/>
    </row>
    <row r="93" spans="2:14" s="1" customFormat="1" ht="28.8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0"/>
      <c r="N93" s="10"/>
    </row>
    <row r="94" spans="2:14" s="1" customFormat="1" ht="2.7" customHeight="1" x14ac:dyDescent="0.2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169.8" customHeight="1" x14ac:dyDescent="0.2">
      <c r="B95" s="15" t="s">
        <v>128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7" customHeight="1" x14ac:dyDescent="0.2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33.6" customHeight="1" x14ac:dyDescent="0.2">
      <c r="B97" s="16" t="s">
        <v>129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7" customHeight="1" x14ac:dyDescent="0.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s="1" customFormat="1" ht="37.799999999999997" customHeight="1" x14ac:dyDescent="0.2">
      <c r="B99" s="17" t="s">
        <v>123</v>
      </c>
      <c r="C99" s="17"/>
      <c r="D99" s="17"/>
      <c r="E99" s="17"/>
      <c r="F99" s="26" t="s">
        <v>124</v>
      </c>
      <c r="G99" s="26"/>
      <c r="H99" s="26"/>
      <c r="I99" s="26"/>
      <c r="J99" s="26"/>
      <c r="K99" s="26"/>
      <c r="L99" s="26"/>
      <c r="M99" s="10"/>
      <c r="N99" s="10"/>
    </row>
    <row r="100" spans="2:14" s="1" customFormat="1" ht="28.8" customHeight="1" x14ac:dyDescent="0.2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0"/>
      <c r="N100" s="10"/>
    </row>
    <row r="101" spans="2:14" s="1" customFormat="1" ht="28.8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0"/>
      <c r="N101" s="10"/>
    </row>
    <row r="102" spans="2:14" s="1" customFormat="1" ht="28.8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0"/>
      <c r="N102" s="10"/>
    </row>
    <row r="103" spans="2:14" s="1" customFormat="1" ht="28.8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0"/>
      <c r="N103" s="10"/>
    </row>
    <row r="104" spans="2:14" s="1" customFormat="1" ht="2.7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130.65" customHeight="1" x14ac:dyDescent="0.2">
      <c r="B105" s="15" t="s">
        <v>130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7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65.400000000000006" customHeight="1" x14ac:dyDescent="0.2">
      <c r="B107" s="15" t="s">
        <v>131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47.4" customHeight="1" x14ac:dyDescent="0.2">
      <c r="B109" s="15" t="s">
        <v>132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7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33.6" customHeight="1" x14ac:dyDescent="0.2">
      <c r="B111" s="15" t="s">
        <v>133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1" customFormat="1" ht="116.7" customHeight="1" x14ac:dyDescent="0.2">
      <c r="B113" s="15" t="s">
        <v>134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88.8" customHeight="1" x14ac:dyDescent="0.2">
      <c r="B115" s="15" t="s">
        <v>135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86.85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17.55" customHeight="1" x14ac:dyDescent="0.2">
      <c r="B117" s="10"/>
      <c r="C117" s="10"/>
      <c r="D117" s="10"/>
      <c r="E117" s="10"/>
      <c r="F117" s="10"/>
      <c r="G117" s="10"/>
      <c r="H117" s="10"/>
      <c r="I117" s="28" t="s">
        <v>120</v>
      </c>
      <c r="J117" s="28"/>
      <c r="K117" s="10"/>
      <c r="L117" s="10"/>
      <c r="M117" s="10"/>
      <c r="N117" s="10"/>
    </row>
    <row r="118" spans="2:14" s="1" customFormat="1" ht="32.4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99.6" customHeight="1" x14ac:dyDescent="0.2">
      <c r="B119" s="18" t="s">
        <v>136</v>
      </c>
      <c r="C119" s="18"/>
      <c r="D119" s="18"/>
      <c r="E119" s="18"/>
      <c r="F119" s="18"/>
      <c r="G119" s="18"/>
      <c r="H119" s="18"/>
      <c r="I119" s="18"/>
      <c r="J119" s="18"/>
      <c r="K119" s="10"/>
      <c r="L119" s="10"/>
      <c r="M119" s="10"/>
      <c r="N119" s="10"/>
    </row>
    <row r="120" spans="2:14" s="1" customFormat="1" ht="28.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</sheetData>
  <sheetProtection algorithmName="SHA-512" hashValue="whOE0jKJJD0QcLYq25+ipBrBYP5/KQEkOx0+m3EY11YDl17yYvxkch9qrNrEYnm7MluyGLnQbtSAHCRVpks9wg==" saltValue="Im+LDGG4t35ciKFJutsy3g==" spinCount="100000" sheet="1" objects="1" scenarios="1" formatCells="0" formatColumns="0" formatRows="0"/>
  <mergeCells count="88">
    <mergeCell ref="L70:M70"/>
    <mergeCell ref="L76:M76"/>
    <mergeCell ref="L77:M77"/>
    <mergeCell ref="L78:M78"/>
    <mergeCell ref="L71:M71"/>
    <mergeCell ref="L72:M72"/>
    <mergeCell ref="L73:M73"/>
    <mergeCell ref="L74:M74"/>
    <mergeCell ref="L75:M75"/>
    <mergeCell ref="L65:M65"/>
    <mergeCell ref="L66:M66"/>
    <mergeCell ref="L67:M67"/>
    <mergeCell ref="L68:M68"/>
    <mergeCell ref="L69:M69"/>
    <mergeCell ref="I2:O2"/>
    <mergeCell ref="L31:M31"/>
    <mergeCell ref="L32:M32"/>
    <mergeCell ref="L36:M36"/>
    <mergeCell ref="L37:M37"/>
    <mergeCell ref="F92:L92"/>
    <mergeCell ref="F93:L93"/>
    <mergeCell ref="F99:L99"/>
    <mergeCell ref="G11:N12"/>
    <mergeCell ref="I117:J11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B4:D4"/>
    <mergeCell ref="B44:K44"/>
    <mergeCell ref="B6:D6"/>
    <mergeCell ref="B8:D8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F81:M81"/>
    <mergeCell ref="F89:L89"/>
    <mergeCell ref="F90:L90"/>
    <mergeCell ref="F91:L91"/>
    <mergeCell ref="B105:N105"/>
    <mergeCell ref="B107:N107"/>
    <mergeCell ref="B109:N109"/>
    <mergeCell ref="B111:N111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Nisztuk - Nadleśnictwo Lubaczów</cp:lastModifiedBy>
  <dcterms:created xsi:type="dcterms:W3CDTF">2023-10-04T12:53:55Z</dcterms:created>
  <dcterms:modified xsi:type="dcterms:W3CDTF">2023-10-20T07:13:39Z</dcterms:modified>
</cp:coreProperties>
</file>