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8775" tabRatio="500" firstSheet="1" activeTab="8"/>
  </bookViews>
  <sheets>
    <sheet name="Pakiet 1 " sheetId="1" r:id="rId1"/>
    <sheet name="Pakiet 2" sheetId="2" r:id="rId2"/>
    <sheet name="Pakiet 3" sheetId="3" r:id="rId3"/>
    <sheet name="Pakiet 4" sheetId="4" r:id="rId4"/>
    <sheet name="Pakiet 5" sheetId="5" r:id="rId5"/>
    <sheet name="Pakiet 6 " sheetId="6" r:id="rId6"/>
    <sheet name="Pakiet 7" sheetId="8" r:id="rId7"/>
    <sheet name="Pakiet 2a" sheetId="9" r:id="rId8"/>
    <sheet name="Pakiet 8" sheetId="10" r:id="rId9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5" i="10" l="1"/>
  <c r="L5" i="10"/>
  <c r="M6" i="9" l="1"/>
  <c r="L6" i="9"/>
  <c r="H5" i="9"/>
  <c r="I4" i="8" l="1"/>
  <c r="M7" i="6"/>
  <c r="L7" i="6"/>
  <c r="H6" i="6"/>
  <c r="H5" i="6"/>
  <c r="H4" i="6"/>
  <c r="H3" i="5" l="1"/>
  <c r="L4" i="4"/>
  <c r="H3" i="4"/>
  <c r="H3" i="3"/>
  <c r="H7" i="2"/>
  <c r="H6" i="2"/>
  <c r="H5" i="2"/>
  <c r="H4" i="2"/>
  <c r="L8" i="2"/>
  <c r="H3" i="2"/>
  <c r="I4" i="1"/>
  <c r="J4" i="1"/>
  <c r="L4" i="3" l="1"/>
  <c r="M4" i="3"/>
  <c r="M4" i="5"/>
  <c r="L4" i="5"/>
  <c r="M8" i="2"/>
  <c r="M4" i="4"/>
</calcChain>
</file>

<file path=xl/sharedStrings.xml><?xml version="1.0" encoding="utf-8"?>
<sst xmlns="http://schemas.openxmlformats.org/spreadsheetml/2006/main" count="162" uniqueCount="47">
  <si>
    <t>PAKIET NR 1   OPONY SZTUCZNE</t>
  </si>
  <si>
    <t>Lp.</t>
  </si>
  <si>
    <t>Nazwa</t>
  </si>
  <si>
    <t>Nazwa handlowa</t>
  </si>
  <si>
    <t>J.M.</t>
  </si>
  <si>
    <t>Ilość K</t>
  </si>
  <si>
    <t>Cena jednostkowa netto</t>
  </si>
  <si>
    <t xml:space="preserve">Vat </t>
  </si>
  <si>
    <t>Cena jednostkowa brutto</t>
  </si>
  <si>
    <t>Wartość netto</t>
  </si>
  <si>
    <t>Wartość brutto</t>
  </si>
  <si>
    <t>Opona sztuczna  TissuDura 5 x 5cm x 2szt</t>
  </si>
  <si>
    <t>op</t>
  </si>
  <si>
    <t>RAZEM</t>
  </si>
  <si>
    <t>Producent nr katalogowy</t>
  </si>
  <si>
    <t>Ilość B</t>
  </si>
  <si>
    <t>Ilość P</t>
  </si>
  <si>
    <t>Suma</t>
  </si>
  <si>
    <t>Vat</t>
  </si>
  <si>
    <r>
      <rPr>
        <sz val="11"/>
        <color rgb="FF000000"/>
        <rFont val="Arial CE"/>
        <family val="2"/>
        <charset val="238"/>
      </rPr>
      <t>Fartuch medyczny jednorazowy z</t>
    </r>
    <r>
      <rPr>
        <b/>
        <sz val="11"/>
        <color rgb="FF000000"/>
        <rFont val="Arial CE"/>
        <family val="2"/>
        <charset val="238"/>
      </rPr>
      <t xml:space="preserve"> fizeliny</t>
    </r>
    <r>
      <rPr>
        <sz val="11"/>
        <color rgb="FF000000"/>
        <rFont val="Arial CE"/>
        <family val="2"/>
        <charset val="238"/>
      </rPr>
      <t xml:space="preserve"> z długim rękawem z mankietem rozmiar od S lub M do XXXL </t>
    </r>
  </si>
  <si>
    <t>szt</t>
  </si>
  <si>
    <t>Maska chirurgiczna trójwarstwowa z fizeliny standardowe wiązanie - troki.</t>
  </si>
  <si>
    <t>Maska chirurgiczna trójwarstwowa z fizeliny standardowa na gumkę</t>
  </si>
  <si>
    <t>Czepki operacyjne jednorazowe rozmiar M-XL uniwersalne damskie TYPU BERET</t>
  </si>
  <si>
    <t>Fartuch izolacyjny żółty o gramaturze 40g/m2 rękawy zakończone mankietami wykonany z włókniny polipropylenowej pokryty na całej pow. Filmem polietylenowym odporny na działanie chemikaliów wiązany na troki  z tyłu dług. Min 127cm. Oznakow. Jako wyr. Medyczny oraz środek ochrony osobistej.</t>
  </si>
  <si>
    <t>Pakiet nr 3 SPRZĘT JEDNORAZOWY 1</t>
  </si>
  <si>
    <t>Przyrząd do przetaczania krwi i płynów infuzyjnych z możliwością pomiaru ośrodkowego ciśnienia żylnego (OCŻ) - zestaw jednorazowego użytku</t>
  </si>
  <si>
    <t>Pakiet nr 4  POJEMNIK DO ZBIÓRKI MOCZU</t>
  </si>
  <si>
    <t>Pojemnik do 24 godzinowej zbiórki moczu, poj. 2000-2500 ml z nakrętką, z dodatkowym portem do pobierania próbek, z ergonomicznym uchwytem, skalowany od 200 do 2500 ml co 100 ml, wykonany z polietylenu</t>
  </si>
  <si>
    <t>Pakiet nr 5 MANKIETY CIŚNIENIOWE.</t>
  </si>
  <si>
    <t>Opis</t>
  </si>
  <si>
    <t>Producent, nazwa, nr katal.</t>
  </si>
  <si>
    <t>Mankiety do wlewów ciśnieniowych jednopacjentowe 500ml, z manometrem, z wydajną gruszką ułatwiającą napełnianie, odporne na rozdarcia i naprężenia.</t>
  </si>
  <si>
    <t>Zestaw do kaniulacji żył centralnych jednoświatłowy z mechanizmem umożliwiającym wprowadzenie prowadnicy Seldingera,  bez konieczności odłączania strzykawki, cewnik pokryty środkiem zapobiegającym kolonizacji bakterii  rozmiar 14-16Ga/20cm ,rozszerzadło 7,5F/8cm, prowadnica stalowaJ. 035 do 038"/60cm,igła 18g/7cm,strzykawka 5 -10 ml,skalpel, koreczki z portami,ruchome skrzydełka mocujące z dodatkową nakładką unieruchamiającą, naklejki identyfikacyjne. wskazane</t>
  </si>
  <si>
    <t>Zestaw do kaniulacji żył centralnych dwuświatłowy z mechanizmem umożliwiającym wprowadzenie prowadnicy Seldingera, bez konieczności odłączania strzykawki, cewnik pokryty środkiem zapobiegającym kolonizaci bakterii cewnik rozm. 7F/20cm (14Ga/18Ga ) rozszerzadło 8,5F/8cm,prowadnica stalowa J. 035"/60cm, igła 18G/7cm , strzykawka 5-10ml, skalpel, koreczki z portami, ruchome skrzydełka mocujące z dodatkową nakładką unieruchamiającą, naklejki identyfikacyjne.wskazane</t>
  </si>
  <si>
    <t>Zestaw do kaniulacji żył centralnych trzyświatłowy z mechanizmem umożliwiającym wprowadzenie prowadnicy Seldingera, bez konieczności odłączania strzykawki, cewnik pokryty środkiem zapobiegającym kolonizacji bakterii rozm. 14G, 16G,18G 7F/20cm. Rozszerzadło 8,5F/8cm,prowadnica stalowa J. 035"/60cm, igła 18G/7cm , strzykawka 5-10 ml, skalpel,koreczki z portami,ruchome skrzydełka mocującez dodatkową nakładką unieruchamiającą, naklejki identyfikacyjne wskazane</t>
  </si>
  <si>
    <t>szt.</t>
  </si>
  <si>
    <t xml:space="preserve">Maska tlenowa z regulowaną podażą tlenu za pomocą dysz Venturiego, z drenem tlenowym dla dorosłych </t>
  </si>
  <si>
    <t xml:space="preserve">szt </t>
  </si>
  <si>
    <t>Pakiet  nr 6   Kaniule centralne</t>
  </si>
  <si>
    <t xml:space="preserve">Pakiet nr 7- Maska tlenowa </t>
  </si>
  <si>
    <t>Producent,nr katalogowy, nazwa własna</t>
  </si>
  <si>
    <r>
      <t>PAKIET  2.   BIELIZNA JEDNORAZOWEGO UŻYTKU 2</t>
    </r>
    <r>
      <rPr>
        <b/>
        <sz val="14"/>
        <color rgb="FFFF0000"/>
        <rFont val="Arial"/>
        <family val="2"/>
        <charset val="238"/>
      </rPr>
      <t xml:space="preserve"> modyfikacja 27.08.2019</t>
    </r>
  </si>
  <si>
    <t>Pakiet 2a bielizna jednorazowego użytku - modyfikacja 27.08.2019</t>
  </si>
  <si>
    <t>Czepek chirurgiczny włókninowy typu furażerka, wiązany z tyłu na troki. Posiadający opaskę przeciwpotną wokół całej głowy, wzmocnioną siatką, szerokość opaski przeciwpotnej wzmocnionej siatką bawełnianą około 13 cm, denko z cienkiej oddychającej włókniny o szerokości okolo 15 cm i długości około 21-22 cm. Wykończone lamówką o szerokości okolo 0,5 cm, przechodzącą w troki o długości okolo 25 cm. Kolor niebieski, rozmiar unoiwerslany, jedmorazowego użytku, bezlateksowy, niesterylny</t>
  </si>
  <si>
    <t>Czepek włókninowy na troki z opaską przeciw potną wokół całej głowy lub w części czołowej. Rozmiar uniwersalny</t>
  </si>
  <si>
    <r>
      <t xml:space="preserve">PAKIET  8.   czepki jednorazowego uzytku </t>
    </r>
    <r>
      <rPr>
        <b/>
        <sz val="14"/>
        <color rgb="FFFF0000"/>
        <rFont val="Arial"/>
        <family val="2"/>
        <charset val="238"/>
      </rPr>
      <t>modyfikacja 27.08.2019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</si>
</sst>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z_ł_-;\-* #,##0.00\ _z_ł_-;_-* \-??\ _z_ł_-;_-@_-"/>
    <numFmt numFmtId="165" formatCode="\ #,##0.00&quot;      &quot;;\-#,##0.00&quot;      &quot;;&quot; -&quot;#&quot;      &quot;;@\ "/>
  </numFmts>
  <fonts count="26">
    <font>
      <sz val="11"/>
      <color rgb="FF000000"/>
      <name val="Czcionka tekstu podstawowego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4"/>
      <color rgb="FF000000"/>
      <name val="Czcionka tekstu podstawowego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2"/>
      <color rgb="FF000000"/>
      <name val="Czcionka tekstu podstawowego"/>
      <family val="2"/>
      <charset val="238"/>
    </font>
    <font>
      <b/>
      <sz val="14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9"/>
      <color rgb="FF000000"/>
      <name val="Arial CE"/>
      <family val="2"/>
      <charset val="238"/>
    </font>
    <font>
      <sz val="11"/>
      <color rgb="FF000000"/>
      <name val="Arial CE"/>
      <family val="2"/>
      <charset val="238"/>
    </font>
    <font>
      <b/>
      <sz val="11"/>
      <color rgb="FF000000"/>
      <name val="Arial CE"/>
      <family val="2"/>
      <charset val="238"/>
    </font>
    <font>
      <b/>
      <sz val="10"/>
      <name val="Arial"/>
      <family val="2"/>
      <charset val="238"/>
    </font>
    <font>
      <sz val="14"/>
      <color rgb="FF000000"/>
      <name val="Arial"/>
      <family val="2"/>
      <charset val="238"/>
    </font>
    <font>
      <b/>
      <sz val="10"/>
      <color rgb="FF000000"/>
      <name val="Arial CE"/>
      <family val="2"/>
      <charset val="238"/>
    </font>
    <font>
      <b/>
      <sz val="11"/>
      <name val="Arial"/>
      <family val="2"/>
      <charset val="238"/>
    </font>
    <font>
      <b/>
      <sz val="11"/>
      <color rgb="FF000000"/>
      <name val="Czcionka tekstu podstawowego"/>
      <charset val="238"/>
    </font>
    <font>
      <sz val="11"/>
      <color rgb="FF000000"/>
      <name val="Czcionka tekstu podstawowego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Arial CE"/>
      <family val="2"/>
      <charset val="238"/>
    </font>
    <font>
      <sz val="11"/>
      <name val="Arial"/>
      <family val="2"/>
      <charset val="238"/>
    </font>
    <font>
      <sz val="11"/>
      <color indexed="8"/>
      <name val="Arial CE"/>
      <family val="2"/>
      <charset val="238"/>
    </font>
    <font>
      <b/>
      <sz val="14"/>
      <color rgb="FFFF0000"/>
      <name val="Arial"/>
      <family val="2"/>
      <charset val="238"/>
    </font>
    <font>
      <sz val="11"/>
      <color rgb="FFFF0000"/>
      <name val="Czcionka tekstu podstawowego"/>
      <charset val="238"/>
    </font>
    <font>
      <sz val="11"/>
      <color rgb="FFFF000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164" fontId="18" fillId="0" borderId="0" applyBorder="0" applyProtection="0"/>
    <xf numFmtId="0" fontId="1" fillId="0" borderId="0"/>
    <xf numFmtId="0" fontId="1" fillId="0" borderId="0"/>
  </cellStyleXfs>
  <cellXfs count="92">
    <xf numFmtId="0" fontId="0" fillId="0" borderId="0" xfId="0"/>
    <xf numFmtId="0" fontId="3" fillId="0" borderId="0" xfId="0" applyFont="1"/>
    <xf numFmtId="0" fontId="4" fillId="0" borderId="2" xfId="2" applyFont="1" applyFill="1" applyBorder="1" applyAlignment="1">
      <alignment wrapText="1"/>
    </xf>
    <xf numFmtId="0" fontId="4" fillId="0" borderId="2" xfId="2" applyFont="1" applyFill="1" applyBorder="1" applyAlignment="1">
      <alignment horizontal="center" wrapText="1"/>
    </xf>
    <xf numFmtId="0" fontId="5" fillId="0" borderId="3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vertical="center" wrapText="1"/>
    </xf>
    <xf numFmtId="0" fontId="5" fillId="0" borderId="3" xfId="2" applyFont="1" applyFill="1" applyBorder="1"/>
    <xf numFmtId="0" fontId="4" fillId="0" borderId="3" xfId="2" applyFont="1" applyFill="1" applyBorder="1" applyAlignment="1">
      <alignment horizontal="center" vertical="center"/>
    </xf>
    <xf numFmtId="2" fontId="5" fillId="0" borderId="3" xfId="2" applyNumberFormat="1" applyFont="1" applyFill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9" fillId="0" borderId="0" xfId="0" applyFont="1"/>
    <xf numFmtId="0" fontId="10" fillId="0" borderId="2" xfId="0" applyFont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left" vertical="top" wrapText="1"/>
    </xf>
    <xf numFmtId="0" fontId="12" fillId="0" borderId="2" xfId="0" applyFont="1" applyBorder="1" applyAlignment="1" applyProtection="1">
      <alignment horizontal="center" vertical="center" wrapText="1"/>
    </xf>
    <xf numFmtId="2" fontId="11" fillId="0" borderId="2" xfId="0" applyNumberFormat="1" applyFont="1" applyBorder="1" applyAlignment="1" applyProtection="1">
      <alignment horizontal="center" vertical="center"/>
    </xf>
    <xf numFmtId="164" fontId="1" fillId="0" borderId="2" xfId="1" applyFont="1" applyBorder="1" applyAlignment="1" applyProtection="1">
      <alignment horizontal="center" vertical="center" wrapText="1"/>
    </xf>
    <xf numFmtId="0" fontId="11" fillId="0" borderId="2" xfId="0" applyFont="1" applyBorder="1" applyAlignment="1" applyProtection="1"/>
    <xf numFmtId="0" fontId="11" fillId="0" borderId="3" xfId="0" applyFont="1" applyBorder="1" applyAlignment="1" applyProtection="1"/>
    <xf numFmtId="0" fontId="11" fillId="0" borderId="3" xfId="0" applyFont="1" applyBorder="1" applyAlignment="1" applyProtection="1">
      <alignment horizontal="center" vertical="center" wrapText="1"/>
    </xf>
    <xf numFmtId="2" fontId="11" fillId="0" borderId="3" xfId="0" applyNumberFormat="1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left" vertical="top" wrapText="1"/>
    </xf>
    <xf numFmtId="2" fontId="12" fillId="0" borderId="5" xfId="0" applyNumberFormat="1" applyFont="1" applyBorder="1" applyAlignment="1" applyProtection="1">
      <alignment vertical="center"/>
    </xf>
    <xf numFmtId="0" fontId="13" fillId="0" borderId="2" xfId="2" applyFont="1" applyBorder="1" applyAlignment="1">
      <alignment horizontal="center" vertical="center" wrapText="1"/>
    </xf>
    <xf numFmtId="0" fontId="0" fillId="0" borderId="2" xfId="2" applyFont="1" applyBorder="1" applyAlignment="1">
      <alignment horizontal="center" vertical="center" wrapText="1"/>
    </xf>
    <xf numFmtId="0" fontId="1" fillId="2" borderId="6" xfId="0" applyFont="1" applyFill="1" applyBorder="1" applyAlignment="1">
      <alignment vertical="top" wrapText="1"/>
    </xf>
    <xf numFmtId="0" fontId="0" fillId="0" borderId="2" xfId="2" applyFont="1" applyBorder="1" applyAlignment="1">
      <alignment wrapText="1"/>
    </xf>
    <xf numFmtId="0" fontId="1" fillId="2" borderId="2" xfId="2" applyFont="1" applyFill="1" applyBorder="1" applyAlignment="1">
      <alignment horizontal="center" vertical="center" wrapText="1"/>
    </xf>
    <xf numFmtId="165" fontId="0" fillId="0" borderId="2" xfId="1" applyNumberFormat="1" applyFont="1" applyBorder="1" applyAlignment="1" applyProtection="1">
      <alignment horizontal="center" vertical="center" wrapText="1"/>
    </xf>
    <xf numFmtId="2" fontId="0" fillId="0" borderId="2" xfId="2" applyNumberFormat="1" applyFont="1" applyBorder="1" applyAlignment="1">
      <alignment horizontal="center" vertical="center" wrapText="1"/>
    </xf>
    <xf numFmtId="2" fontId="13" fillId="0" borderId="2" xfId="2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top" wrapText="1"/>
    </xf>
    <xf numFmtId="0" fontId="14" fillId="0" borderId="0" xfId="0" applyFont="1"/>
    <xf numFmtId="0" fontId="15" fillId="0" borderId="7" xfId="2" applyFont="1" applyBorder="1" applyAlignment="1" applyProtection="1">
      <alignment horizontal="center" vertical="center"/>
    </xf>
    <xf numFmtId="0" fontId="15" fillId="0" borderId="2" xfId="2" applyFont="1" applyBorder="1" applyAlignment="1" applyProtection="1">
      <alignment horizontal="center" vertical="center"/>
    </xf>
    <xf numFmtId="0" fontId="15" fillId="0" borderId="2" xfId="2" applyFont="1" applyBorder="1" applyAlignment="1" applyProtection="1">
      <alignment horizontal="center" vertical="center" wrapText="1"/>
    </xf>
    <xf numFmtId="0" fontId="15" fillId="0" borderId="8" xfId="2" applyFont="1" applyBorder="1" applyAlignment="1" applyProtection="1">
      <alignment horizontal="center" vertical="center"/>
    </xf>
    <xf numFmtId="0" fontId="15" fillId="0" borderId="3" xfId="2" applyFont="1" applyBorder="1" applyAlignment="1" applyProtection="1">
      <alignment horizontal="center" vertical="center"/>
    </xf>
    <xf numFmtId="0" fontId="15" fillId="0" borderId="3" xfId="2" applyFont="1" applyBorder="1" applyAlignment="1" applyProtection="1">
      <alignment horizontal="center" vertical="center" wrapText="1"/>
    </xf>
    <xf numFmtId="0" fontId="9" fillId="0" borderId="2" xfId="2" applyFont="1" applyBorder="1" applyAlignment="1" applyProtection="1">
      <alignment horizontal="center" vertical="center"/>
    </xf>
    <xf numFmtId="0" fontId="9" fillId="0" borderId="2" xfId="2" applyFont="1" applyBorder="1" applyAlignment="1">
      <alignment horizontal="left" vertical="top" wrapText="1"/>
    </xf>
    <xf numFmtId="0" fontId="9" fillId="0" borderId="2" xfId="2" applyFont="1" applyBorder="1"/>
    <xf numFmtId="0" fontId="9" fillId="0" borderId="2" xfId="2" applyFont="1" applyBorder="1" applyAlignment="1">
      <alignment horizontal="center" vertical="center" wrapText="1"/>
    </xf>
    <xf numFmtId="0" fontId="9" fillId="2" borderId="2" xfId="2" applyFont="1" applyFill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/>
    </xf>
    <xf numFmtId="0" fontId="16" fillId="0" borderId="2" xfId="2" applyFont="1" applyBorder="1" applyAlignment="1">
      <alignment horizontal="center" vertical="center"/>
    </xf>
    <xf numFmtId="2" fontId="9" fillId="0" borderId="2" xfId="2" applyNumberFormat="1" applyFont="1" applyBorder="1" applyAlignment="1" applyProtection="1">
      <alignment horizontal="center" vertical="center"/>
    </xf>
    <xf numFmtId="2" fontId="9" fillId="0" borderId="2" xfId="2" applyNumberFormat="1" applyFont="1" applyBorder="1" applyAlignment="1">
      <alignment horizontal="center" vertical="center"/>
    </xf>
    <xf numFmtId="2" fontId="17" fillId="0" borderId="2" xfId="2" applyNumberFormat="1" applyFont="1" applyBorder="1" applyAlignment="1">
      <alignment horizontal="center" vertical="center"/>
    </xf>
    <xf numFmtId="0" fontId="1" fillId="0" borderId="0" xfId="3" applyBorder="1" applyAlignment="1">
      <alignment vertical="center"/>
    </xf>
    <xf numFmtId="0" fontId="20" fillId="0" borderId="10" xfId="3" applyNumberFormat="1" applyFont="1" applyBorder="1" applyAlignment="1" applyProtection="1">
      <alignment horizontal="center" vertical="center" wrapText="1"/>
    </xf>
    <xf numFmtId="0" fontId="20" fillId="0" borderId="11" xfId="3" applyNumberFormat="1" applyFont="1" applyBorder="1" applyAlignment="1" applyProtection="1">
      <alignment horizontal="center" vertical="center" wrapText="1"/>
    </xf>
    <xf numFmtId="0" fontId="21" fillId="0" borderId="0" xfId="3" applyFont="1" applyBorder="1" applyAlignment="1">
      <alignment wrapText="1"/>
    </xf>
    <xf numFmtId="0" fontId="22" fillId="0" borderId="10" xfId="3" applyNumberFormat="1" applyFont="1" applyBorder="1" applyAlignment="1" applyProtection="1">
      <alignment horizontal="center" vertical="center"/>
    </xf>
    <xf numFmtId="0" fontId="22" fillId="0" borderId="10" xfId="3" applyNumberFormat="1" applyFont="1" applyBorder="1" applyAlignment="1" applyProtection="1">
      <alignment wrapText="1"/>
    </xf>
    <xf numFmtId="0" fontId="22" fillId="0" borderId="10" xfId="3" applyNumberFormat="1" applyFont="1" applyBorder="1" applyAlignment="1" applyProtection="1"/>
    <xf numFmtId="0" fontId="20" fillId="0" borderId="10" xfId="3" applyNumberFormat="1" applyFont="1" applyBorder="1" applyAlignment="1" applyProtection="1">
      <alignment horizontal="center" vertical="center"/>
    </xf>
    <xf numFmtId="2" fontId="22" fillId="0" borderId="10" xfId="3" applyNumberFormat="1" applyFont="1" applyBorder="1" applyAlignment="1" applyProtection="1">
      <alignment horizontal="center" vertical="center"/>
    </xf>
    <xf numFmtId="2" fontId="22" fillId="0" borderId="11" xfId="3" applyNumberFormat="1" applyFont="1" applyBorder="1" applyAlignment="1" applyProtection="1">
      <alignment horizontal="center" vertical="center"/>
    </xf>
    <xf numFmtId="0" fontId="1" fillId="0" borderId="0" xfId="3" applyBorder="1"/>
    <xf numFmtId="0" fontId="22" fillId="0" borderId="12" xfId="3" applyNumberFormat="1" applyFont="1" applyBorder="1" applyAlignment="1" applyProtection="1"/>
    <xf numFmtId="0" fontId="22" fillId="0" borderId="12" xfId="3" applyNumberFormat="1" applyFont="1" applyBorder="1" applyAlignment="1" applyProtection="1">
      <alignment horizontal="center" vertical="center"/>
    </xf>
    <xf numFmtId="2" fontId="22" fillId="0" borderId="12" xfId="3" applyNumberFormat="1" applyFont="1" applyBorder="1" applyAlignment="1" applyProtection="1">
      <alignment horizontal="center" vertical="center"/>
    </xf>
    <xf numFmtId="0" fontId="22" fillId="0" borderId="13" xfId="3" applyNumberFormat="1" applyFont="1" applyBorder="1" applyAlignment="1" applyProtection="1">
      <alignment wrapText="1"/>
    </xf>
    <xf numFmtId="2" fontId="20" fillId="0" borderId="10" xfId="3" applyNumberFormat="1" applyFont="1" applyBorder="1" applyAlignment="1" applyProtection="1">
      <alignment horizontal="center" vertical="center"/>
    </xf>
    <xf numFmtId="2" fontId="20" fillId="0" borderId="14" xfId="3" applyNumberFormat="1" applyFont="1" applyBorder="1" applyAlignment="1" applyProtection="1">
      <alignment horizontal="center" vertical="center"/>
    </xf>
    <xf numFmtId="0" fontId="1" fillId="0" borderId="0" xfId="3"/>
    <xf numFmtId="0" fontId="13" fillId="0" borderId="0" xfId="0" applyFont="1" applyFill="1" applyAlignment="1">
      <alignment horizontal="center"/>
    </xf>
    <xf numFmtId="0" fontId="0" fillId="0" borderId="0" xfId="0" applyFill="1"/>
    <xf numFmtId="0" fontId="13" fillId="0" borderId="10" xfId="3" applyFont="1" applyBorder="1" applyAlignment="1">
      <alignment horizontal="center" vertical="center" wrapText="1"/>
    </xf>
    <xf numFmtId="0" fontId="21" fillId="0" borderId="10" xfId="3" applyFont="1" applyBorder="1" applyAlignment="1">
      <alignment horizontal="center" vertical="center" wrapText="1"/>
    </xf>
    <xf numFmtId="0" fontId="21" fillId="0" borderId="10" xfId="3" applyFont="1" applyBorder="1" applyAlignment="1">
      <alignment vertical="top" wrapText="1"/>
    </xf>
    <xf numFmtId="0" fontId="21" fillId="0" borderId="10" xfId="3" applyFont="1" applyBorder="1" applyAlignment="1">
      <alignment wrapText="1"/>
    </xf>
    <xf numFmtId="0" fontId="16" fillId="0" borderId="10" xfId="3" applyFont="1" applyBorder="1" applyAlignment="1">
      <alignment horizontal="center" vertical="center" wrapText="1"/>
    </xf>
    <xf numFmtId="2" fontId="21" fillId="0" borderId="10" xfId="3" applyNumberFormat="1" applyFont="1" applyBorder="1" applyAlignment="1">
      <alignment horizontal="center" vertical="center" wrapText="1"/>
    </xf>
    <xf numFmtId="2" fontId="16" fillId="0" borderId="10" xfId="3" applyNumberFormat="1" applyFont="1" applyBorder="1" applyAlignment="1">
      <alignment horizontal="center" vertical="center" wrapText="1"/>
    </xf>
    <xf numFmtId="0" fontId="4" fillId="0" borderId="0" xfId="0" applyFont="1" applyFill="1"/>
    <xf numFmtId="0" fontId="24" fillId="0" borderId="0" xfId="0" applyFont="1"/>
    <xf numFmtId="0" fontId="25" fillId="0" borderId="2" xfId="0" applyFont="1" applyBorder="1" applyAlignment="1" applyProtection="1">
      <alignment horizontal="left" vertical="top" wrapText="1"/>
    </xf>
    <xf numFmtId="0" fontId="25" fillId="0" borderId="2" xfId="0" applyFont="1" applyBorder="1" applyAlignment="1" applyProtection="1">
      <alignment horizontal="center" vertical="center" wrapText="1"/>
    </xf>
    <xf numFmtId="0" fontId="2" fillId="0" borderId="1" xfId="2" applyFont="1" applyFill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12" fillId="0" borderId="2" xfId="0" applyFont="1" applyBorder="1" applyAlignment="1" applyProtection="1">
      <alignment vertical="center"/>
    </xf>
    <xf numFmtId="0" fontId="2" fillId="0" borderId="1" xfId="2" applyFont="1" applyBorder="1" applyAlignment="1">
      <alignment vertical="center"/>
    </xf>
    <xf numFmtId="0" fontId="13" fillId="0" borderId="2" xfId="2" applyFont="1" applyBorder="1" applyAlignment="1">
      <alignment vertical="center" wrapText="1"/>
    </xf>
    <xf numFmtId="0" fontId="8" fillId="0" borderId="2" xfId="2" applyFont="1" applyBorder="1" applyAlignment="1" applyProtection="1">
      <alignment horizontal="left" vertical="center"/>
    </xf>
    <xf numFmtId="0" fontId="17" fillId="0" borderId="2" xfId="2" applyFont="1" applyBorder="1" applyAlignment="1">
      <alignment horizontal="left" vertical="center"/>
    </xf>
    <xf numFmtId="0" fontId="19" fillId="0" borderId="9" xfId="3" applyFont="1" applyBorder="1" applyAlignment="1">
      <alignment vertical="center"/>
    </xf>
    <xf numFmtId="0" fontId="20" fillId="0" borderId="10" xfId="3" applyNumberFormat="1" applyFont="1" applyBorder="1" applyAlignment="1" applyProtection="1">
      <alignment vertical="center"/>
    </xf>
    <xf numFmtId="0" fontId="16" fillId="0" borderId="10" xfId="3" applyFont="1" applyBorder="1" applyAlignment="1">
      <alignment vertical="center" wrapText="1"/>
    </xf>
  </cellXfs>
  <cellStyles count="4">
    <cellStyle name="Dziesiętny" xfId="1" builtinId="3"/>
    <cellStyle name="Excel Built-in Normal" xfId="3"/>
    <cellStyle name="Normalny" xfId="0" builtinId="0"/>
    <cellStyle name="Tekst objaśnienia" xfId="2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"/>
  <sheetViews>
    <sheetView zoomScaleNormal="100" workbookViewId="0">
      <selection activeCell="B11" sqref="B11"/>
    </sheetView>
  </sheetViews>
  <sheetFormatPr defaultRowHeight="14.25"/>
  <cols>
    <col min="1" max="1" width="5.75" customWidth="1"/>
    <col min="2" max="2" width="19.625" customWidth="1"/>
    <col min="3" max="5" width="8.625" customWidth="1"/>
    <col min="6" max="6" width="10.625" customWidth="1"/>
    <col min="7" max="7" width="8.625" customWidth="1"/>
    <col min="8" max="8" width="9.75" customWidth="1"/>
    <col min="9" max="9" width="11.75" customWidth="1"/>
    <col min="10" max="10" width="12.75" customWidth="1"/>
    <col min="11" max="1025" width="8.625" customWidth="1"/>
  </cols>
  <sheetData>
    <row r="1" spans="1:10" s="1" customFormat="1" ht="24" customHeight="1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6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2" t="s">
        <v>8</v>
      </c>
      <c r="I2" s="2" t="s">
        <v>9</v>
      </c>
      <c r="J2" s="2" t="s">
        <v>10</v>
      </c>
    </row>
    <row r="3" spans="1:10" ht="57" customHeight="1">
      <c r="A3" s="4">
        <v>1</v>
      </c>
      <c r="B3" s="5" t="s">
        <v>11</v>
      </c>
      <c r="C3" s="6"/>
      <c r="D3" s="4" t="s">
        <v>12</v>
      </c>
      <c r="E3" s="7">
        <v>6</v>
      </c>
      <c r="F3" s="8">
        <v>300</v>
      </c>
      <c r="G3" s="4"/>
      <c r="H3" s="8"/>
      <c r="I3" s="8"/>
      <c r="J3" s="8"/>
    </row>
    <row r="4" spans="1:10" s="10" customFormat="1" ht="37.5" customHeight="1">
      <c r="A4" s="82" t="s">
        <v>13</v>
      </c>
      <c r="B4" s="82"/>
      <c r="C4" s="82"/>
      <c r="D4" s="82"/>
      <c r="E4" s="82"/>
      <c r="F4" s="82"/>
      <c r="G4" s="82"/>
      <c r="H4" s="82"/>
      <c r="I4" s="9">
        <f>SUM(I3:I3)</f>
        <v>0</v>
      </c>
      <c r="J4" s="9">
        <f>SUM(J3:J3)</f>
        <v>0</v>
      </c>
    </row>
  </sheetData>
  <mergeCells count="2">
    <mergeCell ref="A1:J1"/>
    <mergeCell ref="A4:H4"/>
  </mergeCells>
  <pageMargins left="0.7" right="0.7" top="0.75" bottom="0.75" header="0.51180555555555496" footer="0.51180555555555496"/>
  <pageSetup paperSize="9" firstPageNumber="0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"/>
  <sheetViews>
    <sheetView zoomScaleNormal="100" workbookViewId="0">
      <selection activeCell="O6" sqref="O6"/>
    </sheetView>
  </sheetViews>
  <sheetFormatPr defaultRowHeight="14.25"/>
  <cols>
    <col min="1" max="1" width="5.375" customWidth="1"/>
    <col min="2" max="2" width="24.875" customWidth="1"/>
    <col min="3" max="3" width="10.375" customWidth="1"/>
    <col min="4" max="1025" width="8.625" customWidth="1"/>
  </cols>
  <sheetData>
    <row r="1" spans="1:13" s="11" customFormat="1" ht="18">
      <c r="A1" s="83" t="s">
        <v>42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ht="36">
      <c r="A2" s="12" t="s">
        <v>1</v>
      </c>
      <c r="B2" s="12" t="s">
        <v>2</v>
      </c>
      <c r="C2" s="12" t="s">
        <v>14</v>
      </c>
      <c r="D2" s="12" t="s">
        <v>4</v>
      </c>
      <c r="E2" s="12" t="s">
        <v>15</v>
      </c>
      <c r="F2" s="12" t="s">
        <v>5</v>
      </c>
      <c r="G2" s="12" t="s">
        <v>16</v>
      </c>
      <c r="H2" s="12" t="s">
        <v>17</v>
      </c>
      <c r="I2" s="12" t="s">
        <v>6</v>
      </c>
      <c r="J2" s="12" t="s">
        <v>18</v>
      </c>
      <c r="K2" s="12" t="s">
        <v>8</v>
      </c>
      <c r="L2" s="12" t="s">
        <v>9</v>
      </c>
      <c r="M2" s="12" t="s">
        <v>10</v>
      </c>
    </row>
    <row r="3" spans="1:13" ht="72">
      <c r="A3" s="13">
        <v>1</v>
      </c>
      <c r="B3" s="14" t="s">
        <v>19</v>
      </c>
      <c r="C3" s="15"/>
      <c r="D3" s="13" t="s">
        <v>20</v>
      </c>
      <c r="E3" s="13">
        <v>3500</v>
      </c>
      <c r="F3" s="13">
        <v>4000</v>
      </c>
      <c r="G3" s="13">
        <v>12000</v>
      </c>
      <c r="H3" s="15">
        <f t="shared" ref="H3:H7" si="0">E3+F3+G3</f>
        <v>19500</v>
      </c>
      <c r="I3" s="16"/>
      <c r="J3" s="16"/>
      <c r="K3" s="17"/>
      <c r="L3" s="16"/>
      <c r="M3" s="16"/>
    </row>
    <row r="4" spans="1:13" ht="42.75">
      <c r="A4" s="13">
        <v>2</v>
      </c>
      <c r="B4" s="14" t="s">
        <v>21</v>
      </c>
      <c r="C4" s="18"/>
      <c r="D4" s="13" t="s">
        <v>20</v>
      </c>
      <c r="E4" s="13">
        <v>3000</v>
      </c>
      <c r="F4" s="13">
        <v>1200</v>
      </c>
      <c r="G4" s="13">
        <v>7000</v>
      </c>
      <c r="H4" s="15">
        <f t="shared" si="0"/>
        <v>11200</v>
      </c>
      <c r="I4" s="16"/>
      <c r="J4" s="16"/>
      <c r="K4" s="17"/>
      <c r="L4" s="16"/>
      <c r="M4" s="16"/>
    </row>
    <row r="5" spans="1:13" ht="42.75">
      <c r="A5" s="13">
        <v>3</v>
      </c>
      <c r="B5" s="14" t="s">
        <v>22</v>
      </c>
      <c r="C5" s="18"/>
      <c r="D5" s="13" t="s">
        <v>20</v>
      </c>
      <c r="E5" s="13">
        <v>15000</v>
      </c>
      <c r="F5" s="13">
        <v>9000</v>
      </c>
      <c r="G5" s="13">
        <v>7000</v>
      </c>
      <c r="H5" s="15">
        <f t="shared" si="0"/>
        <v>31000</v>
      </c>
      <c r="I5" s="16"/>
      <c r="J5" s="16"/>
      <c r="K5" s="17"/>
      <c r="L5" s="16"/>
      <c r="M5" s="16"/>
    </row>
    <row r="6" spans="1:13" ht="71.25">
      <c r="A6" s="13">
        <v>4</v>
      </c>
      <c r="B6" s="79" t="s">
        <v>45</v>
      </c>
      <c r="C6" s="18"/>
      <c r="D6" s="13" t="s">
        <v>20</v>
      </c>
      <c r="E6" s="13">
        <v>4200</v>
      </c>
      <c r="F6" s="80">
        <v>2000</v>
      </c>
      <c r="G6" s="13">
        <v>5000</v>
      </c>
      <c r="H6" s="15">
        <f t="shared" si="0"/>
        <v>11200</v>
      </c>
      <c r="I6" s="16"/>
      <c r="J6" s="16"/>
      <c r="K6" s="17"/>
      <c r="L6" s="16"/>
      <c r="M6" s="16"/>
    </row>
    <row r="7" spans="1:13" ht="57">
      <c r="A7" s="13">
        <v>5</v>
      </c>
      <c r="B7" s="14" t="s">
        <v>23</v>
      </c>
      <c r="C7" s="19"/>
      <c r="D7" s="20" t="s">
        <v>20</v>
      </c>
      <c r="E7" s="20">
        <v>9000</v>
      </c>
      <c r="F7" s="13">
        <v>11400</v>
      </c>
      <c r="G7" s="13">
        <v>7000</v>
      </c>
      <c r="H7" s="15">
        <f t="shared" si="0"/>
        <v>27400</v>
      </c>
      <c r="I7" s="21"/>
      <c r="J7" s="16"/>
      <c r="K7" s="17"/>
      <c r="L7" s="16"/>
      <c r="M7" s="16"/>
    </row>
    <row r="8" spans="1:13" ht="33" customHeight="1">
      <c r="A8" s="84" t="s">
        <v>13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23">
        <f>SUM(L3:L7)</f>
        <v>0</v>
      </c>
      <c r="M8" s="23">
        <f>SUM(M3:M7)</f>
        <v>0</v>
      </c>
    </row>
  </sheetData>
  <mergeCells count="2">
    <mergeCell ref="A1:M1"/>
    <mergeCell ref="A8:K8"/>
  </mergeCells>
  <pageMargins left="0.7" right="0.7" top="0.75" bottom="0.75" header="0.51180555555555496" footer="0.51180555555555496"/>
  <pageSetup paperSize="9" scale="84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"/>
  <sheetViews>
    <sheetView zoomScaleNormal="100" workbookViewId="0">
      <selection activeCell="I3" sqref="I3:J3"/>
    </sheetView>
  </sheetViews>
  <sheetFormatPr defaultRowHeight="14.25"/>
  <cols>
    <col min="1" max="1" width="5.875" customWidth="1"/>
    <col min="2" max="2" width="17.375" customWidth="1"/>
    <col min="3" max="1025" width="8.625" customWidth="1"/>
  </cols>
  <sheetData>
    <row r="1" spans="1:13" s="1" customFormat="1" ht="29.25" customHeight="1">
      <c r="A1" s="85" t="s">
        <v>25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ht="51">
      <c r="A2" s="24" t="s">
        <v>1</v>
      </c>
      <c r="B2" s="24" t="s">
        <v>2</v>
      </c>
      <c r="C2" s="24" t="s">
        <v>14</v>
      </c>
      <c r="D2" s="24" t="s">
        <v>4</v>
      </c>
      <c r="E2" s="24" t="s">
        <v>15</v>
      </c>
      <c r="F2" s="24" t="s">
        <v>5</v>
      </c>
      <c r="G2" s="24" t="s">
        <v>16</v>
      </c>
      <c r="H2" s="24" t="s">
        <v>17</v>
      </c>
      <c r="I2" s="24" t="s">
        <v>6</v>
      </c>
      <c r="J2" s="24" t="s">
        <v>18</v>
      </c>
      <c r="K2" s="24" t="s">
        <v>8</v>
      </c>
      <c r="L2" s="24" t="s">
        <v>9</v>
      </c>
      <c r="M2" s="24" t="s">
        <v>10</v>
      </c>
    </row>
    <row r="3" spans="1:13" ht="108" customHeight="1">
      <c r="A3" s="25">
        <v>1</v>
      </c>
      <c r="B3" s="26" t="s">
        <v>26</v>
      </c>
      <c r="C3" s="27"/>
      <c r="D3" s="25" t="s">
        <v>20</v>
      </c>
      <c r="E3" s="25">
        <v>0</v>
      </c>
      <c r="F3" s="25">
        <v>20</v>
      </c>
      <c r="G3" s="28">
        <v>120</v>
      </c>
      <c r="H3" s="24">
        <f>E3+F3+G3</f>
        <v>140</v>
      </c>
      <c r="I3" s="25"/>
      <c r="J3" s="25"/>
      <c r="K3" s="29"/>
      <c r="L3" s="30"/>
      <c r="M3" s="30"/>
    </row>
    <row r="4" spans="1:13" ht="18.75" customHeight="1">
      <c r="A4" s="86" t="s">
        <v>13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31">
        <f>SUM(L3:L3)</f>
        <v>0</v>
      </c>
      <c r="M4" s="31">
        <f>SUM(M3:M3)</f>
        <v>0</v>
      </c>
    </row>
  </sheetData>
  <mergeCells count="2">
    <mergeCell ref="A1:M1"/>
    <mergeCell ref="A4:K4"/>
  </mergeCells>
  <pageMargins left="0.7" right="0.7" top="0.75" bottom="0.75" header="0.51180555555555496" footer="0.51180555555555496"/>
  <pageSetup paperSize="9" firstPageNumber="0" fitToHeight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"/>
  <sheetViews>
    <sheetView zoomScaleNormal="100" workbookViewId="0">
      <selection activeCell="I3" sqref="I3:M3"/>
    </sheetView>
  </sheetViews>
  <sheetFormatPr defaultRowHeight="14.25"/>
  <cols>
    <col min="1" max="1" width="4.375" customWidth="1"/>
    <col min="2" max="2" width="16.625" customWidth="1"/>
    <col min="3" max="1025" width="8.625" customWidth="1"/>
  </cols>
  <sheetData>
    <row r="1" spans="1:13" s="1" customFormat="1" ht="30.75" customHeight="1">
      <c r="A1" s="85" t="s">
        <v>27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ht="51">
      <c r="A2" s="24" t="s">
        <v>1</v>
      </c>
      <c r="B2" s="24" t="s">
        <v>2</v>
      </c>
      <c r="C2" s="24" t="s">
        <v>14</v>
      </c>
      <c r="D2" s="24" t="s">
        <v>4</v>
      </c>
      <c r="E2" s="24" t="s">
        <v>15</v>
      </c>
      <c r="F2" s="24" t="s">
        <v>5</v>
      </c>
      <c r="G2" s="24" t="s">
        <v>16</v>
      </c>
      <c r="H2" s="24" t="s">
        <v>17</v>
      </c>
      <c r="I2" s="24" t="s">
        <v>6</v>
      </c>
      <c r="J2" s="24" t="s">
        <v>18</v>
      </c>
      <c r="K2" s="24" t="s">
        <v>8</v>
      </c>
      <c r="L2" s="24" t="s">
        <v>9</v>
      </c>
      <c r="M2" s="24" t="s">
        <v>10</v>
      </c>
    </row>
    <row r="3" spans="1:13" ht="147.75" customHeight="1">
      <c r="A3" s="25">
        <v>1</v>
      </c>
      <c r="B3" s="32" t="s">
        <v>28</v>
      </c>
      <c r="C3" s="27"/>
      <c r="D3" s="25" t="s">
        <v>20</v>
      </c>
      <c r="E3" s="25">
        <v>0</v>
      </c>
      <c r="F3" s="25">
        <v>5</v>
      </c>
      <c r="G3" s="28">
        <v>30</v>
      </c>
      <c r="H3" s="24">
        <f>E3+F3+G3</f>
        <v>35</v>
      </c>
      <c r="I3" s="25"/>
      <c r="J3" s="25"/>
      <c r="K3" s="29"/>
      <c r="L3" s="30"/>
      <c r="M3" s="30"/>
    </row>
    <row r="4" spans="1:13" ht="42" customHeight="1">
      <c r="A4" s="86" t="s">
        <v>13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31">
        <f>SUM(L3:L3)</f>
        <v>0</v>
      </c>
      <c r="M4" s="31">
        <f>SUM(M3:M3)</f>
        <v>0</v>
      </c>
    </row>
  </sheetData>
  <mergeCells count="2">
    <mergeCell ref="A1:M1"/>
    <mergeCell ref="A4:K4"/>
  </mergeCells>
  <pageMargins left="0.7" right="0.7" top="0.75" bottom="0.75" header="0.51180555555555496" footer="0.51180555555555496"/>
  <pageSetup paperSize="9" firstPageNumber="0" fitToWidth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"/>
  <sheetViews>
    <sheetView zoomScaleNormal="100" workbookViewId="0">
      <selection activeCell="I3" sqref="I3:M3"/>
    </sheetView>
  </sheetViews>
  <sheetFormatPr defaultRowHeight="14.25"/>
  <cols>
    <col min="1" max="1" width="6.375" customWidth="1"/>
    <col min="2" max="2" width="21.5" customWidth="1"/>
    <col min="3" max="1025" width="8.625" customWidth="1"/>
  </cols>
  <sheetData>
    <row r="1" spans="1:13" s="33" customFormat="1" ht="27" customHeight="1">
      <c r="A1" s="87" t="s">
        <v>29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ht="38.25">
      <c r="A2" s="34" t="s">
        <v>1</v>
      </c>
      <c r="B2" s="35" t="s">
        <v>30</v>
      </c>
      <c r="C2" s="36" t="s">
        <v>31</v>
      </c>
      <c r="D2" s="35" t="s">
        <v>4</v>
      </c>
      <c r="E2" s="35" t="s">
        <v>15</v>
      </c>
      <c r="F2" s="35" t="s">
        <v>5</v>
      </c>
      <c r="G2" s="37" t="s">
        <v>16</v>
      </c>
      <c r="H2" s="38" t="s">
        <v>17</v>
      </c>
      <c r="I2" s="39" t="s">
        <v>6</v>
      </c>
      <c r="J2" s="39" t="s">
        <v>18</v>
      </c>
      <c r="K2" s="39" t="s">
        <v>8</v>
      </c>
      <c r="L2" s="39" t="s">
        <v>9</v>
      </c>
      <c r="M2" s="39" t="s">
        <v>10</v>
      </c>
    </row>
    <row r="3" spans="1:13" ht="116.25" customHeight="1">
      <c r="A3" s="40">
        <v>1</v>
      </c>
      <c r="B3" s="41" t="s">
        <v>32</v>
      </c>
      <c r="C3" s="42"/>
      <c r="D3" s="43" t="s">
        <v>20</v>
      </c>
      <c r="E3" s="44">
        <v>30</v>
      </c>
      <c r="F3" s="45">
        <v>10</v>
      </c>
      <c r="G3" s="45">
        <v>10</v>
      </c>
      <c r="H3" s="46">
        <f>E3+F3+G3</f>
        <v>50</v>
      </c>
      <c r="I3" s="47"/>
      <c r="J3" s="47"/>
      <c r="K3" s="48"/>
      <c r="L3" s="47"/>
      <c r="M3" s="47"/>
    </row>
    <row r="4" spans="1:13" ht="39.75" customHeight="1">
      <c r="A4" s="88" t="s">
        <v>13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49">
        <f>SUM(L3)</f>
        <v>0</v>
      </c>
      <c r="M4" s="49">
        <f>SUM(M3)</f>
        <v>0</v>
      </c>
    </row>
  </sheetData>
  <mergeCells count="2">
    <mergeCell ref="A1:M1"/>
    <mergeCell ref="A4:K4"/>
  </mergeCells>
  <pageMargins left="0.7" right="0.7" top="0.75" bottom="0.75" header="0.51180555555555496" footer="0.51180555555555496"/>
  <pageSetup paperSize="9" scale="98" firstPageNumber="0" fitToHeight="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8"/>
  <sheetViews>
    <sheetView topLeftCell="A2" zoomScaleNormal="100" workbookViewId="0">
      <selection activeCell="T4" sqref="T4"/>
    </sheetView>
  </sheetViews>
  <sheetFormatPr defaultRowHeight="14.25"/>
  <cols>
    <col min="1" max="1" width="8.625" customWidth="1"/>
    <col min="2" max="2" width="26.75" customWidth="1"/>
    <col min="3" max="3" width="13.625" customWidth="1"/>
    <col min="4" max="1025" width="8.625" customWidth="1"/>
  </cols>
  <sheetData>
    <row r="2" spans="1:14" ht="15.75">
      <c r="A2" s="89" t="s">
        <v>39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50"/>
    </row>
    <row r="3" spans="1:14" ht="63.75" customHeight="1">
      <c r="A3" s="51" t="s">
        <v>1</v>
      </c>
      <c r="B3" s="51" t="s">
        <v>2</v>
      </c>
      <c r="C3" s="51" t="s">
        <v>14</v>
      </c>
      <c r="D3" s="51" t="s">
        <v>4</v>
      </c>
      <c r="E3" s="51" t="s">
        <v>15</v>
      </c>
      <c r="F3" s="51" t="s">
        <v>5</v>
      </c>
      <c r="G3" s="51" t="s">
        <v>16</v>
      </c>
      <c r="H3" s="51" t="s">
        <v>17</v>
      </c>
      <c r="I3" s="51" t="s">
        <v>6</v>
      </c>
      <c r="J3" s="51" t="s">
        <v>18</v>
      </c>
      <c r="K3" s="51" t="s">
        <v>8</v>
      </c>
      <c r="L3" s="52" t="s">
        <v>9</v>
      </c>
      <c r="M3" s="51" t="s">
        <v>10</v>
      </c>
      <c r="N3" s="53"/>
    </row>
    <row r="4" spans="1:14" ht="280.5" customHeight="1">
      <c r="A4" s="54">
        <v>1</v>
      </c>
      <c r="B4" s="55" t="s">
        <v>33</v>
      </c>
      <c r="C4" s="56"/>
      <c r="D4" s="54" t="s">
        <v>20</v>
      </c>
      <c r="E4" s="54">
        <v>0</v>
      </c>
      <c r="F4" s="54">
        <v>20</v>
      </c>
      <c r="G4" s="54">
        <v>50</v>
      </c>
      <c r="H4" s="57">
        <f>E4+F4+G4</f>
        <v>70</v>
      </c>
      <c r="I4" s="58"/>
      <c r="J4" s="58"/>
      <c r="K4" s="58"/>
      <c r="L4" s="59"/>
      <c r="M4" s="58"/>
      <c r="N4" s="60"/>
    </row>
    <row r="5" spans="1:14" ht="196.5" customHeight="1">
      <c r="A5" s="54">
        <v>2</v>
      </c>
      <c r="B5" s="55" t="s">
        <v>34</v>
      </c>
      <c r="C5" s="61"/>
      <c r="D5" s="62" t="s">
        <v>20</v>
      </c>
      <c r="E5" s="54">
        <v>0</v>
      </c>
      <c r="F5" s="54">
        <v>50</v>
      </c>
      <c r="G5" s="54">
        <v>100</v>
      </c>
      <c r="H5" s="57">
        <f>E5+F5+G5</f>
        <v>150</v>
      </c>
      <c r="I5" s="63"/>
      <c r="J5" s="58"/>
      <c r="K5" s="58"/>
      <c r="L5" s="59"/>
      <c r="M5" s="58"/>
      <c r="N5" s="60"/>
    </row>
    <row r="6" spans="1:14" ht="252" customHeight="1">
      <c r="A6" s="62">
        <v>3</v>
      </c>
      <c r="B6" s="64" t="s">
        <v>35</v>
      </c>
      <c r="C6" s="61"/>
      <c r="D6" s="62" t="s">
        <v>36</v>
      </c>
      <c r="E6" s="54">
        <v>0</v>
      </c>
      <c r="F6" s="54">
        <v>50</v>
      </c>
      <c r="G6" s="54">
        <v>50</v>
      </c>
      <c r="H6" s="57">
        <f>E6+F6+G6</f>
        <v>100</v>
      </c>
      <c r="I6" s="63"/>
      <c r="J6" s="58"/>
      <c r="K6" s="58"/>
      <c r="L6" s="59"/>
      <c r="M6" s="58"/>
      <c r="N6" s="60"/>
    </row>
    <row r="7" spans="1:14" ht="15">
      <c r="A7" s="90" t="s">
        <v>13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65">
        <f>SUM(L4:L6)</f>
        <v>0</v>
      </c>
      <c r="M7" s="66">
        <f>SUM(M4:M6)</f>
        <v>0</v>
      </c>
      <c r="N7" s="50"/>
    </row>
    <row r="8" spans="1:14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</row>
  </sheetData>
  <mergeCells count="2">
    <mergeCell ref="A2:M2"/>
    <mergeCell ref="A7:K7"/>
  </mergeCells>
  <pageMargins left="0.7" right="0.7" top="0.75" bottom="0.75" header="0.51180555555555496" footer="0.51180555555555496"/>
  <pageSetup paperSize="9" scale="89" firstPageNumber="0" fitToHeight="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5"/>
  <sheetViews>
    <sheetView workbookViewId="0">
      <selection activeCell="G12" sqref="G12"/>
    </sheetView>
  </sheetViews>
  <sheetFormatPr defaultRowHeight="14.25"/>
  <cols>
    <col min="3" max="3" width="14.875" customWidth="1"/>
  </cols>
  <sheetData>
    <row r="2" spans="2:14" ht="15.75">
      <c r="B2" s="77" t="s">
        <v>40</v>
      </c>
      <c r="C2" s="68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2:14" ht="51">
      <c r="B3" s="70" t="s">
        <v>1</v>
      </c>
      <c r="C3" s="70" t="s">
        <v>2</v>
      </c>
      <c r="D3" s="70" t="s">
        <v>14</v>
      </c>
      <c r="E3" s="70" t="s">
        <v>4</v>
      </c>
      <c r="F3" s="70" t="s">
        <v>15</v>
      </c>
      <c r="G3" s="70" t="s">
        <v>5</v>
      </c>
      <c r="H3" s="70" t="s">
        <v>16</v>
      </c>
      <c r="I3" s="70" t="s">
        <v>17</v>
      </c>
      <c r="J3" s="70" t="s">
        <v>6</v>
      </c>
      <c r="K3" s="70" t="s">
        <v>18</v>
      </c>
      <c r="L3" s="70" t="s">
        <v>8</v>
      </c>
      <c r="M3" s="70" t="s">
        <v>9</v>
      </c>
      <c r="N3" s="70" t="s">
        <v>10</v>
      </c>
    </row>
    <row r="4" spans="2:14" ht="123.75" customHeight="1">
      <c r="B4" s="71">
        <v>1</v>
      </c>
      <c r="C4" s="72" t="s">
        <v>37</v>
      </c>
      <c r="D4" s="73"/>
      <c r="E4" s="71" t="s">
        <v>38</v>
      </c>
      <c r="F4" s="71">
        <v>0</v>
      </c>
      <c r="G4" s="71">
        <v>10</v>
      </c>
      <c r="H4" s="71">
        <v>0</v>
      </c>
      <c r="I4" s="74">
        <f>F4+G4+H4</f>
        <v>10</v>
      </c>
      <c r="J4" s="75"/>
      <c r="K4" s="71"/>
      <c r="L4" s="75"/>
      <c r="M4" s="75"/>
      <c r="N4" s="75"/>
    </row>
    <row r="5" spans="2:14" ht="15">
      <c r="B5" s="91" t="s">
        <v>13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76"/>
      <c r="N5" s="76"/>
    </row>
  </sheetData>
  <mergeCells count="1">
    <mergeCell ref="B5:L5"/>
  </mergeCells>
  <pageMargins left="0.7" right="0.7" top="0.75" bottom="0.75" header="0.3" footer="0.3"/>
  <pageSetup paperSize="9" scale="91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6"/>
  <sheetViews>
    <sheetView workbookViewId="0">
      <selection activeCell="P5" sqref="P5"/>
    </sheetView>
  </sheetViews>
  <sheetFormatPr defaultRowHeight="15" customHeight="1"/>
  <cols>
    <col min="2" max="2" width="23.625" customWidth="1"/>
  </cols>
  <sheetData>
    <row r="3" spans="1:13" ht="15" customHeight="1">
      <c r="A3" s="78" t="s">
        <v>43</v>
      </c>
    </row>
    <row r="4" spans="1:13" ht="64.5" customHeight="1">
      <c r="A4" s="12" t="s">
        <v>1</v>
      </c>
      <c r="B4" s="12" t="s">
        <v>2</v>
      </c>
      <c r="C4" s="12" t="s">
        <v>41</v>
      </c>
      <c r="D4" s="12" t="s">
        <v>4</v>
      </c>
      <c r="E4" s="12" t="s">
        <v>15</v>
      </c>
      <c r="F4" s="12" t="s">
        <v>5</v>
      </c>
      <c r="G4" s="12" t="s">
        <v>16</v>
      </c>
      <c r="H4" s="12" t="s">
        <v>17</v>
      </c>
      <c r="I4" s="12" t="s">
        <v>6</v>
      </c>
      <c r="J4" s="12" t="s">
        <v>18</v>
      </c>
      <c r="K4" s="12" t="s">
        <v>8</v>
      </c>
      <c r="L4" s="12" t="s">
        <v>9</v>
      </c>
      <c r="M4" s="12" t="s">
        <v>10</v>
      </c>
    </row>
    <row r="5" spans="1:13" ht="203.25" customHeight="1">
      <c r="A5" s="13">
        <v>1</v>
      </c>
      <c r="B5" s="22" t="s">
        <v>24</v>
      </c>
      <c r="C5" s="19"/>
      <c r="D5" s="20" t="s">
        <v>20</v>
      </c>
      <c r="E5" s="20">
        <v>0</v>
      </c>
      <c r="F5" s="13">
        <v>750</v>
      </c>
      <c r="G5" s="13">
        <v>0</v>
      </c>
      <c r="H5" s="15">
        <f t="shared" ref="H5" si="0">E5+F5+G5</f>
        <v>750</v>
      </c>
      <c r="I5" s="21"/>
      <c r="J5" s="16"/>
      <c r="K5" s="17"/>
      <c r="L5" s="16"/>
      <c r="M5" s="16"/>
    </row>
    <row r="6" spans="1:13" ht="34.5" customHeight="1">
      <c r="A6" s="84" t="s">
        <v>13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23">
        <f>SUM(L1:L5)</f>
        <v>0</v>
      </c>
      <c r="M6" s="23">
        <f>SUM(M1:M5)</f>
        <v>0</v>
      </c>
    </row>
  </sheetData>
  <mergeCells count="1">
    <mergeCell ref="A6:K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"/>
  <sheetViews>
    <sheetView tabSelected="1" topLeftCell="A4" workbookViewId="0">
      <selection activeCell="B4" sqref="B4"/>
    </sheetView>
  </sheetViews>
  <sheetFormatPr defaultRowHeight="14.25"/>
  <sheetData>
    <row r="2" spans="1:13" ht="18">
      <c r="A2" s="83" t="s">
        <v>46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13" ht="36">
      <c r="A3" s="12" t="s">
        <v>1</v>
      </c>
      <c r="B3" s="12" t="s">
        <v>2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16</v>
      </c>
      <c r="H3" s="12" t="s">
        <v>17</v>
      </c>
      <c r="I3" s="12" t="s">
        <v>6</v>
      </c>
      <c r="J3" s="12" t="s">
        <v>18</v>
      </c>
      <c r="K3" s="12" t="s">
        <v>8</v>
      </c>
      <c r="L3" s="12" t="s">
        <v>9</v>
      </c>
      <c r="M3" s="12" t="s">
        <v>10</v>
      </c>
    </row>
    <row r="4" spans="1:13" ht="409.5">
      <c r="A4" s="13">
        <v>1</v>
      </c>
      <c r="B4" s="79" t="s">
        <v>44</v>
      </c>
      <c r="C4" s="18"/>
      <c r="D4" s="13" t="s">
        <v>20</v>
      </c>
      <c r="E4" s="13">
        <v>0</v>
      </c>
      <c r="F4" s="13">
        <v>6000</v>
      </c>
      <c r="G4" s="13">
        <v>0</v>
      </c>
      <c r="H4" s="15">
        <v>6000</v>
      </c>
      <c r="I4" s="16"/>
      <c r="J4" s="16"/>
      <c r="K4" s="17"/>
      <c r="L4" s="16"/>
      <c r="M4" s="16"/>
    </row>
    <row r="5" spans="1:13" ht="15">
      <c r="A5" s="84" t="s">
        <v>13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23">
        <f>SUM(L4:L4)</f>
        <v>0</v>
      </c>
      <c r="M5" s="23">
        <f>SUM(M4:M4)</f>
        <v>0</v>
      </c>
    </row>
  </sheetData>
  <mergeCells count="2">
    <mergeCell ref="A2:M2"/>
    <mergeCell ref="A5:K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Pakiet 1 </vt:lpstr>
      <vt:lpstr>Pakiet 2</vt:lpstr>
      <vt:lpstr>Pakiet 3</vt:lpstr>
      <vt:lpstr>Pakiet 4</vt:lpstr>
      <vt:lpstr>Pakiet 5</vt:lpstr>
      <vt:lpstr>Pakiet 6 </vt:lpstr>
      <vt:lpstr>Pakiet 7</vt:lpstr>
      <vt:lpstr>Pakiet 2a</vt:lpstr>
      <vt:lpstr>Pakiet 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mtolwin1</dc:creator>
  <cp:lastModifiedBy>oem</cp:lastModifiedBy>
  <cp:revision>1</cp:revision>
  <cp:lastPrinted>2019-08-27T10:51:26Z</cp:lastPrinted>
  <dcterms:created xsi:type="dcterms:W3CDTF">2019-07-23T10:22:03Z</dcterms:created>
  <dcterms:modified xsi:type="dcterms:W3CDTF">2019-08-27T11:11:36Z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