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480" windowHeight="97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72" i="1"/>
  <c r="H78"/>
  <c r="H79" s="1"/>
  <c r="J78" l="1"/>
  <c r="J79" s="1"/>
  <c r="J72"/>
  <c r="J73" s="1"/>
  <c r="H73"/>
  <c r="H211"/>
  <c r="J211" s="1"/>
  <c r="H265"/>
  <c r="H266" s="1"/>
  <c r="H252"/>
  <c r="J252" s="1"/>
  <c r="H246"/>
  <c r="H233"/>
  <c r="H225"/>
  <c r="H212"/>
  <c r="H202"/>
  <c r="H194"/>
  <c r="H184"/>
  <c r="H178"/>
  <c r="H157"/>
  <c r="H158" s="1"/>
  <c r="H148"/>
  <c r="J148" s="1"/>
  <c r="H149"/>
  <c r="H136"/>
  <c r="H129"/>
  <c r="J129" s="1"/>
  <c r="H130"/>
  <c r="H107"/>
  <c r="H108" s="1"/>
  <c r="H91"/>
  <c r="H53"/>
  <c r="H48"/>
  <c r="H43"/>
  <c r="H26"/>
  <c r="H9"/>
  <c r="J9" s="1"/>
  <c r="K9" s="1"/>
  <c r="K72" l="1"/>
  <c r="K73" s="1"/>
  <c r="K78"/>
  <c r="K79" s="1"/>
  <c r="H213"/>
  <c r="J10"/>
  <c r="K211"/>
  <c r="H132"/>
  <c r="J265"/>
  <c r="J266" s="1"/>
  <c r="H150"/>
  <c r="K252"/>
  <c r="K253" s="1"/>
  <c r="J253"/>
  <c r="H253"/>
  <c r="J246"/>
  <c r="J247" s="1"/>
  <c r="H247"/>
  <c r="J233"/>
  <c r="J234" s="1"/>
  <c r="H234"/>
  <c r="J225"/>
  <c r="J226" s="1"/>
  <c r="H226"/>
  <c r="J212"/>
  <c r="J213" s="1"/>
  <c r="J202"/>
  <c r="J203" s="1"/>
  <c r="H203"/>
  <c r="J194"/>
  <c r="J195" s="1"/>
  <c r="H195"/>
  <c r="J184"/>
  <c r="J185" s="1"/>
  <c r="H185"/>
  <c r="J178"/>
  <c r="J179" s="1"/>
  <c r="H179"/>
  <c r="J157"/>
  <c r="J158" s="1"/>
  <c r="K148"/>
  <c r="J149"/>
  <c r="J150" s="1"/>
  <c r="J141"/>
  <c r="J142" s="1"/>
  <c r="H142"/>
  <c r="J136"/>
  <c r="J137" s="1"/>
  <c r="H137"/>
  <c r="K129"/>
  <c r="J130"/>
  <c r="J132" s="1"/>
  <c r="J107"/>
  <c r="J108" s="1"/>
  <c r="J91"/>
  <c r="J92" s="1"/>
  <c r="H92"/>
  <c r="J53"/>
  <c r="J54" s="1"/>
  <c r="H54"/>
  <c r="J48"/>
  <c r="J49" s="1"/>
  <c r="H49"/>
  <c r="J43"/>
  <c r="J44" s="1"/>
  <c r="H44"/>
  <c r="J26"/>
  <c r="J27" s="1"/>
  <c r="H27"/>
  <c r="H10"/>
  <c r="K265" l="1"/>
  <c r="K266" s="1"/>
  <c r="K212"/>
  <c r="K213" s="1"/>
  <c r="K194"/>
  <c r="K195" s="1"/>
  <c r="K136"/>
  <c r="K137" s="1"/>
  <c r="K178"/>
  <c r="K179" s="1"/>
  <c r="K202"/>
  <c r="K203" s="1"/>
  <c r="K246"/>
  <c r="K247" s="1"/>
  <c r="K233"/>
  <c r="K234" s="1"/>
  <c r="K225"/>
  <c r="K226" s="1"/>
  <c r="K184"/>
  <c r="K185" s="1"/>
  <c r="K157"/>
  <c r="K158" s="1"/>
  <c r="K149"/>
  <c r="K150" s="1"/>
  <c r="K141"/>
  <c r="K142" s="1"/>
  <c r="K91"/>
  <c r="K92" s="1"/>
  <c r="K130"/>
  <c r="K132" s="1"/>
  <c r="K107"/>
  <c r="K108" s="1"/>
  <c r="K53"/>
  <c r="K54" s="1"/>
  <c r="K48"/>
  <c r="K49" s="1"/>
  <c r="K43"/>
  <c r="K44" s="1"/>
  <c r="K26"/>
  <c r="K27" s="1"/>
  <c r="K10"/>
</calcChain>
</file>

<file path=xl/sharedStrings.xml><?xml version="1.0" encoding="utf-8"?>
<sst xmlns="http://schemas.openxmlformats.org/spreadsheetml/2006/main" count="467" uniqueCount="73">
  <si>
    <t>Lp.</t>
  </si>
  <si>
    <t>Nazwa przedmiotu zamówienia</t>
  </si>
  <si>
    <t>Nazwa producenta i/lub Nazwa produktu</t>
  </si>
  <si>
    <t>Depozyt w ilości (sztuk)*</t>
  </si>
  <si>
    <t>Jednostka miary</t>
  </si>
  <si>
    <t>Zapotrzebowanie</t>
  </si>
  <si>
    <t>Cena jednostkowa netto w PLN</t>
  </si>
  <si>
    <t>Wartość pozycji netto w PLN</t>
  </si>
  <si>
    <t>Stawka VAT %</t>
  </si>
  <si>
    <t>Wartość VAT w PLN</t>
  </si>
  <si>
    <t>Wartość pozycji brutto w PLN</t>
  </si>
  <si>
    <t>4a</t>
  </si>
  <si>
    <t>8= (6x7)</t>
  </si>
  <si>
    <t>10=(8x9)</t>
  </si>
  <si>
    <t>11=(8+10)</t>
  </si>
  <si>
    <t>szt.</t>
  </si>
  <si>
    <t>RAZEM</t>
  </si>
  <si>
    <t xml:space="preserve">• Wymagane dopuszczenie do użytku na terenie Unii Europejskiej 
• Średnica 0,014”
• Prowadnik wykonany ze stali 316L
• Rdzeń prowadnika wykonany z jednego kawałka drutu w technice core-to-tip
• Dostępne prowadniki o sztywność końcówki 0,5g, 0,6g; 0,8g; 1,0g; 3g; 3,5g; 4,5g; 6g; 9g; 12g,  z powłoką hydrofilną, płaszczem polimerowym i częścią dystalną pokrytą silikonem oraz z dystalną częścią uplecioną z 8 drutów zapewniającą wysoką odporność i doskonałą manewrowalność oraz czucie prowadnika
• Kształt końcówki: prosta i J
• Dostępne długości: 180cm, i 300cm
• Dostępne prowadniki z końcówką tapetowaną do 0,009
• utworzenie depozytu w siedzibie zamawiającego w ilości 10 sztuk
</t>
  </si>
  <si>
    <t xml:space="preserve">• Wymagane dopuszczenie do użytku na terenie Unii Europejskiej 
• Średnica 0,014”
• Prowadnik wykonany ze stali 316L
• Dystalna część prowadnika upleciona z 19 drutów zapewniająca wysoką odporność i doskonałą manewrowalność oraz czucie prowadnika
• Część spiralna na długości 19 cm
• Rdzeń prowadnika wykonany z jednego kawałka drutu
• Sztywność końcówki 0,3g
• Końcówka cieniująca 3cm (platyna)
• Kształt końcówki: pre-shape 1mm
• Pokrycie hydrofilne na dystalnych 52cm
• Szaft prowadnika pokryty PTFE
• Dostępne długości: 190cm i 300cm
• utworzenie depozytu w siedzibie zamawiającego w ilości 5 sztuk
</t>
  </si>
  <si>
    <t xml:space="preserve">3. Prowadniki specjalistyczne do angioplastyki </t>
  </si>
  <si>
    <t xml:space="preserve">
• Wymagane dopuszczenie do użytku na terenie Unii Europejskiej 
• Średnica 0,014”
• Prowadnik wykonany ze stali 316L
• Dystalna część prowadnika upleciona z 13 drutów zapewniająca wysoką odporność i doskonałą manewrowalność oraz czucie prowadnika, rdzeń prowadnika wykonany z jednego kawałka drutu w technice core-to-tip o sztywności końcówki 0,5 i 0,7g
• Końcówka cieniująca 3cm (platyna)
• Kształt końcówki: prosty z możliwością kształtowania dystalnych 3cm oraz J
• Pokrycie hydrofilne na oplocie
• Dostępne długości: 180cm i 300cm
• Prowadnik uniwersalny do zabiegów prostych i w naczyniach o krętej anatomii oraz do zabiegów w ciasnych zmianach
• utworzenie depozytu w siedzibie zamawiającego w ilości 30 sztuk
</t>
  </si>
  <si>
    <t xml:space="preserve">
• Wymagane dopuszczenie do użytku na terenie Unii Europejskiej 
• Średnica 0,010” i 0,014” z końcówką roboczą taperowaną do 0,010”, 0,011”, i 0,012” (dostępne sztywność końcówki 1,7g; 3,0g, 3,5g; 4,5g) oraz dystalna część prowadnika upleciona z 8 drutów zapewniająca wysoką odporność i doskonałą manewrowalność oraz czucie prowadnika
• Prowadnik wykonany ze stali 316L
• Rdzeń prowadnika wykonany z jednego kawałka drutu
• Końcówka cieniująca 15cm (platyna)
• Kształt końcówki: J 1mm
• Pokrycie hydrofilne na dystalnych 40cm lub 170 cm
• Pokrycie silikonem na długości 160cm
• Dostępne długości: 190cm, 300cm i 330 cm (prowadniki do CTO i do eksternalizacji)
• utworzenie depozytu w siedzibie zamawiającego w ilości 10 sztuk
</t>
  </si>
  <si>
    <t>4. Prowadniki specjalnego przeznaczenia przy zabiegach CTO</t>
  </si>
  <si>
    <t>5. Mikrocewniki do rekanalizacji tętnic wieńcowych</t>
  </si>
  <si>
    <t xml:space="preserve">
• wymagane dopuszczenie do użytku na terenie Unii Europejskiej 
• cewniki posiadające taperowany szaft o średnicy proksymalnej 2,6 F i dystalnej 1,9 F 
• dostępne długości 135 cm i 150 cm
• średnica wewnętrzna końcówki 0,016” 
• kanał wewnętrzny pokryty PTFE, o średnicach: dystalnie 0.017”, proksymalnie 0.022”
• oplot wykonany z 18 drutów stalowych
• kompatybilne z prowadnikiem 0,014”
• dostępne cewniki z polimerowym pokryciem hydrofilnym na dystalnych 75 cm szaftu
• taperowana końcówka mikrocewnika nieprzepuszczalna dla promieni Rtg zawierająca proszek wolframowy 
• Dostępny mikrocewnik dwukanałowy (posiadający taperowany szaft o średnicy proksymalnej do 3,2 F i dystalnej do 2.5/3.3 F oraz tip o średnicy nie większej niż1,5F, dwa kanały wewnętrzny (RX i OTW) pokryte PTFE, długość 145 cm, kompatybilny z prowadnikiem 0,014”, posiadający polimerowe pokrycie hydrofilne co najmniej na dystalnych 30 cm)
• utworzenie depozytu w siedzibie zamawiającego w ilości 5 sztuk</t>
  </si>
  <si>
    <t xml:space="preserve">• wymagane dopuszczenie do użytku na terenie Unii Europejskiej
• stenty wykonane ze stopu kobaltowo-chromowego uwalniające lek ewerolimus
• Budowa stentu hybrydowa (komórki brzegowe zamknięte, komórki wewnętrzne otwarte)
• Dostępne długości od 8 do 48 mm a średnice od 2,0 do 4,5 mm
• grubość przęseł nie większa niż 50 mikrometrów
• System doprowadzający typu RX
• Kompatybilne z cewnikami prowadzącymi 5F oraz prowadnikami 0,014 cala
• Utworzenie depozytu w siedzibie zamawiającego w ilości 20 sztuk
</t>
  </si>
  <si>
    <t>6. Stenty wieńcowe o budowie hybrydowej uwalniające ewerolimus o bardzo niskiej grubości przęseł</t>
  </si>
  <si>
    <t xml:space="preserve">• Wymagane dopuszczenie do użytku na terenie Unii Europejskiej
• średnice 1.25 – 1.50 – 2.00 – 2.50 mm
• długości 10 – 15 – 20 mm
• dostępne 2 różne długości shaftu 135 lub 148 cm – do rekanalizacji wstecznej
• średnica shaftu proksymalnie 3.2 Fr (1.07 mm), dystalnie 2.5 Fr (0,83 mm)
• trwałe pokrycie hydrofilne na dystalnych 90 cm,  pokrycie silikonem oraz profil wejścia   0,42 mm (0,016” )
• dwa markery platynowe na balonie oraz marker głębokości
• NP 6 atm, RBP 14 atm
• utworzenie depozytu w siedzibie zamawiającego w ilości 10 sztuk
</t>
  </si>
  <si>
    <t xml:space="preserve">7. Cewniki balonowe OTW </t>
  </si>
  <si>
    <t xml:space="preserve">• Wymagane dopuszczenie do użytku na terenie Unii Europejskiej
• stożkowato ścięta końcówka w połączeniu z niskim profilem musi zapewniać łatwość przejścia przez ciasno zwężone i kręte tętnice wieńcowe jak również przez zwapniałe zamknięcia oraz musi być dostępny rozmiar 1.25 / 10mm o specjalnie profilowanej końcówce dystalnej do rekanalizacji o małym profilu wejścia 0.40 mm
• długość użytkowa cewnika 145 cm
• balon  wykonany z nylonu, trójkrotnie sfałdowany (dla małych średnic &lt; 2 mm   dwukrotnie)
• marker platynowy na obu końcach balonu dla średnic &gt;= 2.0 mm (dla średnic 1.25 i 1.5 mm pojedynczy)
• duży wybór średnic i długości: średnice 1.25 – 4.00 mm, długości 10 – 40 mm
• NP 6 atm, RBP 14 atm (12 atm dla średnic 3.5 i 4.0 mm)
• mała, stożkowato ścięta końcówka z małym profilem wejścia 0.42 mm
• pokrycie hydrofilne na 32 dystalnych cm, pozostała część proksymalna pokryta silikonem
• system doprowadzający: technologia RX – wejście dla prowadnika 25 cm od końca proksymalnego, długość 145 cm, średnica zewnętrzna części proksymalnej 2.0 Fr, średnica zewnętrzna części dystalnej 2.4 Fr / 2.5 Fr / 2.6 Fr
• wszystkie rozmiary są kompatybilne z cewnikiem prowadzącym 5 Fr
• możliwość zastosowania dwóch cewników balonowych w tech.kissing z użyciem cewnika prowadzącego 6F
• utworzenie depozytu w siedzibie zamawiającego w ilości 30 sztuk
</t>
  </si>
  <si>
    <t xml:space="preserve">8. Cewniki balonowe do rekanalizacji </t>
  </si>
  <si>
    <t xml:space="preserve">• wymagane dopuszczenie do użytku na terenie Unii Europejskiej
• zmodyfikowany shaft stopniowo sztywniejszy od końca dystalnego do proksymalnego, nacięcia wykonane laserem, ze zwiększoną odpornością na załamanie struktury podłużnej i skuteczniejszą popychalnością i przechodzeniem do zmiany,  długość shaftu  145 cm, średnica shaftu dystalnie 2.4 – 2.6 Fr, środkowo 2.5 Fr, proksymalnie tylko  1.9 Fr (lepsze dojście do bifurkacji)
• wzmocnione, trwałe pokrycie hydrofilne na całej długości
• profil wejścia 0,41 mm  dla średnicy 1,0 i 1,5 mm oraz 0,43 mm dla pozostałych średnic
• dostępne średnice od 1,0 do 4,0 mm  i długości od 5,0 do 40 mm
• balon półpodatny wykonany z mocnego nylonu, trójkrotnie sfałdowany – specjalne zwinięcie umożliwia ponowne sfałdowanie po dylatacji ciśnieniem RBP ; specjalnie zaprojektowane „gładsze” ramiona balonu ; NP. 6 atm, RBP 14 atm (12 atm dla średnic powyżej 3,0 mm)
• utworzenie depozytu w siedzibie zamawiającego w ilości 30 sztuk
</t>
  </si>
  <si>
    <t xml:space="preserve">10. Balony do kontrpulsacji </t>
  </si>
  <si>
    <t>• wymagane dopuszczenie do użytku na terenie Unii Europejskiej
• dostępne cewniki prowadzące bezkoszulkowe przeznaczone do zabiegów PTCA z dojścia promieniowego
• dostępne średnice:6F, 6,5 F; 7F, 7,5 F i 8F,  8,5 F, duże średnice wewnętrzne: 0,071” dla 6F, 0,070” dla 6,5 F; 0,081” dla 7,5 F i 0,090” dla 8,5 F, 
• pokrycie hydrofilne
• światło wewnętrzne pokryte PTFE
• kompatybilny z prowadnikiem 0,035”
• dostępna szeroka gama krzywizn
• długość 100 cm
• utworzenie depozytu w siedzibie zamawiającego w ilości 20 sztuk</t>
  </si>
  <si>
    <t>11. Cewniki prowadzące do PTCA z aktywnym supportem z możliwością pracy bez i z koszulką</t>
  </si>
  <si>
    <t xml:space="preserve">• wymagane dopuszczenie do użytku na terenie Unii Europejskiej
• stenty o konstrukcji hybrydowej – stenty chromowo - kobaltowe pokryte pasywną powłoką z węglika krzemu oraz aktywną powłoką, zawierającą biodegradowalny polimer kontrolowanie uwalniający sirolimus
• dostępne długości: 9; 13; 15; 18; 22; 26; 30; 35; 40mm.
• dostępne średnice: 2,25;  2,5; 2,75; 3,0; 3,5; 4.0mm
• grubości strutów stentu: 0,06mm / 60µm/0,0024”dla średnic 2,25-3,0mm (71µm wraz z polimerem) oraz 0,08 mm /80µm /0,0031” dla średnic 3,5-4,0mm  (91µm wraz z polimerem) 
• profil przejścia 0,039” dla średnicy 3.0mm.,
• ciśnienie nominalne 8 atm oraz ciśnienie RBP 16 atm.
• czas biodegradacji polimeru ok. 18-24 miesiące
• skracalność po rozprężeniu 0%
• możliwość doprężenia: do 3,5 mm dla średnic 2.25– 3.0 mm oraz do 4,65 mm dla średnic 3.5 – 4.0 mm.
• utworzenie depozytu w siedzibie zamawiającego w ilości 30 sztuk
</t>
  </si>
  <si>
    <t>12. Stenty wieńcowe chromowo-kobaltowe uwalniające lek antyproliferacyjny  sirolimus z biodegradowalnego polimeru</t>
  </si>
  <si>
    <t>13. Introducery transradialne</t>
  </si>
  <si>
    <t xml:space="preserve">• wymagane dopuszczenie do użytku na terenie Unii Europejskiej
• cienka ściana, zbrojony metalowym oplotem na całej długości,
od wewnątrz pokryty poliuretanem
• pokrycie hydrofilne na całości z wyjątkiem proksymalnych 60 cm
• duże światło, temperowane: proksymalnie średnica zewnętrzna 2.6 Fr (0,87mm), 
średnica wewnętrzna 0,021” (0,55 mm) dystalnie średnica zewnętrzna 1.8 Fr (0,60mm), 
średnica wewnętrzna 0,018” (0,45 mm)
• miękka, atraumatyczna, elastyczna końcówka z ultramałym profilem wejścia 1.8 Fr (0.60 mm)
• złoty marker o szerokości 0,7 mm w odległości 0,7 mm od koncówki zapewnia doskonałą widoczność w skopii
• dystalne 13 cm elastyczne
• dostępne długości 130 i 150 cm
• kompatybilny z prowadnikiem 0,014”
• utworzenie depozytu w siedzibie zamawiającego w ilości 5 sztuk
</t>
  </si>
  <si>
    <t xml:space="preserve">14. Mikrocewniki do tętnic wieńcowych </t>
  </si>
  <si>
    <t xml:space="preserve">• wymagane dopuszczenie do użytku na terenie Unii Europejskiej
• cewnik balonowy z pokryciem hydrofilnym
• ciśnienie nominalne nie większe niż 12 Atm
• ciśnienie RBP 22 Atm dla balonów do 4,0 mm włącznie oraz 20 Atm dla balonów 4,5 oraz 5,0 mm
• długość systemu wprowadzającego 145 cm
• profil wejścia nie przekraczający 0,43 mm
• zakres średnic: 2,00 – 5,00 mm
• zakres długości: 6,0 – 30 mm
• niski profil balonu i szaftu umożliwiający wykonanie dylatacji 2 balonami techniką kissing przez cewnik prowadzący 6F dla balonów do 4 mm
• balon nie może wystawać powyżej 3mm proksymalnie i dystalnie poza znacznik aby ograniczyć ryzyko dyssekcji brzeżnej 
• utworzenie depozytu w siedzibie zamawiającego w ilości 10 sztuk
</t>
  </si>
  <si>
    <t>15. Cewniki balonowe wysokociśnieniowe do zmian trudnych</t>
  </si>
  <si>
    <t xml:space="preserve">• wymagane dopuszczenie do użytku na terenie Unii Europejskiej
• stenty wykonane ze stopu kobaltowo-chromowego uwalniające lek sirolimus
• Budowa stentu hybrydowa (różna średnica proksymalna i dystalna)
• Dostępne długości od 40 do 60 mm
• grubość przęseł nie większa niż 70 mikrometrów
• System doprowadzający typu RX
• Kompatybilne z cewnikami prowadzącymi 5F oraz prowadnikami 0,014 cala
• utworzenie depozytu w siedzibie zamawiającego w ilości 10 sztuk
</t>
  </si>
  <si>
    <t>16. Stenty wieńcowe o budowie hybrydowej do bardzo długich zmian i krętych naczyń</t>
  </si>
  <si>
    <t xml:space="preserve">• wymagane dopuszczenie do użytku na terenie Unii Europejskiej
• balon lekowy na cewniku typu RX uwalniający lek Sirolimus
• dawka co najmniej 1,25 ug/mm2
• długość cewnika 140cm, profil 0,016”, kompatybilny z koszulką 5F i prowadnikiem max. 0,014”
• dobra widoczność na skopi                                                                 
• zakres średnic balonów 1,5 - 4,0 mm 
• zakres długości balonów 10mm - 40 mm 
• utworzenie depozytu w siedzibie zamawiającego w ilości 5 sztuk
</t>
  </si>
  <si>
    <t xml:space="preserve">17. Balon lekowy uwalniający sirolimus </t>
  </si>
  <si>
    <t>• wymagane dopuszczenie do użytku na terenie Unii Europejskiej
• Stent ze stopu kobaltowo-chromowego którego podstawę w  ponad 50% stanowi kobalt a żelazo nie przekracza 3%
• stent ze stałym polimerem uwalniający analog Rapamycyny
• grubość ściany stentu nie więcej niż 0,0032” dla wszystkich rozmiarów
• crossing profile nie więcej niż 0,039” dla rozmiaru 3,0/18 mm
• przedział średnic: 2,0–4,0mm 
• możliwość post dylatacji dla rozmiarów 2.0-3.25 mm do średnicy 3,75 mm i dla rozmiarów 3.5-4.0 mm do 5.5 mm
• Długości od 8 do 38 mm dla wszystkich oferowanych średnic
• RBP co najmniej 16 atm dla wszystkich rozmiarów
• skrócenie stentu przy ciśnieniu nominalnym: 0% 
• utworzenie depozytu w siedzibie zamawiającego w ilości 20 sztuk</t>
  </si>
  <si>
    <t>18. Stenty wieńcowe kobaltowo-chromowe uwalniające lek antyproliferacyjny do długich zmian</t>
  </si>
  <si>
    <t xml:space="preserve">• wymagane dopuszczenie do użytku na terenie Unii Europejskiej
• cewniki przedłużające do cewników prowadzących w zabiegach angioplastyki wieńcowej
• dostępne rozmiary 5F, 5,5F, 6F, 7F, 8F
• bardzo elastyczna konstrukcja cewnika wzmocniona spiralą
• Długość robocza 150 cm
• dostępne cewniki z balonem przytrzymującym prowadnik
• Utworzenie depozytu w siedzibie zamawiającego w ilości 5 sztuk 
</t>
  </si>
  <si>
    <t>20. Cewniki przedłużające do cewnika prowadzącego z opcją blokady prowadnika</t>
  </si>
  <si>
    <t xml:space="preserve">• wymagane dopuszczenie do użytku na terenie Unii Europejskiej
• mikrocewniki z 5-warstwowym trzonem ułatwiającym wprowadzanie w kręte oraz zwapniałe zmiany
• dostępna wersja mikroprofilowa o średnicy nie przekraczającej 2,2 F
• dostepna wersja z powlekaną złotem gwintowaną końcówką
• dostępne długość robocze 150 cm i 135 cm
• Utworzenie depozytu w siedzibie zamawiającego w ilości 5 sztuk 
</t>
  </si>
  <si>
    <t xml:space="preserve">21. Mikrocewniki do pokonywania bardzo krętych i zwapniałych zmian </t>
  </si>
  <si>
    <t xml:space="preserve">• wymagane dopuszczenie do użytku na terenie Unii Europejskiej
• mikrocewniki z hydrofilnym pokryciem dystalnego odcinka (co najmniej 80 cm)
• końcówki mikrocewnika zagięte po różnymi kątami (dostepne wersja 45, 90 i 120 stopni)
• średnica odcinka dystalnego nie większa niż 2,4 F
• dostępne długość robocze 150 cm i 130 cm
• Utworzenie depozytu w siedzibie zamawiającego w ilości 3 sztuk </t>
  </si>
  <si>
    <t xml:space="preserve">22. Mikrocewniki wieńcowe z zagiętą końcówką </t>
  </si>
  <si>
    <t>23 Adapter jednorazowy do iniectora angiodroid</t>
  </si>
  <si>
    <t xml:space="preserve">• Wymagane dopuszczenie do użytku na terenie Unii Europejskie 
• Adapter angiodroid do wstrzykiwania CO2 
• Urządzenie sterylne, jednorazowe
• Złącze PCV/interfejs
• Złącze męskie Luer-Lock
• Zawór zwrotny
• Filtr przeciwbakteryjny 
• Długość 2,5 m
• Utworzenie depozytu 10 szt.
</t>
  </si>
  <si>
    <t xml:space="preserve">24 Prowadniki hydrofilne, nitinolowe </t>
  </si>
  <si>
    <t>9. Cewniki balonowe do zmian złożonyc</t>
  </si>
  <si>
    <t>2. Prowadnik do złożonych zabiegów PCI, szczególnie do przechodzenia przez bardzo ciasne i kręte zmiany oraz do dostępu retrograde</t>
  </si>
  <si>
    <t>19. Zestaw do oceny tętnic wieńcowych</t>
  </si>
  <si>
    <t xml:space="preserve">• Prowadnik wieńcowy do pomiaru przepływów wewnątrzwieńcowych (FFR wymagane dopuszczenie do użytku na terenie Unii Europejskiej
• Prowadnik z sensorem optycznym
• Długość robocza prowadnika nie mniej niż 185 cm
• Średnica prowadnika 0,014”
• Długość końcówki widocznej w skopii nie mniej niż 3 cm                                                                
• Długość przewodu optycznego co najmniej 2 m
• Zakres pracy w przedziale nie mniejszym niż 50-300 mm Hg
• Użyczenie bezpłatnie na okres umowy urządzenia współpracującego z tymi prowadnikami
• Utworzenie depozytu w siedzibie zamawiającego w ilości 5 sztuk
</t>
  </si>
  <si>
    <t xml:space="preserve">Cewnik IVUS HD 60 MHz  
• wymagane dopuszczenie do użytku na terenie Unii Europejskiej
• Napęd mechaniczny, obroty rdzenia obrazującego – 30 obrotów na sekundę 
• Przetwornik ultradźwiękowy o częstotliwości 60 MHz
• Rozdzielczość osiowa – 22 µm
• Maksymalna głębokość penetracji co najmniej 6mm
• Długość robocza cewnika ponad 130 cm
• Cewnik kompatybilny z prowadnikiem 0,014” i cewnikiem prowadzącym 5F
• Budowa teleskopowa umożliwiająca badanie naczynia na długości ca najmniej 150mm bez zmiany pierwotnego położenia cewnika
• Użyczenie bezpłatnie na okres umowy urządzenia współpracującego z tymi cewnikami
• Utworzenie depozytu w siedzibie zamawiającego w ilości 5 sztuk
</t>
  </si>
  <si>
    <r>
      <rPr>
        <b/>
        <i/>
        <sz val="10"/>
        <color theme="1"/>
        <rFont val="Calibri"/>
        <family val="2"/>
        <charset val="238"/>
        <scheme val="minor"/>
      </rPr>
      <t>Balony z konwencjonalnym pomiarem ciśnienia</t>
    </r>
    <r>
      <rPr>
        <i/>
        <sz val="8"/>
        <color theme="1"/>
        <rFont val="Calibri"/>
        <family val="2"/>
        <charset val="238"/>
        <scheme val="minor"/>
      </rPr>
      <t xml:space="preserve"> 
• wymagane dopuszczenie do użytku na terenie Unii Europejskiej
• sterylny zestaw wprowadzający z igłą angiograficzną, rozszerzaczem naczyniowym, rozszerzaczem introduktora, trójdrożnym kranikiem, nasadką luer, przedłużaczem cewnika, drenem ciśnieniowym oraz strzykawką i zastawką jednokierunkową
• jednakowa średnica zwiniętego balonu i shaftu (bez skoku pomiędzy balonem a shaftem)
• konstrukcja membrany balonu typu „folded designe”
• koszulka introduktora wyposażona w zastawkę hemostatyczną
• dostępne pojemności co najmniej: 25cc, 30cc, 34cc, 40cc dla wymiaru 7,5F, długość całkowita cewnika max 75cm, 
• cewnik kompatybilny z konsolą Datascope
• dostępny cewnik 8,0F z balonem o pojemności 50cc, przystosowany do użycia u pacjentów od 162cm wzrostu
• port pomiaru ciśnienia,
• utworzenie depozytu w siedzibie zamawiającego w ilości 5 sztuk
</t>
    </r>
  </si>
  <si>
    <r>
      <rPr>
        <b/>
        <i/>
        <sz val="10"/>
        <color theme="1"/>
        <rFont val="Calibri"/>
        <family val="2"/>
        <charset val="238"/>
        <scheme val="minor"/>
      </rPr>
      <t>Balony z technologią światłowodowego pomiaru ciśnieni</t>
    </r>
    <r>
      <rPr>
        <i/>
        <sz val="8"/>
        <color theme="1"/>
        <rFont val="Calibri"/>
        <family val="2"/>
        <charset val="238"/>
        <scheme val="minor"/>
      </rPr>
      <t xml:space="preserve">a
• wymagane dopuszczenie do użytku na terenie Unii Europejskiej
• sterylny zestaw wprowadzający z igłą angiograficzną, rozszerzaczem naczyniowym, rozszerzaczem introduktora, trójdrożnym kranikiem, nasadką luer, przedłużaczem cewnika, drenem ciśnieniowym oraz strzykawką i zastawką jednokierunkową
• jednakowa średnica zwiniętego balonu i shaftu (bez skoku pomiędzy balonem a shaftem)
• konstrukcja membrany balonu typu „folded designe”
• koszulka introduktora wyposażona w zastawkę hemostatyczną
• dostępne pojemności co najmniej: 25cc, 30cc, 34cc, 40cc dla wymiaru 7,5F, długość całkowita cewnika max 75cm, 
• światłowodowy pomiar ciśnienia kompatybilny z pompą Cardiosave (prod. Datascope) posiadaną przez Zamawiającego 
• dostępny cewnik 8,0F z balonem o pojemności 50cc, przystosowany do użycia u pacjentów od 162cm wzrostu
• port pomiaru ciśnienia,
• utworzenie depozytu w siedzibie zamawiającego w ilości 5 sztuk
</t>
    </r>
  </si>
  <si>
    <r>
      <rPr>
        <b/>
        <i/>
        <sz val="10"/>
        <color theme="1"/>
        <rFont val="Calibri"/>
        <family val="2"/>
        <charset val="238"/>
        <scheme val="minor"/>
      </rPr>
      <t xml:space="preserve">Specjalistyczny zestaw transradialny z cienką koszulką hydrofilną </t>
    </r>
    <r>
      <rPr>
        <i/>
        <sz val="8"/>
        <color theme="1"/>
        <rFont val="Calibri"/>
        <family val="2"/>
        <charset val="238"/>
        <scheme val="minor"/>
      </rPr>
      <t xml:space="preserve">
• wymagane dopuszczenie do użytku na terenie Unii Europejskiej
• zestaw z koszulką hydrofilną o długości 10 cm lub 16 cm
• w zestawie prowadnik 45 cm o średnicy 0,021” lub 0,025”
oraz igłą 20G lub 21G lub 0,018” z igłą 22G dla rozmiaru 5Fr
• zredukowana grubość ściany koszulki do 0,12 mm
• Średnica zewnętrzna koszulki 5 Fr 2,13 mm
• Średnica zewnętrzna koszulki 6 Fr 2,46 mm
• Średnica zewnętrzna koszulki 7 Fr 2,79 mm
• dostępna opcja z prowadnikiem nitinolowym
• utworzenie depozytu w siedzibie zamawiającego w ilości 50 sztuk
</t>
    </r>
  </si>
  <si>
    <t xml:space="preserve">1. Prowadniki do rekanalizacji przewlekłych okluzji tętnic wieńcowych (CTO) </t>
  </si>
  <si>
    <t>Wykonawca zobowiązuje się do utworzenia depozytu w ilościach wymaganych dla kazdej z grup.</t>
  </si>
  <si>
    <t xml:space="preserve">• średnice 0,018” / 0,025” / 0,032” /  0,035” / 0,038”
• długości 50, 80, 120, 150 cm, 180 cm, 220, 260, 300 cm
• długości elastycznej końcówki 10, 30, 50 lub 80 mm
• rdzeń nitinolowy zatopiony w poliuretanie, odporność na załamanie struktury podłużnej, rdzeń wykonany z jednego kawałka, kontrola trakcji 1:1
• w poliuretan  zatopione nitki wolframowe
• atraumatyczna końcówka, delikatna dla ściany naczynia
• trwała powłoka hydrofilna
• z prostą / zakrzywioną końcówką / końcówką zakrzywioną w kształcie litery J /  krzywizna Bolia
• dostępny w wersji o standardowej sztywności, sztywnej, półsztywnej
• dostępny w wersji z kształtowalną końcówką
utworzenie depozytu w ilości 40szt
</t>
  </si>
  <si>
    <r>
      <rPr>
        <b/>
        <i/>
        <sz val="10"/>
        <color theme="1"/>
        <rFont val="Calibri"/>
        <family val="2"/>
        <charset val="238"/>
        <scheme val="minor"/>
      </rPr>
      <t xml:space="preserve">Zestaw transradialny </t>
    </r>
    <r>
      <rPr>
        <i/>
        <sz val="8"/>
        <color theme="1"/>
        <rFont val="Calibri"/>
        <family val="2"/>
        <charset val="238"/>
        <scheme val="minor"/>
      </rPr>
      <t xml:space="preserve">
• wymagane dopuszczenie do użytku na terenie Unii Europejskiej
• krótka koszulka wykonana z ETFE
• średnice 4 – 6 Fr, długość 7 cm lub 10 cm
• w zestawie miniprowadnik 0,025”, 0,021” lub 0,018” o długości 45 cm z prostą końcówką
• w zestawie atraumatyczny rozszerzacz, wykonany z polipropylenu, łączący się zatrzaskowo z koszulką, po wprowadzeniu zatrzask łatwo odłamywany jedną ręką
• atraumatyczne, gładkie przejście między koszulką a rozszerzaczem oraz stożkowato zakończona końcówka rozszerzacza 
• boczne ramię, na końcu dystalnym bocznego ramienia jednokierunkowy zawór i trójdrożny kranik umożliwiający przepłukanie introducera lub podanie leku oraz zapewniający szczelność, intuicyjne przełączanie kranika w jedną z trzech możliwych pozycji
• silikonowa, hemostatyczna zastawka krzyżowa na końcu proksymalnym
• lejkowaty kształt przekroju podłużnego końca proksymalnego koszulki 
(tuż za zastawką) 
• ucho do szwu chirurgicznego
• Igła 22 G x 38 mm, 21G x 38 mm lub 20G x 38 mm
• utworzenie depozytu w siedzibie zamawiającego w ilości 200 sztuk
</t>
    </r>
  </si>
  <si>
    <t>PRZEDMIOT ZAMÓWIENIA / SZCZEGÓŁOWY FORMULARZ CENOWY</t>
  </si>
  <si>
    <t>Załącznik nr  1 wypełniony i podpisany Wykonawca musi złożyć wraz z ofertą.</t>
  </si>
  <si>
    <t xml:space="preserve"> - Załącznik nr 1 do SIWZ</t>
  </si>
  <si>
    <t>Wykonawca jest zobowiązany do wypełnienia załącznika nr 1 według powyższego wzoru na każdą grupę na którą  składa ofertę - należy wypełnić wszystkie kolumny.</t>
  </si>
</sst>
</file>

<file path=xl/styles.xml><?xml version="1.0" encoding="utf-8"?>
<styleSheet xmlns="http://schemas.openxmlformats.org/spreadsheetml/2006/main">
  <fonts count="17">
    <font>
      <sz val="11"/>
      <color theme="1"/>
      <name val="Czcionka tekstu podstawowego"/>
      <family val="2"/>
      <charset val="238"/>
    </font>
    <font>
      <i/>
      <sz val="8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1"/>
      <color theme="1"/>
      <name val="Czcionka tekstu podstawowego"/>
      <family val="2"/>
      <charset val="238"/>
    </font>
    <font>
      <b/>
      <i/>
      <sz val="11"/>
      <color theme="1"/>
      <name val="Calibri"/>
      <family val="2"/>
      <charset val="238"/>
    </font>
    <font>
      <i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i/>
      <sz val="9"/>
      <color theme="1"/>
      <name val="Czcionka tekstu podstawowego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9"/>
      <color theme="1"/>
      <name val="Czcionka tekstu podstawowego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Fill="0" applyBorder="0" applyAlignment="0" applyProtection="0">
      <alignment horizontal="center" vertical="top"/>
    </xf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9" fillId="0" borderId="0" xfId="0" applyFont="1" applyFill="1"/>
    <xf numFmtId="0" fontId="9" fillId="0" borderId="0" xfId="0" applyFont="1"/>
    <xf numFmtId="0" fontId="10" fillId="0" borderId="5" xfId="0" applyFont="1" applyFill="1" applyBorder="1" applyAlignment="1">
      <alignment horizontal="center" vertical="top"/>
    </xf>
    <xf numFmtId="0" fontId="10" fillId="0" borderId="5" xfId="0" applyNumberFormat="1" applyFont="1" applyFill="1" applyBorder="1" applyAlignment="1">
      <alignment horizontal="left" vertical="top" wrapText="1"/>
    </xf>
    <xf numFmtId="9" fontId="10" fillId="0" borderId="5" xfId="0" applyNumberFormat="1" applyFont="1" applyFill="1" applyBorder="1" applyAlignment="1">
      <alignment horizontal="center" vertical="top"/>
    </xf>
    <xf numFmtId="0" fontId="9" fillId="0" borderId="0" xfId="0" applyFont="1" applyFill="1" applyAlignment="1"/>
    <xf numFmtId="0" fontId="9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0" borderId="0" xfId="0" applyFont="1"/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9" fontId="10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5" fillId="0" borderId="0" xfId="0" applyFont="1" applyFill="1"/>
    <xf numFmtId="0" fontId="5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9" fontId="10" fillId="0" borderId="6" xfId="0" applyNumberFormat="1" applyFont="1" applyFill="1" applyBorder="1" applyAlignment="1">
      <alignment horizontal="center" vertical="top"/>
    </xf>
    <xf numFmtId="0" fontId="16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</cellXfs>
  <cellStyles count="2">
    <cellStyle name="Normalny" xfId="0" builtinId="0"/>
    <cellStyle name="Styl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70"/>
  <sheetViews>
    <sheetView tabSelected="1" topLeftCell="A259" zoomScale="80" zoomScaleNormal="80" workbookViewId="0">
      <selection activeCell="C282" sqref="C282"/>
    </sheetView>
  </sheetViews>
  <sheetFormatPr defaultRowHeight="14.25"/>
  <cols>
    <col min="1" max="1" width="3.375" style="6" customWidth="1"/>
    <col min="2" max="2" width="48.25" style="6" customWidth="1"/>
    <col min="3" max="3" width="12.75" style="6" customWidth="1"/>
    <col min="4" max="4" width="6.5" style="6" customWidth="1"/>
    <col min="5" max="6" width="7.125" style="6" customWidth="1"/>
    <col min="7" max="8" width="9" style="6"/>
    <col min="9" max="9" width="5.125" style="6" customWidth="1"/>
    <col min="10" max="10" width="9" style="6"/>
    <col min="11" max="11" width="10.375" style="6" customWidth="1"/>
    <col min="12" max="16384" width="9" style="6"/>
  </cols>
  <sheetData>
    <row r="3" spans="1:14">
      <c r="A3" s="51" t="s">
        <v>69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>
      <c r="D4" s="6" t="s">
        <v>71</v>
      </c>
      <c r="E4" s="7"/>
      <c r="I4" s="8"/>
      <c r="J4" s="8"/>
      <c r="K4" s="8"/>
    </row>
    <row r="6" spans="1:14" ht="15.75" customHeight="1" thickBot="1">
      <c r="A6" s="9" t="s">
        <v>65</v>
      </c>
      <c r="B6" s="10"/>
      <c r="C6" s="11"/>
      <c r="D6" s="11"/>
      <c r="E6" s="11"/>
      <c r="F6" s="11"/>
      <c r="G6" s="12"/>
      <c r="H6" s="11"/>
      <c r="I6" s="13"/>
      <c r="J6" s="11"/>
      <c r="K6" s="11"/>
      <c r="L6" s="14"/>
      <c r="M6" s="14"/>
      <c r="N6" s="14"/>
    </row>
    <row r="7" spans="1:14" s="16" customFormat="1" ht="54" customHeight="1">
      <c r="A7" s="1" t="s">
        <v>0</v>
      </c>
      <c r="B7" s="1" t="s">
        <v>1</v>
      </c>
      <c r="C7" s="2" t="s">
        <v>2</v>
      </c>
      <c r="D7" s="3" t="s">
        <v>3</v>
      </c>
      <c r="E7" s="1" t="s">
        <v>4</v>
      </c>
      <c r="F7" s="1" t="s">
        <v>5</v>
      </c>
      <c r="G7" s="1" t="s">
        <v>6</v>
      </c>
      <c r="H7" s="2" t="s">
        <v>7</v>
      </c>
      <c r="I7" s="1" t="s">
        <v>8</v>
      </c>
      <c r="J7" s="2" t="s">
        <v>9</v>
      </c>
      <c r="K7" s="2" t="s">
        <v>10</v>
      </c>
      <c r="L7" s="15"/>
      <c r="M7" s="15"/>
      <c r="N7" s="15"/>
    </row>
    <row r="8" spans="1:14" s="16" customFormat="1" ht="15" customHeight="1">
      <c r="A8" s="4">
        <v>1</v>
      </c>
      <c r="B8" s="5">
        <v>2</v>
      </c>
      <c r="C8" s="5">
        <v>4</v>
      </c>
      <c r="D8" s="5" t="s">
        <v>11</v>
      </c>
      <c r="E8" s="5">
        <v>5</v>
      </c>
      <c r="F8" s="5">
        <v>6</v>
      </c>
      <c r="G8" s="5">
        <v>7</v>
      </c>
      <c r="H8" s="5" t="s">
        <v>12</v>
      </c>
      <c r="I8" s="5">
        <v>9</v>
      </c>
      <c r="J8" s="5" t="s">
        <v>13</v>
      </c>
      <c r="K8" s="5" t="s">
        <v>14</v>
      </c>
      <c r="L8" s="15"/>
      <c r="M8" s="15"/>
      <c r="N8" s="15"/>
    </row>
    <row r="9" spans="1:14" s="21" customFormat="1" ht="159.75" customHeight="1">
      <c r="A9" s="17">
        <v>1</v>
      </c>
      <c r="B9" s="18" t="s">
        <v>17</v>
      </c>
      <c r="C9" s="17"/>
      <c r="D9" s="17">
        <v>10</v>
      </c>
      <c r="E9" s="17" t="s">
        <v>15</v>
      </c>
      <c r="F9" s="17">
        <v>200</v>
      </c>
      <c r="G9" s="17"/>
      <c r="H9" s="17">
        <f>F9*G9</f>
        <v>0</v>
      </c>
      <c r="I9" s="19">
        <v>0.08</v>
      </c>
      <c r="J9" s="17">
        <f>H9*I9</f>
        <v>0</v>
      </c>
      <c r="K9" s="17">
        <f>H9+J9</f>
        <v>0</v>
      </c>
      <c r="L9" s="20"/>
      <c r="M9" s="20"/>
      <c r="N9" s="20"/>
    </row>
    <row r="10" spans="1:14" s="16" customFormat="1" ht="21.75" customHeight="1">
      <c r="A10" s="22"/>
      <c r="B10" s="23"/>
      <c r="C10" s="24"/>
      <c r="G10" s="25" t="s">
        <v>16</v>
      </c>
      <c r="H10" s="26">
        <f>SUM(H9:H9)</f>
        <v>0</v>
      </c>
      <c r="I10" s="27"/>
      <c r="J10" s="26">
        <f>SUM(J9:J9)</f>
        <v>0</v>
      </c>
      <c r="K10" s="26">
        <f>SUM(K9:K9)</f>
        <v>0</v>
      </c>
      <c r="L10" s="15"/>
      <c r="M10" s="15"/>
      <c r="N10" s="15"/>
    </row>
    <row r="23" spans="1:11" s="28" customFormat="1" ht="15.75" thickBot="1">
      <c r="A23" s="28" t="s">
        <v>58</v>
      </c>
    </row>
    <row r="24" spans="1:11" ht="33.75">
      <c r="A24" s="1" t="s">
        <v>0</v>
      </c>
      <c r="B24" s="1" t="s">
        <v>1</v>
      </c>
      <c r="C24" s="2" t="s">
        <v>2</v>
      </c>
      <c r="D24" s="3" t="s">
        <v>3</v>
      </c>
      <c r="E24" s="1" t="s">
        <v>4</v>
      </c>
      <c r="F24" s="1" t="s">
        <v>5</v>
      </c>
      <c r="G24" s="1" t="s">
        <v>6</v>
      </c>
      <c r="H24" s="2" t="s">
        <v>7</v>
      </c>
      <c r="I24" s="1" t="s">
        <v>8</v>
      </c>
      <c r="J24" s="2" t="s">
        <v>9</v>
      </c>
      <c r="K24" s="2" t="s">
        <v>10</v>
      </c>
    </row>
    <row r="25" spans="1:11">
      <c r="A25" s="4">
        <v>1</v>
      </c>
      <c r="B25" s="5">
        <v>2</v>
      </c>
      <c r="C25" s="5">
        <v>4</v>
      </c>
      <c r="D25" s="5" t="s">
        <v>11</v>
      </c>
      <c r="E25" s="5">
        <v>5</v>
      </c>
      <c r="F25" s="5">
        <v>6</v>
      </c>
      <c r="G25" s="5">
        <v>7</v>
      </c>
      <c r="H25" s="5" t="s">
        <v>12</v>
      </c>
      <c r="I25" s="5">
        <v>9</v>
      </c>
      <c r="J25" s="5" t="s">
        <v>13</v>
      </c>
      <c r="K25" s="5" t="s">
        <v>14</v>
      </c>
    </row>
    <row r="26" spans="1:11" ht="156.75" customHeight="1">
      <c r="A26" s="17">
        <v>1</v>
      </c>
      <c r="B26" s="18" t="s">
        <v>18</v>
      </c>
      <c r="C26" s="17"/>
      <c r="D26" s="17">
        <v>5</v>
      </c>
      <c r="E26" s="17" t="s">
        <v>15</v>
      </c>
      <c r="F26" s="17">
        <v>30</v>
      </c>
      <c r="G26" s="17"/>
      <c r="H26" s="17">
        <f>F26*G26</f>
        <v>0</v>
      </c>
      <c r="I26" s="19">
        <v>0.08</v>
      </c>
      <c r="J26" s="17">
        <f>H26*I26</f>
        <v>0</v>
      </c>
      <c r="K26" s="17">
        <f>H26+J26</f>
        <v>0</v>
      </c>
    </row>
    <row r="27" spans="1:11" ht="20.25" customHeight="1">
      <c r="A27" s="22"/>
      <c r="B27" s="23"/>
      <c r="C27" s="24"/>
      <c r="D27" s="16"/>
      <c r="E27" s="16"/>
      <c r="F27" s="16"/>
      <c r="G27" s="25" t="s">
        <v>16</v>
      </c>
      <c r="H27" s="26">
        <f>SUM(H26:H26)</f>
        <v>0</v>
      </c>
      <c r="I27" s="27"/>
      <c r="J27" s="26">
        <f>SUM(J26:J26)</f>
        <v>0</v>
      </c>
      <c r="K27" s="26">
        <f>SUM(K26:K26)</f>
        <v>0</v>
      </c>
    </row>
    <row r="28" spans="1:11" ht="20.25" customHeight="1">
      <c r="A28" s="35"/>
      <c r="B28" s="36"/>
      <c r="C28" s="37"/>
      <c r="D28" s="16"/>
      <c r="E28" s="16"/>
      <c r="F28" s="16"/>
      <c r="G28" s="38"/>
      <c r="H28" s="39"/>
      <c r="I28" s="41"/>
      <c r="J28" s="41"/>
      <c r="K28" s="39"/>
    </row>
    <row r="29" spans="1:11" ht="20.25" customHeight="1">
      <c r="A29" s="35"/>
      <c r="B29" s="36"/>
      <c r="C29" s="37"/>
      <c r="D29" s="16"/>
      <c r="E29" s="16"/>
      <c r="F29" s="16"/>
      <c r="G29" s="38"/>
      <c r="H29" s="39"/>
      <c r="I29" s="41"/>
      <c r="J29" s="41"/>
      <c r="K29" s="39"/>
    </row>
    <row r="30" spans="1:11" ht="20.25" customHeight="1">
      <c r="A30" s="35"/>
      <c r="B30" s="36"/>
      <c r="C30" s="37"/>
      <c r="D30" s="16"/>
      <c r="E30" s="16"/>
      <c r="F30" s="16"/>
      <c r="G30" s="38"/>
      <c r="H30" s="39"/>
      <c r="I30" s="41"/>
      <c r="J30" s="41"/>
      <c r="K30" s="39"/>
    </row>
    <row r="31" spans="1:11" ht="20.25" customHeight="1">
      <c r="A31" s="35"/>
      <c r="B31" s="36"/>
      <c r="C31" s="37"/>
      <c r="D31" s="16"/>
      <c r="E31" s="16"/>
      <c r="F31" s="16"/>
      <c r="G31" s="38"/>
      <c r="H31" s="39"/>
      <c r="I31" s="41"/>
      <c r="J31" s="41"/>
      <c r="K31" s="39"/>
    </row>
    <row r="32" spans="1:11" ht="20.25" customHeight="1">
      <c r="A32" s="35"/>
      <c r="B32" s="36"/>
      <c r="C32" s="37"/>
      <c r="D32" s="16"/>
      <c r="E32" s="16"/>
      <c r="F32" s="16"/>
      <c r="G32" s="38"/>
      <c r="H32" s="39"/>
      <c r="I32" s="41"/>
      <c r="J32" s="41"/>
      <c r="K32" s="39"/>
    </row>
    <row r="33" spans="1:11" ht="20.25" customHeight="1">
      <c r="A33" s="35"/>
      <c r="B33" s="36"/>
      <c r="C33" s="37"/>
      <c r="D33" s="16"/>
      <c r="E33" s="16"/>
      <c r="F33" s="16"/>
      <c r="G33" s="38"/>
      <c r="H33" s="39"/>
      <c r="I33" s="41"/>
      <c r="J33" s="41"/>
      <c r="K33" s="39"/>
    </row>
    <row r="34" spans="1:11" ht="20.25" customHeight="1">
      <c r="A34" s="35"/>
      <c r="B34" s="36"/>
      <c r="C34" s="37"/>
      <c r="D34" s="16"/>
      <c r="E34" s="16"/>
      <c r="F34" s="16"/>
      <c r="G34" s="38"/>
      <c r="H34" s="39"/>
      <c r="I34" s="41"/>
      <c r="J34" s="41"/>
      <c r="K34" s="39"/>
    </row>
    <row r="35" spans="1:11" ht="20.25" customHeight="1">
      <c r="A35" s="35"/>
      <c r="B35" s="36"/>
      <c r="C35" s="37"/>
      <c r="D35" s="16"/>
      <c r="E35" s="16"/>
      <c r="F35" s="16"/>
      <c r="G35" s="38"/>
      <c r="H35" s="39"/>
      <c r="I35" s="40"/>
      <c r="J35" s="39"/>
      <c r="K35" s="39"/>
    </row>
    <row r="36" spans="1:11" ht="20.25" customHeight="1">
      <c r="A36" s="35"/>
      <c r="B36" s="36"/>
      <c r="C36" s="37"/>
      <c r="D36" s="16"/>
      <c r="E36" s="16"/>
      <c r="F36" s="16"/>
      <c r="G36" s="38"/>
      <c r="H36" s="39"/>
      <c r="I36" s="40"/>
      <c r="J36" s="39"/>
      <c r="K36" s="39"/>
    </row>
    <row r="37" spans="1:11" ht="20.25" customHeight="1">
      <c r="A37" s="35"/>
      <c r="B37" s="36"/>
      <c r="C37" s="37"/>
      <c r="D37" s="16"/>
      <c r="E37" s="16"/>
      <c r="F37" s="16"/>
      <c r="G37" s="38"/>
      <c r="H37" s="39"/>
      <c r="I37" s="40"/>
      <c r="J37" s="39"/>
      <c r="K37" s="39"/>
    </row>
    <row r="38" spans="1:11" ht="20.25" customHeight="1">
      <c r="A38" s="35"/>
      <c r="B38" s="36"/>
      <c r="C38" s="37"/>
      <c r="D38" s="16"/>
      <c r="E38" s="16"/>
      <c r="F38" s="16"/>
      <c r="G38" s="38"/>
      <c r="H38" s="39"/>
      <c r="I38" s="40"/>
      <c r="J38" s="39"/>
      <c r="K38" s="39"/>
    </row>
    <row r="39" spans="1:11" ht="20.25" customHeight="1">
      <c r="A39" s="35"/>
      <c r="B39" s="36"/>
      <c r="C39" s="37"/>
      <c r="D39" s="16"/>
      <c r="E39" s="16"/>
      <c r="F39" s="16"/>
      <c r="G39" s="38"/>
      <c r="H39" s="39"/>
      <c r="I39" s="40"/>
      <c r="J39" s="39"/>
      <c r="K39" s="39"/>
    </row>
    <row r="40" spans="1:11" s="28" customFormat="1" ht="15.75" thickBot="1">
      <c r="A40" s="28" t="s">
        <v>19</v>
      </c>
    </row>
    <row r="41" spans="1:11" ht="33.75">
      <c r="A41" s="1" t="s">
        <v>0</v>
      </c>
      <c r="B41" s="1" t="s">
        <v>1</v>
      </c>
      <c r="C41" s="2" t="s">
        <v>2</v>
      </c>
      <c r="D41" s="3" t="s">
        <v>3</v>
      </c>
      <c r="E41" s="1" t="s">
        <v>4</v>
      </c>
      <c r="F41" s="1" t="s">
        <v>5</v>
      </c>
      <c r="G41" s="1" t="s">
        <v>6</v>
      </c>
      <c r="H41" s="2" t="s">
        <v>7</v>
      </c>
      <c r="I41" s="1" t="s">
        <v>8</v>
      </c>
      <c r="J41" s="2" t="s">
        <v>9</v>
      </c>
      <c r="K41" s="2" t="s">
        <v>10</v>
      </c>
    </row>
    <row r="42" spans="1:11">
      <c r="A42" s="4">
        <v>1</v>
      </c>
      <c r="B42" s="5">
        <v>2</v>
      </c>
      <c r="C42" s="5">
        <v>4</v>
      </c>
      <c r="D42" s="5" t="s">
        <v>11</v>
      </c>
      <c r="E42" s="5">
        <v>5</v>
      </c>
      <c r="F42" s="5">
        <v>6</v>
      </c>
      <c r="G42" s="5">
        <v>7</v>
      </c>
      <c r="H42" s="5" t="s">
        <v>12</v>
      </c>
      <c r="I42" s="5">
        <v>9</v>
      </c>
      <c r="J42" s="5" t="s">
        <v>13</v>
      </c>
      <c r="K42" s="5" t="s">
        <v>14</v>
      </c>
    </row>
    <row r="43" spans="1:11" ht="169.5" customHeight="1">
      <c r="A43" s="17">
        <v>1</v>
      </c>
      <c r="B43" s="18" t="s">
        <v>20</v>
      </c>
      <c r="C43" s="17"/>
      <c r="D43" s="17">
        <v>30</v>
      </c>
      <c r="E43" s="17" t="s">
        <v>15</v>
      </c>
      <c r="F43" s="17">
        <v>2000</v>
      </c>
      <c r="G43" s="17"/>
      <c r="H43" s="17">
        <f>F43*G43</f>
        <v>0</v>
      </c>
      <c r="I43" s="19">
        <v>0.08</v>
      </c>
      <c r="J43" s="17">
        <f>H43*I43</f>
        <v>0</v>
      </c>
      <c r="K43" s="17">
        <f>H43+J43</f>
        <v>0</v>
      </c>
    </row>
    <row r="44" spans="1:11">
      <c r="A44" s="22"/>
      <c r="B44" s="23"/>
      <c r="C44" s="24"/>
      <c r="D44" s="16"/>
      <c r="E44" s="16"/>
      <c r="F44" s="16"/>
      <c r="G44" s="25" t="s">
        <v>16</v>
      </c>
      <c r="H44" s="26">
        <f>SUM(H43:H43)</f>
        <v>0</v>
      </c>
      <c r="I44" s="27"/>
      <c r="J44" s="26">
        <f>SUM(J43:J43)</f>
        <v>0</v>
      </c>
      <c r="K44" s="26">
        <f>SUM(K43:K43)</f>
        <v>0</v>
      </c>
    </row>
    <row r="45" spans="1:11" s="28" customFormat="1" ht="15.75" thickBot="1">
      <c r="A45" s="28" t="s">
        <v>22</v>
      </c>
    </row>
    <row r="46" spans="1:11" ht="33.75">
      <c r="A46" s="1" t="s">
        <v>0</v>
      </c>
      <c r="B46" s="1" t="s">
        <v>1</v>
      </c>
      <c r="C46" s="2" t="s">
        <v>2</v>
      </c>
      <c r="D46" s="3" t="s">
        <v>3</v>
      </c>
      <c r="E46" s="1" t="s">
        <v>4</v>
      </c>
      <c r="F46" s="1" t="s">
        <v>5</v>
      </c>
      <c r="G46" s="1" t="s">
        <v>6</v>
      </c>
      <c r="H46" s="2" t="s">
        <v>7</v>
      </c>
      <c r="I46" s="1" t="s">
        <v>8</v>
      </c>
      <c r="J46" s="2" t="s">
        <v>9</v>
      </c>
      <c r="K46" s="2" t="s">
        <v>10</v>
      </c>
    </row>
    <row r="47" spans="1:11">
      <c r="A47" s="4">
        <v>1</v>
      </c>
      <c r="B47" s="5">
        <v>2</v>
      </c>
      <c r="C47" s="5">
        <v>4</v>
      </c>
      <c r="D47" s="5" t="s">
        <v>11</v>
      </c>
      <c r="E47" s="5">
        <v>5</v>
      </c>
      <c r="F47" s="5">
        <v>6</v>
      </c>
      <c r="G47" s="5">
        <v>7</v>
      </c>
      <c r="H47" s="5" t="s">
        <v>12</v>
      </c>
      <c r="I47" s="5">
        <v>9</v>
      </c>
      <c r="J47" s="5" t="s">
        <v>13</v>
      </c>
      <c r="K47" s="5" t="s">
        <v>14</v>
      </c>
    </row>
    <row r="48" spans="1:11" ht="170.25" customHeight="1">
      <c r="A48" s="17">
        <v>1</v>
      </c>
      <c r="B48" s="18" t="s">
        <v>21</v>
      </c>
      <c r="C48" s="17"/>
      <c r="D48" s="17">
        <v>10</v>
      </c>
      <c r="E48" s="17" t="s">
        <v>15</v>
      </c>
      <c r="F48" s="17">
        <v>200</v>
      </c>
      <c r="G48" s="17"/>
      <c r="H48" s="17">
        <f>F48*G48</f>
        <v>0</v>
      </c>
      <c r="I48" s="19">
        <v>0.08</v>
      </c>
      <c r="J48" s="17">
        <f>H48*I48</f>
        <v>0</v>
      </c>
      <c r="K48" s="17">
        <f>H48+J48</f>
        <v>0</v>
      </c>
    </row>
    <row r="49" spans="1:11">
      <c r="A49" s="22"/>
      <c r="B49" s="23"/>
      <c r="C49" s="24"/>
      <c r="D49" s="16"/>
      <c r="E49" s="16"/>
      <c r="F49" s="16"/>
      <c r="G49" s="25" t="s">
        <v>16</v>
      </c>
      <c r="H49" s="26">
        <f>SUM(H48:H48)</f>
        <v>0</v>
      </c>
      <c r="I49" s="27"/>
      <c r="J49" s="26">
        <f>SUM(J48:J48)</f>
        <v>0</v>
      </c>
      <c r="K49" s="26">
        <f>SUM(K48:K48)</f>
        <v>0</v>
      </c>
    </row>
    <row r="50" spans="1:11" s="28" customFormat="1" ht="15.75" thickBot="1">
      <c r="A50" s="28" t="s">
        <v>23</v>
      </c>
    </row>
    <row r="51" spans="1:11" ht="33.75">
      <c r="A51" s="1" t="s">
        <v>0</v>
      </c>
      <c r="B51" s="1" t="s">
        <v>1</v>
      </c>
      <c r="C51" s="2" t="s">
        <v>2</v>
      </c>
      <c r="D51" s="3" t="s">
        <v>3</v>
      </c>
      <c r="E51" s="1" t="s">
        <v>4</v>
      </c>
      <c r="F51" s="1" t="s">
        <v>5</v>
      </c>
      <c r="G51" s="1" t="s">
        <v>6</v>
      </c>
      <c r="H51" s="2" t="s">
        <v>7</v>
      </c>
      <c r="I51" s="1" t="s">
        <v>8</v>
      </c>
      <c r="J51" s="2" t="s">
        <v>9</v>
      </c>
      <c r="K51" s="2" t="s">
        <v>10</v>
      </c>
    </row>
    <row r="52" spans="1:11">
      <c r="A52" s="4">
        <v>1</v>
      </c>
      <c r="B52" s="5">
        <v>2</v>
      </c>
      <c r="C52" s="5">
        <v>4</v>
      </c>
      <c r="D52" s="5" t="s">
        <v>11</v>
      </c>
      <c r="E52" s="5">
        <v>5</v>
      </c>
      <c r="F52" s="5">
        <v>6</v>
      </c>
      <c r="G52" s="5">
        <v>7</v>
      </c>
      <c r="H52" s="5" t="s">
        <v>12</v>
      </c>
      <c r="I52" s="5">
        <v>9</v>
      </c>
      <c r="J52" s="5" t="s">
        <v>13</v>
      </c>
      <c r="K52" s="5" t="s">
        <v>14</v>
      </c>
    </row>
    <row r="53" spans="1:11" ht="224.25" customHeight="1">
      <c r="A53" s="17">
        <v>1</v>
      </c>
      <c r="B53" s="18" t="s">
        <v>24</v>
      </c>
      <c r="C53" s="17"/>
      <c r="D53" s="17">
        <v>5</v>
      </c>
      <c r="E53" s="17" t="s">
        <v>15</v>
      </c>
      <c r="F53" s="17">
        <v>100</v>
      </c>
      <c r="G53" s="17"/>
      <c r="H53" s="17">
        <f>F53*G53</f>
        <v>0</v>
      </c>
      <c r="I53" s="19">
        <v>0.08</v>
      </c>
      <c r="J53" s="17">
        <f>H53*I53</f>
        <v>0</v>
      </c>
      <c r="K53" s="17">
        <f>H53+J53</f>
        <v>0</v>
      </c>
    </row>
    <row r="54" spans="1:11">
      <c r="A54" s="22"/>
      <c r="B54" s="23"/>
      <c r="C54" s="24"/>
      <c r="D54" s="16"/>
      <c r="E54" s="16"/>
      <c r="F54" s="16"/>
      <c r="G54" s="25" t="s">
        <v>16</v>
      </c>
      <c r="H54" s="26">
        <f>SUM(H53:H53)</f>
        <v>0</v>
      </c>
      <c r="I54" s="27"/>
      <c r="J54" s="26">
        <f>SUM(J53:J53)</f>
        <v>0</v>
      </c>
      <c r="K54" s="26">
        <f>SUM(K53:K53)</f>
        <v>0</v>
      </c>
    </row>
    <row r="55" spans="1:11">
      <c r="A55" s="35"/>
      <c r="B55" s="36"/>
      <c r="C55" s="37"/>
      <c r="D55" s="16"/>
      <c r="E55" s="16"/>
      <c r="F55" s="16"/>
      <c r="G55" s="38"/>
      <c r="H55" s="39"/>
      <c r="I55" s="41"/>
      <c r="J55" s="39"/>
      <c r="K55" s="39"/>
    </row>
    <row r="56" spans="1:11">
      <c r="A56" s="35"/>
      <c r="B56" s="36"/>
      <c r="C56" s="37"/>
      <c r="D56" s="16"/>
      <c r="E56" s="16"/>
      <c r="F56" s="16"/>
      <c r="G56" s="38"/>
      <c r="H56" s="39"/>
      <c r="I56" s="41"/>
      <c r="J56" s="39"/>
      <c r="K56" s="39"/>
    </row>
    <row r="57" spans="1:11">
      <c r="A57" s="35"/>
      <c r="B57" s="36"/>
      <c r="C57" s="37"/>
      <c r="D57" s="16"/>
      <c r="E57" s="16"/>
      <c r="F57" s="16"/>
      <c r="G57" s="38"/>
      <c r="H57" s="39"/>
      <c r="I57" s="41"/>
      <c r="J57" s="39"/>
      <c r="K57" s="39"/>
    </row>
    <row r="58" spans="1:11">
      <c r="A58" s="35"/>
      <c r="B58" s="36"/>
      <c r="C58" s="37"/>
      <c r="D58" s="16"/>
      <c r="E58" s="16"/>
      <c r="F58" s="16"/>
      <c r="G58" s="38"/>
      <c r="H58" s="39"/>
      <c r="I58" s="41"/>
      <c r="J58" s="39"/>
      <c r="K58" s="39"/>
    </row>
    <row r="59" spans="1:11">
      <c r="A59" s="35"/>
      <c r="B59" s="36"/>
      <c r="C59" s="37"/>
      <c r="D59" s="16"/>
      <c r="E59" s="16"/>
      <c r="F59" s="16"/>
      <c r="G59" s="38"/>
      <c r="H59" s="39"/>
      <c r="I59" s="41"/>
      <c r="J59" s="39"/>
      <c r="K59" s="39"/>
    </row>
    <row r="60" spans="1:11">
      <c r="A60" s="35"/>
      <c r="B60" s="36"/>
      <c r="C60" s="37"/>
      <c r="D60" s="16"/>
      <c r="E60" s="16"/>
      <c r="F60" s="16"/>
      <c r="G60" s="38"/>
      <c r="H60" s="39"/>
      <c r="I60" s="41"/>
      <c r="J60" s="39"/>
      <c r="K60" s="39"/>
    </row>
    <row r="61" spans="1:11">
      <c r="A61" s="35"/>
      <c r="B61" s="36"/>
      <c r="C61" s="37"/>
      <c r="D61" s="16"/>
      <c r="E61" s="16"/>
      <c r="F61" s="16"/>
      <c r="G61" s="38"/>
      <c r="H61" s="39"/>
      <c r="I61" s="41"/>
      <c r="J61" s="39"/>
      <c r="K61" s="39"/>
    </row>
    <row r="62" spans="1:11">
      <c r="A62" s="35"/>
      <c r="B62" s="36"/>
      <c r="C62" s="37"/>
      <c r="D62" s="16"/>
      <c r="E62" s="16"/>
      <c r="F62" s="16"/>
      <c r="G62" s="38"/>
      <c r="H62" s="39"/>
      <c r="I62" s="41"/>
      <c r="J62" s="39"/>
      <c r="K62" s="39"/>
    </row>
    <row r="63" spans="1:11">
      <c r="A63" s="35"/>
      <c r="B63" s="36"/>
      <c r="C63" s="37"/>
      <c r="D63" s="16"/>
      <c r="E63" s="16"/>
      <c r="F63" s="16"/>
      <c r="G63" s="38"/>
      <c r="H63" s="39"/>
      <c r="I63" s="41"/>
      <c r="J63" s="39"/>
      <c r="K63" s="39"/>
    </row>
    <row r="64" spans="1:11">
      <c r="A64" s="35"/>
      <c r="B64" s="36"/>
      <c r="C64" s="37"/>
      <c r="D64" s="16"/>
      <c r="E64" s="16"/>
      <c r="F64" s="16"/>
      <c r="G64" s="38"/>
      <c r="H64" s="39"/>
      <c r="I64" s="41"/>
      <c r="J64" s="39"/>
      <c r="K64" s="39"/>
    </row>
    <row r="65" spans="1:11">
      <c r="A65" s="35"/>
      <c r="B65" s="36"/>
      <c r="C65" s="37"/>
      <c r="D65" s="16"/>
      <c r="E65" s="16"/>
      <c r="F65" s="16"/>
      <c r="G65" s="38"/>
      <c r="H65" s="39"/>
      <c r="I65" s="41"/>
      <c r="J65" s="39"/>
      <c r="K65" s="39"/>
    </row>
    <row r="66" spans="1:11">
      <c r="A66" s="35"/>
      <c r="B66" s="36"/>
      <c r="C66" s="37"/>
      <c r="D66" s="16"/>
      <c r="E66" s="16"/>
      <c r="F66" s="16"/>
      <c r="G66" s="38"/>
      <c r="H66" s="39"/>
      <c r="I66" s="41"/>
      <c r="J66" s="39"/>
      <c r="K66" s="39"/>
    </row>
    <row r="69" spans="1:11" s="28" customFormat="1" ht="15.75" thickBot="1">
      <c r="A69" s="28" t="s">
        <v>26</v>
      </c>
    </row>
    <row r="70" spans="1:11" ht="33.75">
      <c r="A70" s="1" t="s">
        <v>0</v>
      </c>
      <c r="B70" s="1" t="s">
        <v>1</v>
      </c>
      <c r="C70" s="2" t="s">
        <v>2</v>
      </c>
      <c r="D70" s="3" t="s">
        <v>3</v>
      </c>
      <c r="E70" s="1" t="s">
        <v>4</v>
      </c>
      <c r="F70" s="1" t="s">
        <v>5</v>
      </c>
      <c r="G70" s="1" t="s">
        <v>6</v>
      </c>
      <c r="H70" s="2" t="s">
        <v>7</v>
      </c>
      <c r="I70" s="1" t="s">
        <v>8</v>
      </c>
      <c r="J70" s="2" t="s">
        <v>9</v>
      </c>
      <c r="K70" s="2" t="s">
        <v>10</v>
      </c>
    </row>
    <row r="71" spans="1:11">
      <c r="A71" s="4">
        <v>1</v>
      </c>
      <c r="B71" s="5">
        <v>2</v>
      </c>
      <c r="C71" s="5">
        <v>4</v>
      </c>
      <c r="D71" s="5" t="s">
        <v>11</v>
      </c>
      <c r="E71" s="5">
        <v>5</v>
      </c>
      <c r="F71" s="5">
        <v>6</v>
      </c>
      <c r="G71" s="5">
        <v>7</v>
      </c>
      <c r="H71" s="5" t="s">
        <v>12</v>
      </c>
      <c r="I71" s="5">
        <v>9</v>
      </c>
      <c r="J71" s="5" t="s">
        <v>13</v>
      </c>
      <c r="K71" s="5" t="s">
        <v>14</v>
      </c>
    </row>
    <row r="72" spans="1:11" ht="101.25" customHeight="1">
      <c r="A72" s="17">
        <v>1</v>
      </c>
      <c r="B72" s="18" t="s">
        <v>25</v>
      </c>
      <c r="C72" s="17"/>
      <c r="D72" s="17">
        <v>20</v>
      </c>
      <c r="E72" s="17" t="s">
        <v>15</v>
      </c>
      <c r="F72" s="17">
        <v>300</v>
      </c>
      <c r="G72" s="17"/>
      <c r="H72" s="17">
        <f>F72*G72</f>
        <v>0</v>
      </c>
      <c r="I72" s="19">
        <v>0.08</v>
      </c>
      <c r="J72" s="17">
        <f>H72*I72</f>
        <v>0</v>
      </c>
      <c r="K72" s="17">
        <f>H72+J72</f>
        <v>0</v>
      </c>
    </row>
    <row r="73" spans="1:11">
      <c r="A73" s="22"/>
      <c r="B73" s="23"/>
      <c r="C73" s="24"/>
      <c r="D73" s="16"/>
      <c r="E73" s="16"/>
      <c r="F73" s="16"/>
      <c r="G73" s="25" t="s">
        <v>16</v>
      </c>
      <c r="H73" s="26">
        <f>SUM(H72:H72)</f>
        <v>0</v>
      </c>
      <c r="I73" s="27"/>
      <c r="J73" s="26">
        <f>SUM(J72:J72)</f>
        <v>0</v>
      </c>
      <c r="K73" s="26">
        <f>SUM(K72:K72)</f>
        <v>0</v>
      </c>
    </row>
    <row r="75" spans="1:11" s="28" customFormat="1" ht="15.75" thickBot="1">
      <c r="A75" s="28" t="s">
        <v>28</v>
      </c>
    </row>
    <row r="76" spans="1:11" ht="33.75">
      <c r="A76" s="1" t="s">
        <v>0</v>
      </c>
      <c r="B76" s="1" t="s">
        <v>1</v>
      </c>
      <c r="C76" s="2" t="s">
        <v>2</v>
      </c>
      <c r="D76" s="3" t="s">
        <v>3</v>
      </c>
      <c r="E76" s="1" t="s">
        <v>4</v>
      </c>
      <c r="F76" s="1" t="s">
        <v>5</v>
      </c>
      <c r="G76" s="1" t="s">
        <v>6</v>
      </c>
      <c r="H76" s="2" t="s">
        <v>7</v>
      </c>
      <c r="I76" s="1" t="s">
        <v>8</v>
      </c>
      <c r="J76" s="2" t="s">
        <v>9</v>
      </c>
      <c r="K76" s="2" t="s">
        <v>10</v>
      </c>
    </row>
    <row r="77" spans="1:11">
      <c r="A77" s="4">
        <v>1</v>
      </c>
      <c r="B77" s="5">
        <v>2</v>
      </c>
      <c r="C77" s="5">
        <v>4</v>
      </c>
      <c r="D77" s="5" t="s">
        <v>11</v>
      </c>
      <c r="E77" s="5">
        <v>5</v>
      </c>
      <c r="F77" s="5">
        <v>6</v>
      </c>
      <c r="G77" s="5">
        <v>7</v>
      </c>
      <c r="H77" s="5" t="s">
        <v>12</v>
      </c>
      <c r="I77" s="5">
        <v>9</v>
      </c>
      <c r="J77" s="5" t="s">
        <v>13</v>
      </c>
      <c r="K77" s="5" t="s">
        <v>14</v>
      </c>
    </row>
    <row r="78" spans="1:11" ht="117.75" customHeight="1">
      <c r="A78" s="17">
        <v>1</v>
      </c>
      <c r="B78" s="18" t="s">
        <v>27</v>
      </c>
      <c r="C78" s="17"/>
      <c r="D78" s="17">
        <v>10</v>
      </c>
      <c r="E78" s="17" t="s">
        <v>15</v>
      </c>
      <c r="F78" s="17">
        <v>50</v>
      </c>
      <c r="G78" s="17"/>
      <c r="H78" s="17">
        <f>F78*G78</f>
        <v>0</v>
      </c>
      <c r="I78" s="19">
        <v>0.08</v>
      </c>
      <c r="J78" s="17">
        <f>H78*I78</f>
        <v>0</v>
      </c>
      <c r="K78" s="17">
        <f>H78+J78</f>
        <v>0</v>
      </c>
    </row>
    <row r="79" spans="1:11">
      <c r="A79" s="22"/>
      <c r="B79" s="23"/>
      <c r="C79" s="24"/>
      <c r="D79" s="16"/>
      <c r="E79" s="16"/>
      <c r="F79" s="16"/>
      <c r="G79" s="25" t="s">
        <v>16</v>
      </c>
      <c r="H79" s="26">
        <f>SUM(H78:H78)</f>
        <v>0</v>
      </c>
      <c r="I79" s="27"/>
      <c r="J79" s="26">
        <f>SUM(J78:J78)</f>
        <v>0</v>
      </c>
      <c r="K79" s="26">
        <f>SUM(K78:K78)</f>
        <v>0</v>
      </c>
    </row>
    <row r="80" spans="1:11">
      <c r="A80" s="35"/>
      <c r="B80" s="36"/>
      <c r="C80" s="37"/>
      <c r="D80" s="16"/>
      <c r="E80" s="16"/>
      <c r="F80" s="16"/>
      <c r="G80" s="38"/>
      <c r="H80" s="39"/>
      <c r="I80" s="40"/>
      <c r="J80" s="39"/>
      <c r="K80" s="39"/>
    </row>
    <row r="81" spans="1:11">
      <c r="A81" s="35"/>
      <c r="B81" s="36"/>
      <c r="C81" s="37"/>
      <c r="D81" s="16"/>
      <c r="E81" s="16"/>
      <c r="F81" s="16"/>
      <c r="G81" s="38"/>
      <c r="H81" s="39"/>
      <c r="I81" s="40"/>
      <c r="J81" s="39"/>
      <c r="K81" s="39"/>
    </row>
    <row r="82" spans="1:11">
      <c r="A82" s="35"/>
      <c r="B82" s="36"/>
      <c r="C82" s="37"/>
      <c r="D82" s="16"/>
      <c r="E82" s="16"/>
      <c r="F82" s="16"/>
      <c r="G82" s="38"/>
      <c r="H82" s="39"/>
      <c r="I82" s="40"/>
      <c r="J82" s="39"/>
      <c r="K82" s="39"/>
    </row>
    <row r="83" spans="1:11">
      <c r="A83" s="35"/>
      <c r="B83" s="36"/>
      <c r="C83" s="37"/>
      <c r="D83" s="16"/>
      <c r="E83" s="16"/>
      <c r="F83" s="16"/>
      <c r="G83" s="38"/>
      <c r="H83" s="39"/>
      <c r="I83" s="40"/>
      <c r="J83" s="39"/>
      <c r="K83" s="39"/>
    </row>
    <row r="88" spans="1:11" s="28" customFormat="1" ht="15.75" thickBot="1">
      <c r="A88" s="28" t="s">
        <v>30</v>
      </c>
    </row>
    <row r="89" spans="1:11" ht="33.75">
      <c r="A89" s="1" t="s">
        <v>0</v>
      </c>
      <c r="B89" s="1" t="s">
        <v>1</v>
      </c>
      <c r="C89" s="2" t="s">
        <v>2</v>
      </c>
      <c r="D89" s="3" t="s">
        <v>3</v>
      </c>
      <c r="E89" s="1" t="s">
        <v>4</v>
      </c>
      <c r="F89" s="1" t="s">
        <v>5</v>
      </c>
      <c r="G89" s="1" t="s">
        <v>6</v>
      </c>
      <c r="H89" s="2" t="s">
        <v>7</v>
      </c>
      <c r="I89" s="1" t="s">
        <v>8</v>
      </c>
      <c r="J89" s="2" t="s">
        <v>9</v>
      </c>
      <c r="K89" s="2" t="s">
        <v>10</v>
      </c>
    </row>
    <row r="90" spans="1:11">
      <c r="A90" s="4">
        <v>1</v>
      </c>
      <c r="B90" s="5">
        <v>2</v>
      </c>
      <c r="C90" s="5">
        <v>4</v>
      </c>
      <c r="D90" s="5" t="s">
        <v>11</v>
      </c>
      <c r="E90" s="5">
        <v>5</v>
      </c>
      <c r="F90" s="5">
        <v>6</v>
      </c>
      <c r="G90" s="5">
        <v>7</v>
      </c>
      <c r="H90" s="5" t="s">
        <v>12</v>
      </c>
      <c r="I90" s="5">
        <v>9</v>
      </c>
      <c r="J90" s="5" t="s">
        <v>13</v>
      </c>
      <c r="K90" s="5" t="s">
        <v>14</v>
      </c>
    </row>
    <row r="91" spans="1:11" ht="270">
      <c r="A91" s="17">
        <v>1</v>
      </c>
      <c r="B91" s="18" t="s">
        <v>29</v>
      </c>
      <c r="C91" s="17"/>
      <c r="D91" s="17">
        <v>30</v>
      </c>
      <c r="E91" s="17" t="s">
        <v>15</v>
      </c>
      <c r="F91" s="17">
        <v>400</v>
      </c>
      <c r="G91" s="17"/>
      <c r="H91" s="17">
        <f>F91*G91</f>
        <v>0</v>
      </c>
      <c r="I91" s="19">
        <v>0.08</v>
      </c>
      <c r="J91" s="17">
        <f>H91*I91</f>
        <v>0</v>
      </c>
      <c r="K91" s="17">
        <f>H91+J91</f>
        <v>0</v>
      </c>
    </row>
    <row r="92" spans="1:11">
      <c r="A92" s="22"/>
      <c r="B92" s="23"/>
      <c r="C92" s="24"/>
      <c r="D92" s="16"/>
      <c r="E92" s="16"/>
      <c r="F92" s="16"/>
      <c r="G92" s="25" t="s">
        <v>16</v>
      </c>
      <c r="H92" s="26">
        <f>SUM(H91:H91)</f>
        <v>0</v>
      </c>
      <c r="I92" s="27"/>
      <c r="J92" s="26">
        <f>SUM(J91:J91)</f>
        <v>0</v>
      </c>
      <c r="K92" s="26">
        <f>SUM(K91:K91)</f>
        <v>0</v>
      </c>
    </row>
    <row r="93" spans="1:11">
      <c r="A93" s="35"/>
      <c r="B93" s="36"/>
      <c r="C93" s="37"/>
      <c r="D93" s="16"/>
      <c r="E93" s="16"/>
      <c r="F93" s="16"/>
      <c r="G93" s="38"/>
      <c r="H93" s="39"/>
      <c r="I93" s="41"/>
      <c r="J93" s="39"/>
      <c r="K93" s="39"/>
    </row>
    <row r="94" spans="1:11">
      <c r="A94" s="35"/>
      <c r="B94" s="36"/>
      <c r="C94" s="37"/>
      <c r="D94" s="16"/>
      <c r="E94" s="16"/>
      <c r="F94" s="16"/>
      <c r="G94" s="38"/>
      <c r="H94" s="39"/>
      <c r="I94" s="41"/>
      <c r="J94" s="39"/>
      <c r="K94" s="39"/>
    </row>
    <row r="95" spans="1:11">
      <c r="A95" s="35"/>
      <c r="B95" s="36"/>
      <c r="C95" s="37"/>
      <c r="D95" s="16"/>
      <c r="E95" s="16"/>
      <c r="F95" s="16"/>
      <c r="G95" s="38"/>
      <c r="H95" s="39"/>
      <c r="I95" s="41"/>
      <c r="J95" s="39"/>
      <c r="K95" s="39"/>
    </row>
    <row r="96" spans="1:11">
      <c r="A96" s="35"/>
      <c r="B96" s="36"/>
      <c r="C96" s="37"/>
      <c r="D96" s="16"/>
      <c r="E96" s="16"/>
      <c r="F96" s="16"/>
      <c r="G96" s="38"/>
      <c r="H96" s="39"/>
      <c r="I96" s="41"/>
      <c r="J96" s="39"/>
      <c r="K96" s="39"/>
    </row>
    <row r="97" spans="1:11">
      <c r="A97" s="35"/>
      <c r="B97" s="36"/>
      <c r="C97" s="37"/>
      <c r="D97" s="16"/>
      <c r="E97" s="16"/>
      <c r="F97" s="16"/>
      <c r="G97" s="38"/>
      <c r="H97" s="39"/>
      <c r="I97" s="41"/>
      <c r="J97" s="39"/>
      <c r="K97" s="39"/>
    </row>
    <row r="98" spans="1:11">
      <c r="A98" s="35"/>
      <c r="B98" s="36"/>
      <c r="C98" s="37"/>
      <c r="D98" s="16"/>
      <c r="E98" s="16"/>
      <c r="F98" s="16"/>
      <c r="G98" s="38"/>
      <c r="H98" s="39"/>
      <c r="I98" s="41"/>
      <c r="J98" s="39"/>
      <c r="K98" s="39"/>
    </row>
    <row r="99" spans="1:11">
      <c r="A99" s="35"/>
      <c r="B99" s="36"/>
      <c r="C99" s="37"/>
      <c r="D99" s="16"/>
      <c r="E99" s="16"/>
      <c r="F99" s="16"/>
      <c r="G99" s="38"/>
      <c r="H99" s="39"/>
      <c r="I99" s="41"/>
      <c r="J99" s="39"/>
      <c r="K99" s="39"/>
    </row>
    <row r="100" spans="1:11">
      <c r="A100" s="35"/>
      <c r="B100" s="36"/>
      <c r="C100" s="37"/>
      <c r="D100" s="16"/>
      <c r="E100" s="16"/>
      <c r="F100" s="16"/>
      <c r="G100" s="38"/>
      <c r="H100" s="39"/>
      <c r="I100" s="41"/>
      <c r="J100" s="39"/>
      <c r="K100" s="39"/>
    </row>
    <row r="101" spans="1:11">
      <c r="A101" s="35"/>
      <c r="B101" s="36"/>
      <c r="C101" s="37"/>
      <c r="D101" s="16"/>
      <c r="E101" s="16"/>
      <c r="F101" s="16"/>
      <c r="G101" s="38"/>
      <c r="H101" s="39"/>
      <c r="I101" s="41"/>
      <c r="J101" s="39"/>
      <c r="K101" s="39"/>
    </row>
    <row r="104" spans="1:11" s="28" customFormat="1" ht="15.75" thickBot="1">
      <c r="A104" s="28" t="s">
        <v>57</v>
      </c>
    </row>
    <row r="105" spans="1:11" ht="33.75">
      <c r="A105" s="1" t="s">
        <v>0</v>
      </c>
      <c r="B105" s="1" t="s">
        <v>1</v>
      </c>
      <c r="C105" s="2" t="s">
        <v>2</v>
      </c>
      <c r="D105" s="3" t="s">
        <v>3</v>
      </c>
      <c r="E105" s="1" t="s">
        <v>4</v>
      </c>
      <c r="F105" s="1" t="s">
        <v>5</v>
      </c>
      <c r="G105" s="1" t="s">
        <v>6</v>
      </c>
      <c r="H105" s="2" t="s">
        <v>7</v>
      </c>
      <c r="I105" s="1" t="s">
        <v>8</v>
      </c>
      <c r="J105" s="2" t="s">
        <v>9</v>
      </c>
      <c r="K105" s="2" t="s">
        <v>10</v>
      </c>
    </row>
    <row r="106" spans="1:11">
      <c r="A106" s="4">
        <v>1</v>
      </c>
      <c r="B106" s="5">
        <v>2</v>
      </c>
      <c r="C106" s="5">
        <v>4</v>
      </c>
      <c r="D106" s="5" t="s">
        <v>11</v>
      </c>
      <c r="E106" s="5">
        <v>5</v>
      </c>
      <c r="F106" s="5">
        <v>6</v>
      </c>
      <c r="G106" s="5">
        <v>7</v>
      </c>
      <c r="H106" s="5" t="s">
        <v>12</v>
      </c>
      <c r="I106" s="5">
        <v>9</v>
      </c>
      <c r="J106" s="5" t="s">
        <v>13</v>
      </c>
      <c r="K106" s="5" t="s">
        <v>14</v>
      </c>
    </row>
    <row r="107" spans="1:11" ht="181.5" customHeight="1">
      <c r="A107" s="17">
        <v>1</v>
      </c>
      <c r="B107" s="18" t="s">
        <v>31</v>
      </c>
      <c r="C107" s="17"/>
      <c r="D107" s="17">
        <v>30</v>
      </c>
      <c r="E107" s="17" t="s">
        <v>15</v>
      </c>
      <c r="F107" s="17">
        <v>400</v>
      </c>
      <c r="G107" s="17"/>
      <c r="H107" s="17">
        <f>F107*G107</f>
        <v>0</v>
      </c>
      <c r="I107" s="19">
        <v>0.08</v>
      </c>
      <c r="J107" s="17">
        <f>H107*I107</f>
        <v>0</v>
      </c>
      <c r="K107" s="17">
        <f>H107+J107</f>
        <v>0</v>
      </c>
    </row>
    <row r="108" spans="1:11">
      <c r="A108" s="22"/>
      <c r="B108" s="23"/>
      <c r="C108" s="24"/>
      <c r="D108" s="16"/>
      <c r="E108" s="16"/>
      <c r="F108" s="16"/>
      <c r="G108" s="25" t="s">
        <v>16</v>
      </c>
      <c r="H108" s="26">
        <f>SUM(H107:H107)</f>
        <v>0</v>
      </c>
      <c r="I108" s="27"/>
      <c r="J108" s="26">
        <f>SUM(J107:J107)</f>
        <v>0</v>
      </c>
      <c r="K108" s="26">
        <f>SUM(K107:K107)</f>
        <v>0</v>
      </c>
    </row>
    <row r="109" spans="1:11">
      <c r="A109" s="35"/>
      <c r="B109" s="36"/>
      <c r="C109" s="37"/>
      <c r="D109" s="16"/>
      <c r="E109" s="16"/>
      <c r="F109" s="16"/>
      <c r="G109" s="38"/>
      <c r="H109" s="39"/>
      <c r="I109" s="41"/>
      <c r="J109" s="39"/>
      <c r="K109" s="39"/>
    </row>
    <row r="110" spans="1:11">
      <c r="A110" s="35"/>
      <c r="B110" s="36"/>
      <c r="C110" s="37"/>
      <c r="D110" s="16"/>
      <c r="E110" s="16"/>
      <c r="F110" s="16"/>
      <c r="G110" s="38"/>
      <c r="H110" s="39"/>
      <c r="I110" s="41"/>
      <c r="J110" s="39"/>
      <c r="K110" s="39"/>
    </row>
    <row r="111" spans="1:11">
      <c r="A111" s="35"/>
      <c r="B111" s="36"/>
      <c r="C111" s="37"/>
      <c r="D111" s="16"/>
      <c r="E111" s="16"/>
      <c r="F111" s="16"/>
      <c r="G111" s="38"/>
      <c r="H111" s="39"/>
      <c r="I111" s="41"/>
      <c r="J111" s="39"/>
      <c r="K111" s="39"/>
    </row>
    <row r="112" spans="1:11">
      <c r="A112" s="35"/>
      <c r="B112" s="36"/>
      <c r="C112" s="37"/>
      <c r="D112" s="16"/>
      <c r="E112" s="16"/>
      <c r="F112" s="16"/>
      <c r="G112" s="38"/>
      <c r="H112" s="39"/>
      <c r="I112" s="41"/>
      <c r="J112" s="39"/>
      <c r="K112" s="39"/>
    </row>
    <row r="113" spans="1:11">
      <c r="A113" s="35"/>
      <c r="B113" s="36"/>
      <c r="C113" s="37"/>
      <c r="D113" s="16"/>
      <c r="E113" s="16"/>
      <c r="F113" s="16"/>
      <c r="G113" s="38"/>
      <c r="H113" s="39"/>
      <c r="I113" s="41"/>
      <c r="J113" s="39"/>
      <c r="K113" s="39"/>
    </row>
    <row r="114" spans="1:11">
      <c r="A114" s="35"/>
      <c r="B114" s="36"/>
      <c r="C114" s="37"/>
      <c r="D114" s="16"/>
      <c r="E114" s="16"/>
      <c r="F114" s="16"/>
      <c r="G114" s="38"/>
      <c r="H114" s="39"/>
      <c r="I114" s="41"/>
      <c r="J114" s="39"/>
      <c r="K114" s="39"/>
    </row>
    <row r="115" spans="1:11">
      <c r="A115" s="35"/>
      <c r="B115" s="36"/>
      <c r="C115" s="37"/>
      <c r="D115" s="16"/>
      <c r="E115" s="16"/>
      <c r="F115" s="16"/>
      <c r="G115" s="38"/>
      <c r="H115" s="39"/>
      <c r="I115" s="41"/>
      <c r="J115" s="39"/>
      <c r="K115" s="39"/>
    </row>
    <row r="116" spans="1:11">
      <c r="A116" s="35"/>
      <c r="B116" s="36"/>
      <c r="C116" s="37"/>
      <c r="D116" s="16"/>
      <c r="E116" s="16"/>
      <c r="F116" s="16"/>
      <c r="G116" s="38"/>
      <c r="H116" s="39"/>
      <c r="I116" s="41"/>
      <c r="J116" s="39"/>
      <c r="K116" s="39"/>
    </row>
    <row r="117" spans="1:11">
      <c r="A117" s="35"/>
      <c r="B117" s="36"/>
      <c r="C117" s="37"/>
      <c r="D117" s="16"/>
      <c r="E117" s="16"/>
      <c r="F117" s="16"/>
      <c r="G117" s="38"/>
      <c r="H117" s="39"/>
      <c r="I117" s="41"/>
      <c r="J117" s="39"/>
      <c r="K117" s="39"/>
    </row>
    <row r="118" spans="1:11">
      <c r="A118" s="35"/>
      <c r="B118" s="36"/>
      <c r="C118" s="37"/>
      <c r="D118" s="16"/>
      <c r="E118" s="16"/>
      <c r="F118" s="16"/>
      <c r="G118" s="38"/>
      <c r="H118" s="39"/>
      <c r="I118" s="41"/>
      <c r="J118" s="39"/>
      <c r="K118" s="39"/>
    </row>
    <row r="126" spans="1:11" s="28" customFormat="1" ht="15.75" thickBot="1">
      <c r="A126" s="28" t="s">
        <v>32</v>
      </c>
    </row>
    <row r="127" spans="1:11" ht="33.75">
      <c r="A127" s="1" t="s">
        <v>0</v>
      </c>
      <c r="B127" s="1" t="s">
        <v>1</v>
      </c>
      <c r="C127" s="2" t="s">
        <v>2</v>
      </c>
      <c r="D127" s="3" t="s">
        <v>3</v>
      </c>
      <c r="E127" s="1" t="s">
        <v>4</v>
      </c>
      <c r="F127" s="1" t="s">
        <v>5</v>
      </c>
      <c r="G127" s="1" t="s">
        <v>6</v>
      </c>
      <c r="H127" s="2" t="s">
        <v>7</v>
      </c>
      <c r="I127" s="1" t="s">
        <v>8</v>
      </c>
      <c r="J127" s="2" t="s">
        <v>9</v>
      </c>
      <c r="K127" s="2" t="s">
        <v>10</v>
      </c>
    </row>
    <row r="128" spans="1:11">
      <c r="A128" s="4">
        <v>1</v>
      </c>
      <c r="B128" s="5">
        <v>2</v>
      </c>
      <c r="C128" s="5">
        <v>4</v>
      </c>
      <c r="D128" s="5" t="s">
        <v>11</v>
      </c>
      <c r="E128" s="5">
        <v>5</v>
      </c>
      <c r="F128" s="5">
        <v>6</v>
      </c>
      <c r="G128" s="5">
        <v>7</v>
      </c>
      <c r="H128" s="5" t="s">
        <v>12</v>
      </c>
      <c r="I128" s="5">
        <v>9</v>
      </c>
      <c r="J128" s="5" t="s">
        <v>13</v>
      </c>
      <c r="K128" s="5" t="s">
        <v>14</v>
      </c>
    </row>
    <row r="129" spans="1:11" s="32" customFormat="1" ht="199.5" customHeight="1">
      <c r="A129" s="29">
        <v>1</v>
      </c>
      <c r="B129" s="30" t="s">
        <v>62</v>
      </c>
      <c r="C129" s="29"/>
      <c r="D129" s="29">
        <v>5</v>
      </c>
      <c r="E129" s="29" t="s">
        <v>15</v>
      </c>
      <c r="F129" s="29">
        <v>10</v>
      </c>
      <c r="G129" s="29"/>
      <c r="H129" s="29">
        <f>F129*G129</f>
        <v>0</v>
      </c>
      <c r="I129" s="31">
        <v>0.08</v>
      </c>
      <c r="J129" s="29">
        <f>H129*I129</f>
        <v>0</v>
      </c>
      <c r="K129" s="29">
        <f>H129+J129</f>
        <v>0</v>
      </c>
    </row>
    <row r="130" spans="1:11" ht="207" customHeight="1">
      <c r="A130" s="17">
        <v>2</v>
      </c>
      <c r="B130" s="18" t="s">
        <v>63</v>
      </c>
      <c r="C130" s="17"/>
      <c r="D130" s="17">
        <v>5</v>
      </c>
      <c r="E130" s="17" t="s">
        <v>15</v>
      </c>
      <c r="F130" s="17">
        <v>30</v>
      </c>
      <c r="G130" s="17"/>
      <c r="H130" s="17">
        <f>F130*G130</f>
        <v>0</v>
      </c>
      <c r="I130" s="19">
        <v>0.08</v>
      </c>
      <c r="J130" s="17">
        <f>H130*I130</f>
        <v>0</v>
      </c>
      <c r="K130" s="17">
        <f>H130+J130</f>
        <v>0</v>
      </c>
    </row>
    <row r="131" spans="1:11" ht="19.5" customHeight="1">
      <c r="A131" s="17"/>
      <c r="B131" s="18"/>
      <c r="C131" s="17"/>
      <c r="D131" s="42"/>
      <c r="E131" s="42"/>
      <c r="F131" s="42"/>
      <c r="G131" s="43"/>
      <c r="H131" s="43"/>
      <c r="I131" s="44"/>
      <c r="J131" s="43"/>
      <c r="K131" s="43"/>
    </row>
    <row r="132" spans="1:11">
      <c r="A132" s="22"/>
      <c r="B132" s="23"/>
      <c r="C132" s="24"/>
      <c r="D132" s="16"/>
      <c r="E132" s="16"/>
      <c r="F132" s="16"/>
      <c r="G132" s="25" t="s">
        <v>16</v>
      </c>
      <c r="H132" s="26">
        <f>SUM(H129:H130)</f>
        <v>0</v>
      </c>
      <c r="I132" s="27"/>
      <c r="J132" s="26">
        <f>SUM(J129:J130)</f>
        <v>0</v>
      </c>
      <c r="K132" s="26">
        <f>SUM(K129:K130)</f>
        <v>0</v>
      </c>
    </row>
    <row r="133" spans="1:11" s="28" customFormat="1" ht="15.75" thickBot="1">
      <c r="A133" s="28" t="s">
        <v>34</v>
      </c>
    </row>
    <row r="134" spans="1:11" ht="33.75">
      <c r="A134" s="1" t="s">
        <v>0</v>
      </c>
      <c r="B134" s="1" t="s">
        <v>1</v>
      </c>
      <c r="C134" s="2" t="s">
        <v>2</v>
      </c>
      <c r="D134" s="3" t="s">
        <v>3</v>
      </c>
      <c r="E134" s="1" t="s">
        <v>4</v>
      </c>
      <c r="F134" s="1" t="s">
        <v>5</v>
      </c>
      <c r="G134" s="1" t="s">
        <v>6</v>
      </c>
      <c r="H134" s="2" t="s">
        <v>7</v>
      </c>
      <c r="I134" s="1" t="s">
        <v>8</v>
      </c>
      <c r="J134" s="2" t="s">
        <v>9</v>
      </c>
      <c r="K134" s="2" t="s">
        <v>10</v>
      </c>
    </row>
    <row r="135" spans="1:11">
      <c r="A135" s="4">
        <v>1</v>
      </c>
      <c r="B135" s="5">
        <v>2</v>
      </c>
      <c r="C135" s="5">
        <v>4</v>
      </c>
      <c r="D135" s="5" t="s">
        <v>11</v>
      </c>
      <c r="E135" s="5">
        <v>5</v>
      </c>
      <c r="F135" s="5">
        <v>6</v>
      </c>
      <c r="G135" s="5">
        <v>7</v>
      </c>
      <c r="H135" s="5" t="s">
        <v>12</v>
      </c>
      <c r="I135" s="5">
        <v>9</v>
      </c>
      <c r="J135" s="5" t="s">
        <v>13</v>
      </c>
      <c r="K135" s="5" t="s">
        <v>14</v>
      </c>
    </row>
    <row r="136" spans="1:11" ht="125.25" customHeight="1">
      <c r="A136" s="17">
        <v>1</v>
      </c>
      <c r="B136" s="18" t="s">
        <v>33</v>
      </c>
      <c r="C136" s="17"/>
      <c r="D136" s="17">
        <v>20</v>
      </c>
      <c r="E136" s="17" t="s">
        <v>15</v>
      </c>
      <c r="F136" s="17">
        <v>400</v>
      </c>
      <c r="G136" s="17">
        <v>260</v>
      </c>
      <c r="H136" s="17">
        <f>F136*G136</f>
        <v>104000</v>
      </c>
      <c r="I136" s="19">
        <v>0.08</v>
      </c>
      <c r="J136" s="17">
        <f>H136*I136</f>
        <v>8320</v>
      </c>
      <c r="K136" s="17">
        <f>H136+J136</f>
        <v>112320</v>
      </c>
    </row>
    <row r="137" spans="1:11">
      <c r="A137" s="22"/>
      <c r="B137" s="23"/>
      <c r="C137" s="24"/>
      <c r="D137" s="16"/>
      <c r="E137" s="16"/>
      <c r="F137" s="16"/>
      <c r="G137" s="25" t="s">
        <v>16</v>
      </c>
      <c r="H137" s="26">
        <f>SUM(H136:H136)</f>
        <v>104000</v>
      </c>
      <c r="I137" s="27"/>
      <c r="J137" s="26">
        <f>SUM(J136:J136)</f>
        <v>8320</v>
      </c>
      <c r="K137" s="26">
        <f>SUM(K136:K136)</f>
        <v>112320</v>
      </c>
    </row>
    <row r="138" spans="1:11" s="28" customFormat="1" ht="15.75" thickBot="1">
      <c r="A138" s="28" t="s">
        <v>36</v>
      </c>
    </row>
    <row r="139" spans="1:11" ht="33.75">
      <c r="A139" s="1" t="s">
        <v>0</v>
      </c>
      <c r="B139" s="1" t="s">
        <v>1</v>
      </c>
      <c r="C139" s="2" t="s">
        <v>2</v>
      </c>
      <c r="D139" s="3" t="s">
        <v>3</v>
      </c>
      <c r="E139" s="1" t="s">
        <v>4</v>
      </c>
      <c r="F139" s="1" t="s">
        <v>5</v>
      </c>
      <c r="G139" s="1" t="s">
        <v>6</v>
      </c>
      <c r="H139" s="2" t="s">
        <v>7</v>
      </c>
      <c r="I139" s="1" t="s">
        <v>8</v>
      </c>
      <c r="J139" s="2" t="s">
        <v>9</v>
      </c>
      <c r="K139" s="2" t="s">
        <v>10</v>
      </c>
    </row>
    <row r="140" spans="1:11">
      <c r="A140" s="4">
        <v>1</v>
      </c>
      <c r="B140" s="5">
        <v>2</v>
      </c>
      <c r="C140" s="5">
        <v>4</v>
      </c>
      <c r="D140" s="5" t="s">
        <v>11</v>
      </c>
      <c r="E140" s="5">
        <v>5</v>
      </c>
      <c r="F140" s="5">
        <v>6</v>
      </c>
      <c r="G140" s="5">
        <v>7</v>
      </c>
      <c r="H140" s="5" t="s">
        <v>12</v>
      </c>
      <c r="I140" s="5">
        <v>9</v>
      </c>
      <c r="J140" s="5" t="s">
        <v>13</v>
      </c>
      <c r="K140" s="5" t="s">
        <v>14</v>
      </c>
    </row>
    <row r="141" spans="1:11" ht="191.25">
      <c r="A141" s="17">
        <v>1</v>
      </c>
      <c r="B141" s="18" t="s">
        <v>35</v>
      </c>
      <c r="C141" s="17"/>
      <c r="D141" s="17">
        <v>30</v>
      </c>
      <c r="E141" s="17" t="s">
        <v>15</v>
      </c>
      <c r="F141" s="17">
        <v>600</v>
      </c>
      <c r="G141" s="17">
        <v>990</v>
      </c>
      <c r="H141" s="17"/>
      <c r="I141" s="19">
        <v>0.08</v>
      </c>
      <c r="J141" s="17">
        <f>H141*I141</f>
        <v>0</v>
      </c>
      <c r="K141" s="17">
        <f>H141+J141</f>
        <v>0</v>
      </c>
    </row>
    <row r="142" spans="1:11">
      <c r="A142" s="22"/>
      <c r="B142" s="23"/>
      <c r="C142" s="24"/>
      <c r="D142" s="16"/>
      <c r="E142" s="16"/>
      <c r="F142" s="16"/>
      <c r="G142" s="25" t="s">
        <v>16</v>
      </c>
      <c r="H142" s="26">
        <f>SUM(H141:H141)</f>
        <v>0</v>
      </c>
      <c r="I142" s="27"/>
      <c r="J142" s="26">
        <f>SUM(J141:J141)</f>
        <v>0</v>
      </c>
      <c r="K142" s="26">
        <f>SUM(K141:K141)</f>
        <v>0</v>
      </c>
    </row>
    <row r="143" spans="1:11">
      <c r="A143" s="35"/>
      <c r="B143" s="36"/>
      <c r="C143" s="37"/>
      <c r="D143" s="16"/>
      <c r="E143" s="16"/>
      <c r="F143" s="16"/>
      <c r="G143" s="38"/>
      <c r="H143" s="39"/>
      <c r="I143" s="40"/>
      <c r="J143" s="39"/>
      <c r="K143" s="39"/>
    </row>
    <row r="144" spans="1:11">
      <c r="A144" s="35"/>
      <c r="B144" s="36"/>
      <c r="C144" s="37"/>
      <c r="D144" s="16"/>
      <c r="E144" s="16"/>
      <c r="F144" s="16"/>
      <c r="G144" s="38"/>
      <c r="H144" s="39"/>
      <c r="I144" s="40"/>
      <c r="J144" s="39"/>
      <c r="K144" s="39"/>
    </row>
    <row r="145" spans="1:11" s="28" customFormat="1" ht="15.75" thickBot="1">
      <c r="A145" s="28" t="s">
        <v>37</v>
      </c>
    </row>
    <row r="146" spans="1:11" ht="33.75">
      <c r="A146" s="1" t="s">
        <v>0</v>
      </c>
      <c r="B146" s="1" t="s">
        <v>1</v>
      </c>
      <c r="C146" s="2" t="s">
        <v>2</v>
      </c>
      <c r="D146" s="3" t="s">
        <v>3</v>
      </c>
      <c r="E146" s="1" t="s">
        <v>4</v>
      </c>
      <c r="F146" s="1" t="s">
        <v>5</v>
      </c>
      <c r="G146" s="1" t="s">
        <v>6</v>
      </c>
      <c r="H146" s="2" t="s">
        <v>7</v>
      </c>
      <c r="I146" s="1" t="s">
        <v>8</v>
      </c>
      <c r="J146" s="2" t="s">
        <v>9</v>
      </c>
      <c r="K146" s="2" t="s">
        <v>10</v>
      </c>
    </row>
    <row r="147" spans="1:11">
      <c r="A147" s="4">
        <v>1</v>
      </c>
      <c r="B147" s="5">
        <v>2</v>
      </c>
      <c r="C147" s="5">
        <v>4</v>
      </c>
      <c r="D147" s="5" t="s">
        <v>11</v>
      </c>
      <c r="E147" s="5">
        <v>5</v>
      </c>
      <c r="F147" s="5">
        <v>6</v>
      </c>
      <c r="G147" s="5">
        <v>7</v>
      </c>
      <c r="H147" s="5" t="s">
        <v>12</v>
      </c>
      <c r="I147" s="5">
        <v>9</v>
      </c>
      <c r="J147" s="5" t="s">
        <v>13</v>
      </c>
      <c r="K147" s="5" t="s">
        <v>14</v>
      </c>
    </row>
    <row r="148" spans="1:11" s="14" customFormat="1" ht="240" customHeight="1">
      <c r="A148" s="17">
        <v>1</v>
      </c>
      <c r="B148" s="18" t="s">
        <v>68</v>
      </c>
      <c r="C148" s="17"/>
      <c r="D148" s="17">
        <v>200</v>
      </c>
      <c r="E148" s="17" t="s">
        <v>15</v>
      </c>
      <c r="F148" s="17">
        <v>4000</v>
      </c>
      <c r="G148" s="17"/>
      <c r="H148" s="17">
        <f>F148*G148</f>
        <v>0</v>
      </c>
      <c r="I148" s="19">
        <v>0.08</v>
      </c>
      <c r="J148" s="17">
        <f>H148*I148</f>
        <v>0</v>
      </c>
      <c r="K148" s="17">
        <f>H148+J148</f>
        <v>0</v>
      </c>
    </row>
    <row r="149" spans="1:11" s="14" customFormat="1" ht="142.5" customHeight="1">
      <c r="A149" s="17">
        <v>2</v>
      </c>
      <c r="B149" s="18" t="s">
        <v>64</v>
      </c>
      <c r="C149" s="17"/>
      <c r="D149" s="17">
        <v>50</v>
      </c>
      <c r="E149" s="17" t="s">
        <v>15</v>
      </c>
      <c r="F149" s="17">
        <v>500</v>
      </c>
      <c r="G149" s="17"/>
      <c r="H149" s="17">
        <f>F149*G149</f>
        <v>0</v>
      </c>
      <c r="I149" s="19">
        <v>0.08</v>
      </c>
      <c r="J149" s="17">
        <f>H149*I149</f>
        <v>0</v>
      </c>
      <c r="K149" s="17">
        <f>H149+J149</f>
        <v>0</v>
      </c>
    </row>
    <row r="150" spans="1:11" s="14" customFormat="1">
      <c r="A150" s="46"/>
      <c r="B150" s="47"/>
      <c r="C150" s="46"/>
      <c r="D150" s="15"/>
      <c r="E150" s="15"/>
      <c r="F150" s="15"/>
      <c r="G150" s="48" t="s">
        <v>16</v>
      </c>
      <c r="H150" s="49">
        <f>SUM(H148:H149)</f>
        <v>0</v>
      </c>
      <c r="I150" s="49"/>
      <c r="J150" s="49">
        <f>SUM(J148:J149)</f>
        <v>0</v>
      </c>
      <c r="K150" s="49">
        <f>SUM(K148:K149)</f>
        <v>0</v>
      </c>
    </row>
    <row r="154" spans="1:11" s="28" customFormat="1" ht="15.75" thickBot="1">
      <c r="A154" s="28" t="s">
        <v>39</v>
      </c>
    </row>
    <row r="155" spans="1:11" ht="33.75">
      <c r="A155" s="1" t="s">
        <v>0</v>
      </c>
      <c r="B155" s="1" t="s">
        <v>1</v>
      </c>
      <c r="C155" s="2" t="s">
        <v>2</v>
      </c>
      <c r="D155" s="3" t="s">
        <v>3</v>
      </c>
      <c r="E155" s="1" t="s">
        <v>4</v>
      </c>
      <c r="F155" s="1" t="s">
        <v>5</v>
      </c>
      <c r="G155" s="1" t="s">
        <v>6</v>
      </c>
      <c r="H155" s="2" t="s">
        <v>7</v>
      </c>
      <c r="I155" s="1" t="s">
        <v>8</v>
      </c>
      <c r="J155" s="2" t="s">
        <v>9</v>
      </c>
      <c r="K155" s="2" t="s">
        <v>10</v>
      </c>
    </row>
    <row r="156" spans="1:11">
      <c r="A156" s="4">
        <v>1</v>
      </c>
      <c r="B156" s="5">
        <v>2</v>
      </c>
      <c r="C156" s="5">
        <v>4</v>
      </c>
      <c r="D156" s="5" t="s">
        <v>11</v>
      </c>
      <c r="E156" s="5">
        <v>5</v>
      </c>
      <c r="F156" s="5">
        <v>6</v>
      </c>
      <c r="G156" s="5">
        <v>7</v>
      </c>
      <c r="H156" s="5" t="s">
        <v>12</v>
      </c>
      <c r="I156" s="5">
        <v>9</v>
      </c>
      <c r="J156" s="5" t="s">
        <v>13</v>
      </c>
      <c r="K156" s="5" t="s">
        <v>14</v>
      </c>
    </row>
    <row r="157" spans="1:11" ht="191.25" customHeight="1">
      <c r="A157" s="17">
        <v>1</v>
      </c>
      <c r="B157" s="18" t="s">
        <v>38</v>
      </c>
      <c r="C157" s="17"/>
      <c r="D157" s="17">
        <v>5</v>
      </c>
      <c r="E157" s="17" t="s">
        <v>15</v>
      </c>
      <c r="F157" s="17">
        <v>70</v>
      </c>
      <c r="G157" s="17"/>
      <c r="H157" s="17">
        <f>F157*G157</f>
        <v>0</v>
      </c>
      <c r="I157" s="19">
        <v>0.08</v>
      </c>
      <c r="J157" s="17">
        <f>H157*I157</f>
        <v>0</v>
      </c>
      <c r="K157" s="17">
        <f>H157+J157</f>
        <v>0</v>
      </c>
    </row>
    <row r="158" spans="1:11">
      <c r="A158" s="22"/>
      <c r="B158" s="23"/>
      <c r="C158" s="24"/>
      <c r="D158" s="16"/>
      <c r="E158" s="16"/>
      <c r="F158" s="16"/>
      <c r="G158" s="25" t="s">
        <v>16</v>
      </c>
      <c r="H158" s="26">
        <f>SUM(H157:H157)</f>
        <v>0</v>
      </c>
      <c r="I158" s="27"/>
      <c r="J158" s="26">
        <f>SUM(J157:J157)</f>
        <v>0</v>
      </c>
      <c r="K158" s="26">
        <f>SUM(K157:K157)</f>
        <v>0</v>
      </c>
    </row>
    <row r="159" spans="1:11">
      <c r="A159" s="35"/>
      <c r="B159" s="36"/>
      <c r="C159" s="37"/>
      <c r="D159" s="16"/>
      <c r="E159" s="16"/>
      <c r="F159" s="16"/>
      <c r="G159" s="38"/>
      <c r="H159" s="39"/>
      <c r="I159" s="40"/>
      <c r="J159" s="39"/>
      <c r="K159" s="39"/>
    </row>
    <row r="160" spans="1:11">
      <c r="A160" s="35"/>
      <c r="B160" s="36"/>
      <c r="C160" s="37"/>
      <c r="D160" s="16"/>
      <c r="E160" s="16"/>
      <c r="F160" s="16"/>
      <c r="G160" s="38"/>
      <c r="H160" s="39"/>
      <c r="I160" s="40"/>
      <c r="J160" s="39"/>
      <c r="K160" s="39"/>
    </row>
    <row r="161" spans="1:11">
      <c r="A161" s="35"/>
      <c r="B161" s="36"/>
      <c r="C161" s="37"/>
      <c r="D161" s="16"/>
      <c r="E161" s="16"/>
      <c r="F161" s="16"/>
      <c r="G161" s="38"/>
      <c r="H161" s="39"/>
      <c r="I161" s="40"/>
      <c r="J161" s="39"/>
      <c r="K161" s="39"/>
    </row>
    <row r="162" spans="1:11">
      <c r="A162" s="35"/>
      <c r="B162" s="36"/>
      <c r="C162" s="37"/>
      <c r="D162" s="16"/>
      <c r="E162" s="16"/>
      <c r="F162" s="16"/>
      <c r="G162" s="38"/>
      <c r="H162" s="39"/>
      <c r="I162" s="40"/>
      <c r="J162" s="39"/>
      <c r="K162" s="39"/>
    </row>
    <row r="163" spans="1:11">
      <c r="A163" s="35"/>
      <c r="B163" s="36"/>
      <c r="C163" s="37"/>
      <c r="D163" s="16"/>
      <c r="E163" s="16"/>
      <c r="F163" s="16"/>
      <c r="G163" s="38"/>
      <c r="H163" s="39"/>
      <c r="I163" s="40"/>
      <c r="J163" s="39"/>
      <c r="K163" s="39"/>
    </row>
    <row r="164" spans="1:11">
      <c r="A164" s="35"/>
      <c r="B164" s="36"/>
      <c r="C164" s="37"/>
      <c r="D164" s="16"/>
      <c r="E164" s="16"/>
      <c r="F164" s="16"/>
      <c r="G164" s="38"/>
      <c r="H164" s="39"/>
      <c r="I164" s="40"/>
      <c r="J164" s="39"/>
      <c r="K164" s="39"/>
    </row>
    <row r="165" spans="1:11">
      <c r="A165" s="35"/>
      <c r="B165" s="36"/>
      <c r="C165" s="37"/>
      <c r="D165" s="16"/>
      <c r="E165" s="16"/>
      <c r="F165" s="16"/>
      <c r="G165" s="38"/>
      <c r="H165" s="39"/>
      <c r="I165" s="40"/>
      <c r="J165" s="39"/>
      <c r="K165" s="39"/>
    </row>
    <row r="166" spans="1:11">
      <c r="A166" s="35"/>
      <c r="B166" s="36"/>
      <c r="C166" s="37"/>
      <c r="D166" s="16"/>
      <c r="E166" s="16"/>
      <c r="F166" s="16"/>
      <c r="G166" s="38"/>
      <c r="H166" s="39"/>
      <c r="I166" s="40"/>
      <c r="J166" s="39"/>
      <c r="K166" s="39"/>
    </row>
    <row r="167" spans="1:11">
      <c r="A167" s="35"/>
      <c r="B167" s="36"/>
      <c r="C167" s="37"/>
      <c r="D167" s="16"/>
      <c r="E167" s="16"/>
      <c r="F167" s="16"/>
      <c r="G167" s="38"/>
      <c r="H167" s="39"/>
      <c r="I167" s="40"/>
      <c r="J167" s="39"/>
      <c r="K167" s="39"/>
    </row>
    <row r="168" spans="1:11">
      <c r="A168" s="35"/>
      <c r="B168" s="36"/>
      <c r="C168" s="37"/>
      <c r="D168" s="16"/>
      <c r="E168" s="16"/>
      <c r="F168" s="16"/>
      <c r="G168" s="38"/>
      <c r="H168" s="39"/>
      <c r="I168" s="40"/>
      <c r="J168" s="39"/>
      <c r="K168" s="39"/>
    </row>
    <row r="169" spans="1:11">
      <c r="A169" s="35"/>
      <c r="B169" s="36"/>
      <c r="C169" s="37"/>
      <c r="D169" s="16"/>
      <c r="E169" s="16"/>
      <c r="F169" s="16"/>
      <c r="G169" s="38"/>
      <c r="H169" s="39"/>
      <c r="I169" s="40"/>
      <c r="J169" s="39"/>
      <c r="K169" s="39"/>
    </row>
    <row r="170" spans="1:11">
      <c r="A170" s="35"/>
      <c r="B170" s="36"/>
      <c r="C170" s="37"/>
      <c r="D170" s="16"/>
      <c r="E170" s="16"/>
      <c r="F170" s="16"/>
      <c r="G170" s="38"/>
      <c r="H170" s="39"/>
      <c r="I170" s="40"/>
      <c r="J170" s="39"/>
      <c r="K170" s="39"/>
    </row>
    <row r="171" spans="1:11">
      <c r="A171" s="35"/>
      <c r="B171" s="36"/>
      <c r="C171" s="37"/>
      <c r="D171" s="16"/>
      <c r="E171" s="16"/>
      <c r="F171" s="16"/>
      <c r="G171" s="38"/>
      <c r="H171" s="39"/>
      <c r="I171" s="40"/>
      <c r="J171" s="39"/>
      <c r="K171" s="39"/>
    </row>
    <row r="172" spans="1:11">
      <c r="A172" s="35"/>
      <c r="B172" s="36"/>
      <c r="C172" s="37"/>
      <c r="D172" s="16"/>
      <c r="E172" s="16"/>
      <c r="F172" s="16"/>
      <c r="G172" s="38"/>
      <c r="H172" s="39"/>
      <c r="I172" s="40"/>
      <c r="J172" s="39"/>
      <c r="K172" s="39"/>
    </row>
    <row r="175" spans="1:11" s="28" customFormat="1" ht="15.75" thickBot="1">
      <c r="A175" s="28" t="s">
        <v>41</v>
      </c>
    </row>
    <row r="176" spans="1:11" ht="33.75">
      <c r="A176" s="1" t="s">
        <v>0</v>
      </c>
      <c r="B176" s="1" t="s">
        <v>1</v>
      </c>
      <c r="C176" s="2" t="s">
        <v>2</v>
      </c>
      <c r="D176" s="3" t="s">
        <v>3</v>
      </c>
      <c r="E176" s="1" t="s">
        <v>4</v>
      </c>
      <c r="F176" s="1" t="s">
        <v>5</v>
      </c>
      <c r="G176" s="1" t="s">
        <v>6</v>
      </c>
      <c r="H176" s="2" t="s">
        <v>7</v>
      </c>
      <c r="I176" s="1" t="s">
        <v>8</v>
      </c>
      <c r="J176" s="2" t="s">
        <v>9</v>
      </c>
      <c r="K176" s="2" t="s">
        <v>10</v>
      </c>
    </row>
    <row r="177" spans="1:11">
      <c r="A177" s="4">
        <v>1</v>
      </c>
      <c r="B177" s="5">
        <v>2</v>
      </c>
      <c r="C177" s="5">
        <v>4</v>
      </c>
      <c r="D177" s="5" t="s">
        <v>11</v>
      </c>
      <c r="E177" s="5">
        <v>5</v>
      </c>
      <c r="F177" s="5">
        <v>6</v>
      </c>
      <c r="G177" s="5">
        <v>7</v>
      </c>
      <c r="H177" s="5" t="s">
        <v>12</v>
      </c>
      <c r="I177" s="5">
        <v>9</v>
      </c>
      <c r="J177" s="5" t="s">
        <v>13</v>
      </c>
      <c r="K177" s="5" t="s">
        <v>14</v>
      </c>
    </row>
    <row r="178" spans="1:11" ht="157.5" customHeight="1">
      <c r="A178" s="17">
        <v>1</v>
      </c>
      <c r="B178" s="18" t="s">
        <v>40</v>
      </c>
      <c r="C178" s="17"/>
      <c r="D178" s="17">
        <v>10</v>
      </c>
      <c r="E178" s="17" t="s">
        <v>15</v>
      </c>
      <c r="F178" s="17">
        <v>500</v>
      </c>
      <c r="G178" s="17"/>
      <c r="H178" s="17">
        <f>F178*G178</f>
        <v>0</v>
      </c>
      <c r="I178" s="19">
        <v>0.08</v>
      </c>
      <c r="J178" s="17">
        <f>H178*I178</f>
        <v>0</v>
      </c>
      <c r="K178" s="17">
        <f>H178+J178</f>
        <v>0</v>
      </c>
    </row>
    <row r="179" spans="1:11">
      <c r="A179" s="22"/>
      <c r="B179" s="23"/>
      <c r="C179" s="24"/>
      <c r="D179" s="16"/>
      <c r="E179" s="16"/>
      <c r="F179" s="16"/>
      <c r="G179" s="25" t="s">
        <v>16</v>
      </c>
      <c r="H179" s="26">
        <f>SUM(H178:H178)</f>
        <v>0</v>
      </c>
      <c r="I179" s="27"/>
      <c r="J179" s="26">
        <f>SUM(J178:J178)</f>
        <v>0</v>
      </c>
      <c r="K179" s="26">
        <f>SUM(K178:K178)</f>
        <v>0</v>
      </c>
    </row>
    <row r="181" spans="1:11" s="28" customFormat="1" ht="15.75" thickBot="1">
      <c r="A181" s="28" t="s">
        <v>43</v>
      </c>
    </row>
    <row r="182" spans="1:11" ht="33.75">
      <c r="A182" s="1" t="s">
        <v>0</v>
      </c>
      <c r="B182" s="1" t="s">
        <v>1</v>
      </c>
      <c r="C182" s="2" t="s">
        <v>2</v>
      </c>
      <c r="D182" s="3" t="s">
        <v>3</v>
      </c>
      <c r="E182" s="1" t="s">
        <v>4</v>
      </c>
      <c r="F182" s="1" t="s">
        <v>5</v>
      </c>
      <c r="G182" s="1" t="s">
        <v>6</v>
      </c>
      <c r="H182" s="2" t="s">
        <v>7</v>
      </c>
      <c r="I182" s="1" t="s">
        <v>8</v>
      </c>
      <c r="J182" s="2" t="s">
        <v>9</v>
      </c>
      <c r="K182" s="2" t="s">
        <v>10</v>
      </c>
    </row>
    <row r="183" spans="1:11">
      <c r="A183" s="4">
        <v>1</v>
      </c>
      <c r="B183" s="5">
        <v>2</v>
      </c>
      <c r="C183" s="5">
        <v>4</v>
      </c>
      <c r="D183" s="5" t="s">
        <v>11</v>
      </c>
      <c r="E183" s="5">
        <v>5</v>
      </c>
      <c r="F183" s="5">
        <v>6</v>
      </c>
      <c r="G183" s="5">
        <v>7</v>
      </c>
      <c r="H183" s="5" t="s">
        <v>12</v>
      </c>
      <c r="I183" s="5">
        <v>9</v>
      </c>
      <c r="J183" s="5" t="s">
        <v>13</v>
      </c>
      <c r="K183" s="5" t="s">
        <v>14</v>
      </c>
    </row>
    <row r="184" spans="1:11" ht="101.25">
      <c r="A184" s="17">
        <v>1</v>
      </c>
      <c r="B184" s="18" t="s">
        <v>42</v>
      </c>
      <c r="C184" s="17"/>
      <c r="D184" s="17">
        <v>10</v>
      </c>
      <c r="E184" s="17" t="s">
        <v>15</v>
      </c>
      <c r="F184" s="17">
        <v>50</v>
      </c>
      <c r="G184" s="17"/>
      <c r="H184" s="17">
        <f>F184*G184</f>
        <v>0</v>
      </c>
      <c r="I184" s="19">
        <v>0.08</v>
      </c>
      <c r="J184" s="17">
        <f>H184*I184</f>
        <v>0</v>
      </c>
      <c r="K184" s="17">
        <f>H184+J184</f>
        <v>0</v>
      </c>
    </row>
    <row r="185" spans="1:11">
      <c r="A185" s="22"/>
      <c r="B185" s="23"/>
      <c r="C185" s="24"/>
      <c r="D185" s="16"/>
      <c r="E185" s="16"/>
      <c r="F185" s="16"/>
      <c r="G185" s="25" t="s">
        <v>16</v>
      </c>
      <c r="H185" s="26">
        <f>SUM(H184:H184)</f>
        <v>0</v>
      </c>
      <c r="I185" s="27"/>
      <c r="J185" s="26">
        <f>SUM(J184:J184)</f>
        <v>0</v>
      </c>
      <c r="K185" s="26">
        <f>SUM(K184:K184)</f>
        <v>0</v>
      </c>
    </row>
    <row r="191" spans="1:11" s="28" customFormat="1" ht="15.75" thickBot="1">
      <c r="A191" s="28" t="s">
        <v>45</v>
      </c>
    </row>
    <row r="192" spans="1:11" ht="33.75">
      <c r="A192" s="1" t="s">
        <v>0</v>
      </c>
      <c r="B192" s="1" t="s">
        <v>1</v>
      </c>
      <c r="C192" s="2" t="s">
        <v>2</v>
      </c>
      <c r="D192" s="3" t="s">
        <v>3</v>
      </c>
      <c r="E192" s="1" t="s">
        <v>4</v>
      </c>
      <c r="F192" s="1" t="s">
        <v>5</v>
      </c>
      <c r="G192" s="1" t="s">
        <v>6</v>
      </c>
      <c r="H192" s="2" t="s">
        <v>7</v>
      </c>
      <c r="I192" s="1" t="s">
        <v>8</v>
      </c>
      <c r="J192" s="2" t="s">
        <v>9</v>
      </c>
      <c r="K192" s="2" t="s">
        <v>10</v>
      </c>
    </row>
    <row r="193" spans="1:11">
      <c r="A193" s="4">
        <v>1</v>
      </c>
      <c r="B193" s="5">
        <v>2</v>
      </c>
      <c r="C193" s="5">
        <v>4</v>
      </c>
      <c r="D193" s="5" t="s">
        <v>11</v>
      </c>
      <c r="E193" s="5">
        <v>5</v>
      </c>
      <c r="F193" s="5">
        <v>6</v>
      </c>
      <c r="G193" s="5">
        <v>7</v>
      </c>
      <c r="H193" s="5" t="s">
        <v>12</v>
      </c>
      <c r="I193" s="5">
        <v>9</v>
      </c>
      <c r="J193" s="5" t="s">
        <v>13</v>
      </c>
      <c r="K193" s="5" t="s">
        <v>14</v>
      </c>
    </row>
    <row r="194" spans="1:11" ht="112.5">
      <c r="A194" s="17">
        <v>1</v>
      </c>
      <c r="B194" s="18" t="s">
        <v>44</v>
      </c>
      <c r="C194" s="17"/>
      <c r="D194" s="17">
        <v>5</v>
      </c>
      <c r="E194" s="17" t="s">
        <v>15</v>
      </c>
      <c r="F194" s="17">
        <v>20</v>
      </c>
      <c r="G194" s="17"/>
      <c r="H194" s="17">
        <f>F194*G194</f>
        <v>0</v>
      </c>
      <c r="I194" s="19">
        <v>0.08</v>
      </c>
      <c r="J194" s="17">
        <f>H194*I194</f>
        <v>0</v>
      </c>
      <c r="K194" s="17">
        <f>H194+J194</f>
        <v>0</v>
      </c>
    </row>
    <row r="195" spans="1:11">
      <c r="A195" s="22"/>
      <c r="B195" s="23"/>
      <c r="C195" s="24"/>
      <c r="D195" s="16"/>
      <c r="E195" s="16"/>
      <c r="F195" s="16"/>
      <c r="G195" s="25" t="s">
        <v>16</v>
      </c>
      <c r="H195" s="26">
        <f>SUM(H194:H194)</f>
        <v>0</v>
      </c>
      <c r="I195" s="27"/>
      <c r="J195" s="26">
        <f>SUM(J194:J194)</f>
        <v>0</v>
      </c>
      <c r="K195" s="26">
        <f>SUM(K194:K194)</f>
        <v>0</v>
      </c>
    </row>
    <row r="199" spans="1:11" s="28" customFormat="1" ht="15.75" thickBot="1">
      <c r="A199" s="28" t="s">
        <v>47</v>
      </c>
    </row>
    <row r="200" spans="1:11" ht="33.75">
      <c r="A200" s="1" t="s">
        <v>0</v>
      </c>
      <c r="B200" s="1" t="s">
        <v>1</v>
      </c>
      <c r="C200" s="2" t="s">
        <v>2</v>
      </c>
      <c r="D200" s="3" t="s">
        <v>3</v>
      </c>
      <c r="E200" s="1" t="s">
        <v>4</v>
      </c>
      <c r="F200" s="1" t="s">
        <v>5</v>
      </c>
      <c r="G200" s="1" t="s">
        <v>6</v>
      </c>
      <c r="H200" s="2" t="s">
        <v>7</v>
      </c>
      <c r="I200" s="1" t="s">
        <v>8</v>
      </c>
      <c r="J200" s="2" t="s">
        <v>9</v>
      </c>
      <c r="K200" s="2" t="s">
        <v>10</v>
      </c>
    </row>
    <row r="201" spans="1:11">
      <c r="A201" s="4">
        <v>1</v>
      </c>
      <c r="B201" s="5">
        <v>2</v>
      </c>
      <c r="C201" s="5">
        <v>4</v>
      </c>
      <c r="D201" s="5" t="s">
        <v>11</v>
      </c>
      <c r="E201" s="5">
        <v>5</v>
      </c>
      <c r="F201" s="5">
        <v>6</v>
      </c>
      <c r="G201" s="5">
        <v>7</v>
      </c>
      <c r="H201" s="5" t="s">
        <v>12</v>
      </c>
      <c r="I201" s="5">
        <v>9</v>
      </c>
      <c r="J201" s="5" t="s">
        <v>13</v>
      </c>
      <c r="K201" s="5" t="s">
        <v>14</v>
      </c>
    </row>
    <row r="202" spans="1:11" ht="146.25">
      <c r="A202" s="17">
        <v>1</v>
      </c>
      <c r="B202" s="18" t="s">
        <v>46</v>
      </c>
      <c r="C202" s="17"/>
      <c r="D202" s="17">
        <v>20</v>
      </c>
      <c r="E202" s="17" t="s">
        <v>15</v>
      </c>
      <c r="F202" s="17">
        <v>500</v>
      </c>
      <c r="G202" s="17"/>
      <c r="H202" s="17">
        <f>F202*G202</f>
        <v>0</v>
      </c>
      <c r="I202" s="19">
        <v>0.08</v>
      </c>
      <c r="J202" s="17">
        <f>H202*I202</f>
        <v>0</v>
      </c>
      <c r="K202" s="17">
        <f>H202+J202</f>
        <v>0</v>
      </c>
    </row>
    <row r="203" spans="1:11">
      <c r="A203" s="22"/>
      <c r="B203" s="23"/>
      <c r="C203" s="24"/>
      <c r="D203" s="16"/>
      <c r="E203" s="16"/>
      <c r="F203" s="16"/>
      <c r="G203" s="25" t="s">
        <v>16</v>
      </c>
      <c r="H203" s="26">
        <f>SUM(H202:H202)</f>
        <v>0</v>
      </c>
      <c r="I203" s="27"/>
      <c r="J203" s="26">
        <f>SUM(J202:J202)</f>
        <v>0</v>
      </c>
      <c r="K203" s="26">
        <f>SUM(K202:K202)</f>
        <v>0</v>
      </c>
    </row>
    <row r="208" spans="1:11" s="14" customFormat="1" ht="15.75" thickBot="1">
      <c r="A208" s="33" t="s">
        <v>59</v>
      </c>
    </row>
    <row r="209" spans="1:11" ht="33.75">
      <c r="A209" s="1" t="s">
        <v>0</v>
      </c>
      <c r="B209" s="1" t="s">
        <v>1</v>
      </c>
      <c r="C209" s="2" t="s">
        <v>2</v>
      </c>
      <c r="D209" s="3" t="s">
        <v>3</v>
      </c>
      <c r="E209" s="1" t="s">
        <v>4</v>
      </c>
      <c r="F209" s="1" t="s">
        <v>5</v>
      </c>
      <c r="G209" s="1" t="s">
        <v>6</v>
      </c>
      <c r="H209" s="2" t="s">
        <v>7</v>
      </c>
      <c r="I209" s="1" t="s">
        <v>8</v>
      </c>
      <c r="J209" s="2" t="s">
        <v>9</v>
      </c>
      <c r="K209" s="2" t="s">
        <v>10</v>
      </c>
    </row>
    <row r="210" spans="1:11">
      <c r="A210" s="4">
        <v>1</v>
      </c>
      <c r="B210" s="5">
        <v>2</v>
      </c>
      <c r="C210" s="5">
        <v>4</v>
      </c>
      <c r="D210" s="5" t="s">
        <v>11</v>
      </c>
      <c r="E210" s="5">
        <v>5</v>
      </c>
      <c r="F210" s="5">
        <v>6</v>
      </c>
      <c r="G210" s="5">
        <v>7</v>
      </c>
      <c r="H210" s="5" t="s">
        <v>12</v>
      </c>
      <c r="I210" s="5">
        <v>9</v>
      </c>
      <c r="J210" s="5" t="s">
        <v>13</v>
      </c>
      <c r="K210" s="5" t="s">
        <v>14</v>
      </c>
    </row>
    <row r="211" spans="1:11" ht="135">
      <c r="A211" s="17">
        <v>1</v>
      </c>
      <c r="B211" s="18" t="s">
        <v>60</v>
      </c>
      <c r="C211" s="17"/>
      <c r="D211" s="17">
        <v>5</v>
      </c>
      <c r="E211" s="17" t="s">
        <v>15</v>
      </c>
      <c r="F211" s="17">
        <v>150</v>
      </c>
      <c r="G211" s="17"/>
      <c r="H211" s="17">
        <f>F211*G211</f>
        <v>0</v>
      </c>
      <c r="I211" s="19">
        <v>0.08</v>
      </c>
      <c r="J211" s="17">
        <f>H211*I211</f>
        <v>0</v>
      </c>
      <c r="K211" s="17">
        <f>H211+J211</f>
        <v>0</v>
      </c>
    </row>
    <row r="212" spans="1:11" ht="168.75">
      <c r="A212" s="17">
        <v>2</v>
      </c>
      <c r="B212" s="18" t="s">
        <v>61</v>
      </c>
      <c r="C212" s="17"/>
      <c r="D212" s="17">
        <v>5</v>
      </c>
      <c r="E212" s="17" t="s">
        <v>15</v>
      </c>
      <c r="F212" s="17">
        <v>100</v>
      </c>
      <c r="G212" s="17"/>
      <c r="H212" s="17">
        <f>F212*G212</f>
        <v>0</v>
      </c>
      <c r="I212" s="19">
        <v>0.08</v>
      </c>
      <c r="J212" s="17">
        <f>H212*I212</f>
        <v>0</v>
      </c>
      <c r="K212" s="17">
        <f>H212+J212</f>
        <v>0</v>
      </c>
    </row>
    <row r="213" spans="1:11">
      <c r="A213" s="22"/>
      <c r="B213" s="23"/>
      <c r="C213" s="24"/>
      <c r="D213" s="16"/>
      <c r="E213" s="16"/>
      <c r="F213" s="16"/>
      <c r="G213" s="25" t="s">
        <v>16</v>
      </c>
      <c r="H213" s="26">
        <f>SUM(H211:H212)</f>
        <v>0</v>
      </c>
      <c r="I213" s="27"/>
      <c r="J213" s="26">
        <f>SUM(J211:J212)</f>
        <v>0</v>
      </c>
      <c r="K213" s="26">
        <f>SUM(K211:K212)</f>
        <v>0</v>
      </c>
    </row>
    <row r="222" spans="1:11" ht="15.75" thickBot="1">
      <c r="A222" s="28" t="s">
        <v>49</v>
      </c>
      <c r="B222" s="28"/>
      <c r="C222" s="28"/>
      <c r="D222" s="28"/>
      <c r="E222" s="28"/>
      <c r="F222" s="28"/>
      <c r="G222" s="28"/>
      <c r="H222" s="28"/>
      <c r="I222" s="28"/>
      <c r="J222" s="28"/>
      <c r="K222" s="28"/>
    </row>
    <row r="223" spans="1:11" ht="33.75">
      <c r="A223" s="1" t="s">
        <v>0</v>
      </c>
      <c r="B223" s="1" t="s">
        <v>1</v>
      </c>
      <c r="C223" s="2" t="s">
        <v>2</v>
      </c>
      <c r="D223" s="3" t="s">
        <v>3</v>
      </c>
      <c r="E223" s="1" t="s">
        <v>4</v>
      </c>
      <c r="F223" s="1" t="s">
        <v>5</v>
      </c>
      <c r="G223" s="1" t="s">
        <v>6</v>
      </c>
      <c r="H223" s="2" t="s">
        <v>7</v>
      </c>
      <c r="I223" s="1" t="s">
        <v>8</v>
      </c>
      <c r="J223" s="2" t="s">
        <v>9</v>
      </c>
      <c r="K223" s="2" t="s">
        <v>10</v>
      </c>
    </row>
    <row r="224" spans="1:11">
      <c r="A224" s="4">
        <v>1</v>
      </c>
      <c r="B224" s="5">
        <v>2</v>
      </c>
      <c r="C224" s="5">
        <v>4</v>
      </c>
      <c r="D224" s="5" t="s">
        <v>11</v>
      </c>
      <c r="E224" s="5">
        <v>5</v>
      </c>
      <c r="F224" s="5">
        <v>6</v>
      </c>
      <c r="G224" s="5">
        <v>7</v>
      </c>
      <c r="H224" s="5" t="s">
        <v>12</v>
      </c>
      <c r="I224" s="5">
        <v>9</v>
      </c>
      <c r="J224" s="5" t="s">
        <v>13</v>
      </c>
      <c r="K224" s="5" t="s">
        <v>14</v>
      </c>
    </row>
    <row r="225" spans="1:11" ht="101.25">
      <c r="A225" s="17">
        <v>1</v>
      </c>
      <c r="B225" s="18" t="s">
        <v>48</v>
      </c>
      <c r="C225" s="17"/>
      <c r="D225" s="17">
        <v>5</v>
      </c>
      <c r="E225" s="17" t="s">
        <v>15</v>
      </c>
      <c r="F225" s="17">
        <v>20</v>
      </c>
      <c r="G225" s="17"/>
      <c r="H225" s="17">
        <f>F225*G225</f>
        <v>0</v>
      </c>
      <c r="I225" s="19">
        <v>0.08</v>
      </c>
      <c r="J225" s="17">
        <f>H225*I225</f>
        <v>0</v>
      </c>
      <c r="K225" s="17">
        <f>H225+J225</f>
        <v>0</v>
      </c>
    </row>
    <row r="226" spans="1:11">
      <c r="A226" s="22"/>
      <c r="B226" s="23"/>
      <c r="C226" s="24"/>
      <c r="D226" s="16"/>
      <c r="E226" s="16"/>
      <c r="F226" s="16"/>
      <c r="G226" s="25" t="s">
        <v>16</v>
      </c>
      <c r="H226" s="26">
        <f>SUM(H225:H225)</f>
        <v>0</v>
      </c>
      <c r="I226" s="27"/>
      <c r="J226" s="26">
        <f>SUM(J225:J225)</f>
        <v>0</v>
      </c>
      <c r="K226" s="26">
        <f>SUM(K225:K225)</f>
        <v>0</v>
      </c>
    </row>
    <row r="229" spans="1:11" s="28" customFormat="1" ht="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 ht="15.75" thickBot="1">
      <c r="A230" s="28" t="s">
        <v>51</v>
      </c>
      <c r="B230" s="28"/>
      <c r="C230" s="28"/>
      <c r="D230" s="28"/>
      <c r="E230" s="28"/>
      <c r="F230" s="28"/>
      <c r="G230" s="28"/>
      <c r="H230" s="28"/>
      <c r="I230" s="28"/>
      <c r="J230" s="28"/>
      <c r="K230" s="28"/>
    </row>
    <row r="231" spans="1:11" ht="33.75">
      <c r="A231" s="1" t="s">
        <v>0</v>
      </c>
      <c r="B231" s="1" t="s">
        <v>1</v>
      </c>
      <c r="C231" s="2" t="s">
        <v>2</v>
      </c>
      <c r="D231" s="3" t="s">
        <v>3</v>
      </c>
      <c r="E231" s="1" t="s">
        <v>4</v>
      </c>
      <c r="F231" s="1" t="s">
        <v>5</v>
      </c>
      <c r="G231" s="1" t="s">
        <v>6</v>
      </c>
      <c r="H231" s="2" t="s">
        <v>7</v>
      </c>
      <c r="I231" s="1" t="s">
        <v>8</v>
      </c>
      <c r="J231" s="2" t="s">
        <v>9</v>
      </c>
      <c r="K231" s="2" t="s">
        <v>10</v>
      </c>
    </row>
    <row r="232" spans="1:11">
      <c r="A232" s="4">
        <v>1</v>
      </c>
      <c r="B232" s="5">
        <v>2</v>
      </c>
      <c r="C232" s="5">
        <v>4</v>
      </c>
      <c r="D232" s="5" t="s">
        <v>11</v>
      </c>
      <c r="E232" s="5">
        <v>5</v>
      </c>
      <c r="F232" s="5">
        <v>6</v>
      </c>
      <c r="G232" s="5">
        <v>7</v>
      </c>
      <c r="H232" s="5" t="s">
        <v>12</v>
      </c>
      <c r="I232" s="5">
        <v>9</v>
      </c>
      <c r="J232" s="5" t="s">
        <v>13</v>
      </c>
      <c r="K232" s="5" t="s">
        <v>14</v>
      </c>
    </row>
    <row r="233" spans="1:11" ht="90">
      <c r="A233" s="17">
        <v>1</v>
      </c>
      <c r="B233" s="18" t="s">
        <v>50</v>
      </c>
      <c r="C233" s="17"/>
      <c r="D233" s="17">
        <v>5</v>
      </c>
      <c r="E233" s="17" t="s">
        <v>15</v>
      </c>
      <c r="F233" s="17">
        <v>20</v>
      </c>
      <c r="G233" s="17"/>
      <c r="H233" s="17">
        <f>F233*G233</f>
        <v>0</v>
      </c>
      <c r="I233" s="19">
        <v>0.08</v>
      </c>
      <c r="J233" s="17">
        <f>H233*I233</f>
        <v>0</v>
      </c>
      <c r="K233" s="17">
        <f>H233+J233</f>
        <v>0</v>
      </c>
    </row>
    <row r="234" spans="1:11">
      <c r="A234" s="22"/>
      <c r="B234" s="23"/>
      <c r="C234" s="24"/>
      <c r="D234" s="16"/>
      <c r="E234" s="16"/>
      <c r="F234" s="16"/>
      <c r="G234" s="25" t="s">
        <v>16</v>
      </c>
      <c r="H234" s="26">
        <f>SUM(H233:H233)</f>
        <v>0</v>
      </c>
      <c r="I234" s="27"/>
      <c r="J234" s="26">
        <f>SUM(J233:J233)</f>
        <v>0</v>
      </c>
      <c r="K234" s="26">
        <f>SUM(K233:K233)</f>
        <v>0</v>
      </c>
    </row>
    <row r="243" spans="1:11" ht="15.75" thickBot="1">
      <c r="A243" s="28" t="s">
        <v>53</v>
      </c>
      <c r="B243" s="28"/>
      <c r="C243" s="28"/>
      <c r="D243" s="28"/>
      <c r="E243" s="28"/>
      <c r="F243" s="28"/>
      <c r="G243" s="28"/>
      <c r="H243" s="28"/>
      <c r="I243" s="28"/>
      <c r="J243" s="28"/>
      <c r="K243" s="28"/>
    </row>
    <row r="244" spans="1:11" ht="33.75">
      <c r="A244" s="1" t="s">
        <v>0</v>
      </c>
      <c r="B244" s="1" t="s">
        <v>1</v>
      </c>
      <c r="C244" s="2" t="s">
        <v>2</v>
      </c>
      <c r="D244" s="3" t="s">
        <v>3</v>
      </c>
      <c r="E244" s="1" t="s">
        <v>4</v>
      </c>
      <c r="F244" s="1" t="s">
        <v>5</v>
      </c>
      <c r="G244" s="1" t="s">
        <v>6</v>
      </c>
      <c r="H244" s="2" t="s">
        <v>7</v>
      </c>
      <c r="I244" s="1" t="s">
        <v>8</v>
      </c>
      <c r="J244" s="2" t="s">
        <v>9</v>
      </c>
      <c r="K244" s="2" t="s">
        <v>10</v>
      </c>
    </row>
    <row r="245" spans="1:11">
      <c r="A245" s="4">
        <v>1</v>
      </c>
      <c r="B245" s="5">
        <v>2</v>
      </c>
      <c r="C245" s="5">
        <v>4</v>
      </c>
      <c r="D245" s="5" t="s">
        <v>11</v>
      </c>
      <c r="E245" s="5">
        <v>5</v>
      </c>
      <c r="F245" s="5">
        <v>6</v>
      </c>
      <c r="G245" s="5">
        <v>7</v>
      </c>
      <c r="H245" s="5" t="s">
        <v>12</v>
      </c>
      <c r="I245" s="5">
        <v>9</v>
      </c>
      <c r="J245" s="5" t="s">
        <v>13</v>
      </c>
      <c r="K245" s="5" t="s">
        <v>14</v>
      </c>
    </row>
    <row r="246" spans="1:11" ht="78.75">
      <c r="A246" s="17">
        <v>1</v>
      </c>
      <c r="B246" s="18" t="s">
        <v>52</v>
      </c>
      <c r="C246" s="17"/>
      <c r="D246" s="17">
        <v>3</v>
      </c>
      <c r="E246" s="17" t="s">
        <v>15</v>
      </c>
      <c r="F246" s="17">
        <v>10</v>
      </c>
      <c r="G246" s="17"/>
      <c r="H246" s="17">
        <f>F246*G246</f>
        <v>0</v>
      </c>
      <c r="I246" s="19">
        <v>0.08</v>
      </c>
      <c r="J246" s="17">
        <f>H246*I246</f>
        <v>0</v>
      </c>
      <c r="K246" s="17">
        <f>H246+J246</f>
        <v>0</v>
      </c>
    </row>
    <row r="247" spans="1:11">
      <c r="A247" s="22"/>
      <c r="B247" s="23"/>
      <c r="C247" s="24"/>
      <c r="D247" s="16"/>
      <c r="E247" s="16"/>
      <c r="F247" s="16"/>
      <c r="G247" s="25" t="s">
        <v>16</v>
      </c>
      <c r="H247" s="26">
        <f>SUM(H246:H246)</f>
        <v>0</v>
      </c>
      <c r="I247" s="27"/>
      <c r="J247" s="26">
        <f>SUM(J246:J246)</f>
        <v>0</v>
      </c>
      <c r="K247" s="26">
        <f>SUM(K246:K246)</f>
        <v>0</v>
      </c>
    </row>
    <row r="249" spans="1:11" ht="15.75" thickBot="1">
      <c r="A249" s="28" t="s">
        <v>54</v>
      </c>
      <c r="B249" s="28"/>
      <c r="C249" s="28"/>
      <c r="D249" s="28"/>
      <c r="E249" s="28"/>
      <c r="F249" s="28"/>
      <c r="G249" s="28"/>
      <c r="H249" s="28"/>
      <c r="I249" s="28"/>
      <c r="J249" s="28"/>
      <c r="K249" s="28"/>
    </row>
    <row r="250" spans="1:11" ht="33.75">
      <c r="A250" s="1" t="s">
        <v>0</v>
      </c>
      <c r="B250" s="1" t="s">
        <v>1</v>
      </c>
      <c r="C250" s="2" t="s">
        <v>2</v>
      </c>
      <c r="D250" s="3" t="s">
        <v>3</v>
      </c>
      <c r="E250" s="1" t="s">
        <v>4</v>
      </c>
      <c r="F250" s="1" t="s">
        <v>5</v>
      </c>
      <c r="G250" s="1" t="s">
        <v>6</v>
      </c>
      <c r="H250" s="2" t="s">
        <v>7</v>
      </c>
      <c r="I250" s="1" t="s">
        <v>8</v>
      </c>
      <c r="J250" s="2" t="s">
        <v>9</v>
      </c>
      <c r="K250" s="2" t="s">
        <v>10</v>
      </c>
    </row>
    <row r="251" spans="1:11" ht="15" customHeight="1">
      <c r="A251" s="4">
        <v>1</v>
      </c>
      <c r="B251" s="5">
        <v>2</v>
      </c>
      <c r="C251" s="5">
        <v>4</v>
      </c>
      <c r="D251" s="5" t="s">
        <v>11</v>
      </c>
      <c r="E251" s="5">
        <v>5</v>
      </c>
      <c r="F251" s="5">
        <v>6</v>
      </c>
      <c r="G251" s="5">
        <v>7</v>
      </c>
      <c r="H251" s="5" t="s">
        <v>12</v>
      </c>
      <c r="I251" s="5">
        <v>9</v>
      </c>
      <c r="J251" s="5" t="s">
        <v>13</v>
      </c>
      <c r="K251" s="5" t="s">
        <v>14</v>
      </c>
    </row>
    <row r="252" spans="1:11" ht="123.75">
      <c r="A252" s="17">
        <v>1</v>
      </c>
      <c r="B252" s="18" t="s">
        <v>55</v>
      </c>
      <c r="C252" s="17"/>
      <c r="D252" s="17">
        <v>10</v>
      </c>
      <c r="E252" s="17" t="s">
        <v>15</v>
      </c>
      <c r="F252" s="17">
        <v>150</v>
      </c>
      <c r="G252" s="17"/>
      <c r="H252" s="17">
        <f>F252*G252</f>
        <v>0</v>
      </c>
      <c r="I252" s="19">
        <v>0.08</v>
      </c>
      <c r="J252" s="17">
        <f>H252*I252</f>
        <v>0</v>
      </c>
      <c r="K252" s="17">
        <f>H252+J252</f>
        <v>0</v>
      </c>
    </row>
    <row r="253" spans="1:11">
      <c r="A253" s="22"/>
      <c r="B253" s="23"/>
      <c r="C253" s="24"/>
      <c r="D253" s="16"/>
      <c r="E253" s="16"/>
      <c r="F253" s="16"/>
      <c r="G253" s="25" t="s">
        <v>16</v>
      </c>
      <c r="H253" s="26">
        <f>SUM(H252:H252)</f>
        <v>0</v>
      </c>
      <c r="I253" s="27"/>
      <c r="J253" s="26">
        <f>SUM(J252:J252)</f>
        <v>0</v>
      </c>
      <c r="K253" s="26">
        <f>SUM(K252:K252)</f>
        <v>0</v>
      </c>
    </row>
    <row r="254" spans="1:11">
      <c r="A254" s="35"/>
      <c r="B254" s="36"/>
      <c r="C254" s="37"/>
      <c r="D254" s="16"/>
      <c r="E254" s="16"/>
      <c r="F254" s="16"/>
      <c r="G254" s="38"/>
      <c r="H254" s="39"/>
      <c r="I254" s="40"/>
      <c r="J254" s="39"/>
      <c r="K254" s="39"/>
    </row>
    <row r="255" spans="1:11">
      <c r="A255" s="35"/>
      <c r="B255" s="36"/>
      <c r="C255" s="37"/>
      <c r="D255" s="16"/>
      <c r="E255" s="16"/>
      <c r="F255" s="16"/>
      <c r="G255" s="38"/>
      <c r="H255" s="39"/>
      <c r="I255" s="40"/>
      <c r="J255" s="39"/>
      <c r="K255" s="39"/>
    </row>
    <row r="256" spans="1:11">
      <c r="A256" s="35"/>
      <c r="B256" s="36"/>
      <c r="C256" s="37"/>
      <c r="D256" s="16"/>
      <c r="E256" s="16"/>
      <c r="F256" s="16"/>
      <c r="G256" s="38"/>
      <c r="H256" s="39"/>
      <c r="I256" s="40"/>
      <c r="J256" s="39"/>
      <c r="K256" s="39"/>
    </row>
    <row r="257" spans="1:15">
      <c r="A257" s="35"/>
      <c r="B257" s="36"/>
      <c r="C257" s="37"/>
      <c r="D257" s="16"/>
      <c r="E257" s="16"/>
      <c r="F257" s="16"/>
      <c r="G257" s="38"/>
      <c r="H257" s="39"/>
      <c r="I257" s="40"/>
      <c r="J257" s="39"/>
      <c r="K257" s="39"/>
    </row>
    <row r="258" spans="1:15">
      <c r="A258" s="35"/>
      <c r="B258" s="36"/>
      <c r="C258" s="37"/>
      <c r="D258" s="16"/>
      <c r="E258" s="16"/>
      <c r="F258" s="16"/>
      <c r="G258" s="38"/>
      <c r="H258" s="39"/>
      <c r="I258" s="40"/>
      <c r="J258" s="39"/>
      <c r="K258" s="39"/>
    </row>
    <row r="259" spans="1:15">
      <c r="A259" s="35"/>
      <c r="B259" s="36"/>
      <c r="C259" s="37"/>
      <c r="D259" s="16"/>
      <c r="E259" s="16"/>
      <c r="F259" s="16"/>
      <c r="G259" s="38"/>
      <c r="H259" s="39"/>
      <c r="I259" s="40"/>
      <c r="J259" s="39"/>
      <c r="K259" s="39"/>
    </row>
    <row r="261" spans="1:15" s="28" customFormat="1" ht="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5" ht="15.75" thickBot="1">
      <c r="A262" s="28" t="s">
        <v>56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</row>
    <row r="263" spans="1:15" ht="33.75">
      <c r="A263" s="1" t="s">
        <v>0</v>
      </c>
      <c r="B263" s="1" t="s">
        <v>1</v>
      </c>
      <c r="C263" s="2" t="s">
        <v>2</v>
      </c>
      <c r="D263" s="3" t="s">
        <v>3</v>
      </c>
      <c r="E263" s="1" t="s">
        <v>4</v>
      </c>
      <c r="F263" s="1" t="s">
        <v>5</v>
      </c>
      <c r="G263" s="1" t="s">
        <v>6</v>
      </c>
      <c r="H263" s="2" t="s">
        <v>7</v>
      </c>
      <c r="I263" s="1" t="s">
        <v>8</v>
      </c>
      <c r="J263" s="2" t="s">
        <v>9</v>
      </c>
      <c r="K263" s="2" t="s">
        <v>10</v>
      </c>
    </row>
    <row r="264" spans="1:15" ht="29.25" customHeight="1">
      <c r="A264" s="4">
        <v>1</v>
      </c>
      <c r="B264" s="5">
        <v>2</v>
      </c>
      <c r="C264" s="5">
        <v>4</v>
      </c>
      <c r="D264" s="5" t="s">
        <v>11</v>
      </c>
      <c r="E264" s="5">
        <v>5</v>
      </c>
      <c r="F264" s="5">
        <v>6</v>
      </c>
      <c r="G264" s="5">
        <v>7</v>
      </c>
      <c r="H264" s="5" t="s">
        <v>12</v>
      </c>
      <c r="I264" s="5">
        <v>9</v>
      </c>
      <c r="J264" s="5" t="s">
        <v>13</v>
      </c>
      <c r="K264" s="5" t="s">
        <v>14</v>
      </c>
    </row>
    <row r="265" spans="1:15" s="14" customFormat="1" ht="168.75">
      <c r="A265" s="17">
        <v>1</v>
      </c>
      <c r="B265" s="18" t="s">
        <v>67</v>
      </c>
      <c r="C265" s="17"/>
      <c r="D265" s="17">
        <v>40</v>
      </c>
      <c r="E265" s="17" t="s">
        <v>15</v>
      </c>
      <c r="F265" s="17">
        <v>4000</v>
      </c>
      <c r="G265" s="17"/>
      <c r="H265" s="17">
        <f>F265*G265</f>
        <v>0</v>
      </c>
      <c r="I265" s="19">
        <v>0.08</v>
      </c>
      <c r="J265" s="17">
        <f>H265*I265</f>
        <v>0</v>
      </c>
      <c r="K265" s="17">
        <f>H265+J265</f>
        <v>0</v>
      </c>
    </row>
    <row r="266" spans="1:15">
      <c r="A266" s="22"/>
      <c r="B266" s="23"/>
      <c r="C266" s="24"/>
      <c r="D266" s="16"/>
      <c r="E266" s="16"/>
      <c r="F266" s="16"/>
      <c r="G266" s="25" t="s">
        <v>16</v>
      </c>
      <c r="H266" s="26">
        <f>SUM(H265:H265)</f>
        <v>0</v>
      </c>
      <c r="I266" s="27"/>
      <c r="J266" s="26">
        <f>SUM(J265:J265)</f>
        <v>0</v>
      </c>
      <c r="K266" s="26">
        <f>SUM(K265:K265)</f>
        <v>0</v>
      </c>
    </row>
    <row r="268" spans="1:15" ht="15.75">
      <c r="A268" s="45" t="s">
        <v>66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</row>
    <row r="269" spans="1:15" ht="36" customHeight="1">
      <c r="A269" s="52" t="s">
        <v>72</v>
      </c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45"/>
      <c r="M269" s="45"/>
      <c r="N269" s="45"/>
      <c r="O269" s="45"/>
    </row>
    <row r="270" spans="1:15" s="34" customFormat="1" ht="15.75">
      <c r="A270" s="50" t="s">
        <v>70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</row>
  </sheetData>
  <mergeCells count="3">
    <mergeCell ref="A270:O270"/>
    <mergeCell ref="A3:K3"/>
    <mergeCell ref="A269:K26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lrz.pracownia</dc:creator>
  <cp:lastModifiedBy>nzz.jurakp</cp:lastModifiedBy>
  <cp:lastPrinted>2020-01-28T14:00:12Z</cp:lastPrinted>
  <dcterms:created xsi:type="dcterms:W3CDTF">2019-09-23T09:17:17Z</dcterms:created>
  <dcterms:modified xsi:type="dcterms:W3CDTF">2020-02-04T11:52:36Z</dcterms:modified>
</cp:coreProperties>
</file>