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kania\Documents\AAA_ZAMÓWIENIA\2023\POWYŻEJ 130000\270.1.13.2023_UL 3\SA.27.1.13.2023 Załączniki\Załącznik nr 1\"/>
    </mc:Choice>
  </mc:AlternateContent>
  <xr:revisionPtr revIDLastSave="0" documentId="13_ncr:1_{7A8ED485-1A45-48FA-946D-4765F7FC9E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7" i="2" l="1"/>
  <c r="L77" i="2" s="1"/>
  <c r="I77" i="2"/>
  <c r="K76" i="2"/>
  <c r="I76" i="2"/>
  <c r="L76" i="2" s="1"/>
  <c r="I75" i="2"/>
  <c r="L74" i="2"/>
  <c r="K74" i="2"/>
  <c r="I74" i="2"/>
  <c r="L73" i="2"/>
  <c r="K73" i="2"/>
  <c r="I73" i="2"/>
  <c r="I72" i="2"/>
  <c r="I71" i="2"/>
  <c r="K70" i="2"/>
  <c r="L70" i="2" s="1"/>
  <c r="I70" i="2"/>
  <c r="K69" i="2"/>
  <c r="L69" i="2" s="1"/>
  <c r="I69" i="2"/>
  <c r="K68" i="2"/>
  <c r="I68" i="2"/>
  <c r="L68" i="2" s="1"/>
  <c r="I67" i="2"/>
  <c r="L66" i="2"/>
  <c r="K66" i="2"/>
  <c r="I66" i="2"/>
  <c r="I65" i="2"/>
  <c r="K65" i="2" s="1"/>
  <c r="L65" i="2" s="1"/>
  <c r="I64" i="2"/>
  <c r="I63" i="2"/>
  <c r="K62" i="2"/>
  <c r="L62" i="2" s="1"/>
  <c r="I62" i="2"/>
  <c r="K61" i="2"/>
  <c r="L61" i="2" s="1"/>
  <c r="I61" i="2"/>
  <c r="K60" i="2"/>
  <c r="I60" i="2"/>
  <c r="L60" i="2" s="1"/>
  <c r="I59" i="2"/>
  <c r="L58" i="2"/>
  <c r="K58" i="2"/>
  <c r="I58" i="2"/>
  <c r="I57" i="2"/>
  <c r="K57" i="2" s="1"/>
  <c r="L57" i="2" s="1"/>
  <c r="I56" i="2"/>
  <c r="I55" i="2"/>
  <c r="K54" i="2"/>
  <c r="L54" i="2" s="1"/>
  <c r="I54" i="2"/>
  <c r="K53" i="2"/>
  <c r="L53" i="2" s="1"/>
  <c r="I53" i="2"/>
  <c r="K52" i="2"/>
  <c r="I52" i="2"/>
  <c r="L52" i="2" s="1"/>
  <c r="I51" i="2"/>
  <c r="L50" i="2"/>
  <c r="K50" i="2"/>
  <c r="I50" i="2"/>
  <c r="I47" i="2"/>
  <c r="K47" i="2" s="1"/>
  <c r="L47" i="2" s="1"/>
  <c r="I42" i="2"/>
  <c r="K42" i="2" s="1"/>
  <c r="I37" i="2"/>
  <c r="K32" i="2"/>
  <c r="L32" i="2" s="1"/>
  <c r="I32" i="2"/>
  <c r="F79" i="2" s="1"/>
  <c r="L56" i="2" l="1"/>
  <c r="L37" i="2"/>
  <c r="L67" i="2"/>
  <c r="L64" i="2"/>
  <c r="K37" i="2"/>
  <c r="K55" i="2"/>
  <c r="L55" i="2" s="1"/>
  <c r="K63" i="2"/>
  <c r="L63" i="2" s="1"/>
  <c r="K71" i="2"/>
  <c r="L71" i="2" s="1"/>
  <c r="K56" i="2"/>
  <c r="K64" i="2"/>
  <c r="K72" i="2"/>
  <c r="L72" i="2" s="1"/>
  <c r="L42" i="2"/>
  <c r="K51" i="2"/>
  <c r="L51" i="2" s="1"/>
  <c r="K59" i="2"/>
  <c r="L59" i="2" s="1"/>
  <c r="K67" i="2"/>
  <c r="K75" i="2"/>
  <c r="L75" i="2" s="1"/>
  <c r="F80" i="2" l="1"/>
  <c r="B26" i="2" s="1"/>
</calcChain>
</file>

<file path=xl/sharedStrings.xml><?xml version="1.0" encoding="utf-8"?>
<sst xmlns="http://schemas.openxmlformats.org/spreadsheetml/2006/main" count="216" uniqueCount="138">
  <si>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</si>
  <si>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</si>
  <si>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</si>
  <si>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</si>
  <si>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</si>
  <si>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</si>
  <si>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</si>
  <si>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</si>
  <si>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</si>
  <si>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</si>
  <si>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</si>
  <si>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</si>
  <si>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</si>
  <si>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</si>
  <si>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</si>
  <si>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103</t>
  </si>
  <si>
    <t>SAD-BRYŁ</t>
  </si>
  <si>
    <t>Sadzenie sadzonek z zakrytym systemem korzeniowym</t>
  </si>
  <si>
    <t>TSZT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</si>
  <si>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</si>
  <si>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</si>
  <si>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</si>
  <si>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</si>
  <si>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</si>
  <si>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</si>
  <si>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</si>
  <si>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</si>
  <si>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</si>
  <si>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</si>
  <si>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</si>
  <si>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</si>
  <si>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</si>
  <si>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</si>
  <si>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</si>
  <si>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</si>
  <si>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127</t>
  </si>
  <si>
    <t>ZAB-UPAK</t>
  </si>
  <si>
    <t>Zabezpieczenie upraw przed zwierzyną przez pakułowanie drzewek</t>
  </si>
  <si>
    <t>138</t>
  </si>
  <si>
    <t>PUŁF</t>
  </si>
  <si>
    <t>Wykładanie lub zdejmowanie pułapek feromonowych na szkodniki wtórne</t>
  </si>
  <si>
    <t>SZT</t>
  </si>
  <si>
    <t>139</t>
  </si>
  <si>
    <t>PUŁ-RYJ</t>
  </si>
  <si>
    <t>Wykładanie pułapek na ryjkowce - dołki chwytne, wałki itp.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</si>
  <si>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</si>
  <si>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</si>
  <si>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</si>
  <si>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</si>
  <si>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</si>
  <si>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</si>
  <si>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</si>
  <si>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</si>
  <si>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</si>
  <si>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</si>
  <si>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</si>
  <si>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</si>
  <si>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</si>
  <si>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</si>
  <si>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</si>
  <si>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</si>
  <si>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</si>
  <si>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</si>
  <si>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</si>
  <si>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</si>
  <si>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</si>
  <si>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</si>
  <si>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</si>
  <si>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</si>
  <si>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</si>
  <si>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</si>
  <si>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</si>
  <si>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</si>
  <si>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</si>
  <si>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</si>
  <si>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</si>
  <si>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</si>
  <si>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</si>
  <si>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</si>
  <si>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</si>
  <si>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</si>
  <si>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</si>
  <si>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</si>
  <si>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</si>
  <si>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</si>
  <si>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</si>
  <si>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</si>
  <si>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367</t>
  </si>
  <si>
    <t>N-ZSGDNSO</t>
  </si>
  <si>
    <t>Zbiór szyszek z gospodarczych drzewostanów nasiennych sosnowych</t>
  </si>
  <si>
    <t>KG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</si>
  <si>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</si>
  <si>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</si>
  <si>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</si>
  <si>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</si>
  <si>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</si>
  <si>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</si>
  <si>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</si>
  <si>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</si>
  <si>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</si>
  <si>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</si>
  <si>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</si>
  <si>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</si>
  <si>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</si>
  <si>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</si>
  <si>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</si>
  <si>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</si>
  <si>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</si>
  <si>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</si>
  <si>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</si>
  <si>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</si>
  <si>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Daleszyce</t>
  </si>
  <si>
    <t xml:space="preserve">26-021 Daleszyce; ul. Zakościele;7A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</si>
  <si>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</si>
  <si>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</si>
  <si>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</si>
  <si>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</si>
  <si>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</si>
  <si>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</si>
  <si>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</si>
  <si>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</si>
  <si>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</si>
  <si>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</si>
  <si>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</si>
  <si>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</si>
  <si>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</si>
  <si>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</si>
  <si>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</si>
  <si>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</si>
  <si>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</si>
  <si>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</si>
  <si>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</si>
  <si>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</si>
  <si>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</si>
  <si>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</si>
  <si>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</si>
  <si>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Daleszyce w roku 2024''  składamy niniejszym ofertę na </t>
    </r>
    <r>
      <rPr>
        <b/>
        <sz val="11"/>
        <color rgb="FF333333"/>
        <rFont val="Arial"/>
        <family val="2"/>
        <charset val="238"/>
      </rPr>
      <t>Część 3 - Pakiet V - Gospodarka leśna w leśnictwie Marzysz</t>
    </r>
    <r>
      <rPr>
        <sz val="11"/>
        <color rgb="FF333333"/>
        <rFont val="Arial"/>
      </rPr>
      <t xml:space="preserve"> tego zamówienia:</t>
    </r>
  </si>
  <si>
    <t xml:space="preserve">"14. Wadium wpłacone w pieniądzu  należy zwrócić na konto:
 …...................................................................................."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</si>
</sst>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19"/>
  <sheetViews>
    <sheetView tabSelected="1" view="pageBreakPreview" zoomScale="60" zoomScaleNormal="100" workbookViewId="0">
      <selection activeCell="AB116" sqref="AB1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122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13" t="s">
        <v>107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5" t="s">
        <v>108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7" t="s">
        <v>123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1" t="s">
        <v>109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110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111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112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39" t="s">
        <v>136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113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428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1">
        <f>ROUND(I32+ K32,2)</f>
        <v>0</v>
      </c>
      <c r="M32" s="32"/>
    </row>
    <row r="33" spans="2:13" s="1" customFormat="1" ht="3.2" customHeight="1" x14ac:dyDescent="0.2"/>
    <row r="34" spans="2:13" s="1" customFormat="1" ht="18.2" customHeight="1" x14ac:dyDescent="0.2">
      <c r="B34" s="11" t="s">
        <v>114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1685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1">
        <f>ROUND(I37+ K37,2)</f>
        <v>0</v>
      </c>
      <c r="M37" s="32"/>
    </row>
    <row r="38" spans="2:13" s="1" customFormat="1" ht="3.2" customHeight="1" x14ac:dyDescent="0.2"/>
    <row r="39" spans="2:13" s="1" customFormat="1" ht="18.2" customHeight="1" x14ac:dyDescent="0.2">
      <c r="B39" s="11" t="s">
        <v>115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1">
        <f>ROUND(I42+ K42,2)</f>
        <v>0</v>
      </c>
      <c r="M42" s="32"/>
    </row>
    <row r="43" spans="2:13" s="1" customFormat="1" ht="3.2" customHeight="1" x14ac:dyDescent="0.2"/>
    <row r="44" spans="2:13" s="1" customFormat="1" ht="18.2" customHeight="1" x14ac:dyDescent="0.2">
      <c r="B44" s="11" t="s">
        <v>116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190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1">
        <f>ROUND(I47+ K47,2)</f>
        <v>0</v>
      </c>
      <c r="M47" s="32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10</v>
      </c>
      <c r="M49" s="38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38.200000000000003</v>
      </c>
      <c r="H50" s="10">
        <v>0</v>
      </c>
      <c r="I50" s="9">
        <f t="shared" ref="I50:I77" si="0">ROUND(G50* H50,2)</f>
        <v>0</v>
      </c>
      <c r="J50" s="5">
        <v>8</v>
      </c>
      <c r="K50" s="9">
        <f t="shared" ref="K50:K77" si="1">ROUND(I50* J50/100,2)</f>
        <v>0</v>
      </c>
      <c r="L50" s="31">
        <f t="shared" ref="L50:L77" si="2">ROUND(I50+ K50,2)</f>
        <v>0</v>
      </c>
      <c r="M50" s="32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38.200000000000003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1">
        <f t="shared" si="2"/>
        <v>0</v>
      </c>
      <c r="M51" s="32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18.45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1">
        <f t="shared" si="2"/>
        <v>0</v>
      </c>
      <c r="M52" s="32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0.34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1">
        <f t="shared" si="2"/>
        <v>0</v>
      </c>
      <c r="M53" s="32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9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1">
        <f t="shared" si="2"/>
        <v>0</v>
      </c>
      <c r="M54" s="32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17.27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1">
        <f t="shared" si="2"/>
        <v>0</v>
      </c>
      <c r="M55" s="32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1">
        <f t="shared" si="2"/>
        <v>0</v>
      </c>
      <c r="M56" s="32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24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1">
        <f t="shared" si="2"/>
        <v>0</v>
      </c>
      <c r="M57" s="32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35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1">
        <f t="shared" si="2"/>
        <v>0</v>
      </c>
      <c r="M58" s="32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32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1">
        <f t="shared" si="2"/>
        <v>0</v>
      </c>
      <c r="M59" s="32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41</v>
      </c>
      <c r="G60" s="8">
        <v>13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1">
        <f t="shared" si="2"/>
        <v>0</v>
      </c>
      <c r="M60" s="32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9.8000000000000007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31">
        <f t="shared" si="2"/>
        <v>0</v>
      </c>
      <c r="M61" s="32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54</v>
      </c>
      <c r="G62" s="8">
        <v>59.16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31">
        <f t="shared" si="2"/>
        <v>0</v>
      </c>
      <c r="M62" s="32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200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31">
        <f t="shared" si="2"/>
        <v>0</v>
      </c>
      <c r="M63" s="32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65</v>
      </c>
      <c r="G64" s="8">
        <v>30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1">
        <f t="shared" si="2"/>
        <v>0</v>
      </c>
      <c r="M64" s="32"/>
    </row>
    <row r="65" spans="2:13" s="1" customFormat="1" ht="28.7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65</v>
      </c>
      <c r="G65" s="8">
        <v>30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1">
        <f t="shared" si="2"/>
        <v>0</v>
      </c>
      <c r="M65" s="32"/>
    </row>
    <row r="66" spans="2:13" s="1" customFormat="1" ht="28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41</v>
      </c>
      <c r="G66" s="8">
        <v>15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1">
        <f t="shared" si="2"/>
        <v>0</v>
      </c>
      <c r="M66" s="32"/>
    </row>
    <row r="67" spans="2:13" s="1" customFormat="1" ht="28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41</v>
      </c>
      <c r="G67" s="8">
        <v>11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1">
        <f t="shared" si="2"/>
        <v>0</v>
      </c>
      <c r="M67" s="32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41</v>
      </c>
      <c r="G68" s="8">
        <v>154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1">
        <f t="shared" si="2"/>
        <v>0</v>
      </c>
      <c r="M68" s="32"/>
    </row>
    <row r="69" spans="2:13" s="1" customFormat="1" ht="28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41</v>
      </c>
      <c r="G69" s="8">
        <v>210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1">
        <f t="shared" si="2"/>
        <v>0</v>
      </c>
      <c r="M69" s="32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25</v>
      </c>
      <c r="G70" s="8">
        <v>3.5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1">
        <f t="shared" si="2"/>
        <v>0</v>
      </c>
      <c r="M70" s="32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61</v>
      </c>
      <c r="G71" s="8">
        <v>10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1">
        <f t="shared" si="2"/>
        <v>0</v>
      </c>
      <c r="M71" s="32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150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1">
        <f t="shared" si="2"/>
        <v>0</v>
      </c>
      <c r="M72" s="32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61</v>
      </c>
      <c r="G73" s="8">
        <v>328.8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1">
        <f t="shared" si="2"/>
        <v>0</v>
      </c>
      <c r="M73" s="32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61</v>
      </c>
      <c r="G74" s="8">
        <v>10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1">
        <f t="shared" si="2"/>
        <v>0</v>
      </c>
      <c r="M74" s="32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61</v>
      </c>
      <c r="G75" s="8">
        <v>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1">
        <f t="shared" si="2"/>
        <v>0</v>
      </c>
      <c r="M75" s="32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61</v>
      </c>
      <c r="G76" s="8">
        <v>54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1">
        <f t="shared" si="2"/>
        <v>0</v>
      </c>
      <c r="M76" s="32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102</v>
      </c>
      <c r="F77" s="6" t="s">
        <v>61</v>
      </c>
      <c r="G77" s="8">
        <v>4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31">
        <f t="shared" si="2"/>
        <v>0</v>
      </c>
      <c r="M77" s="32"/>
    </row>
    <row r="78" spans="2:13" s="1" customFormat="1" ht="55.9" customHeight="1" x14ac:dyDescent="0.2"/>
    <row r="79" spans="2:13" s="1" customFormat="1" ht="21.4" customHeight="1" x14ac:dyDescent="0.2">
      <c r="B79" s="25" t="s">
        <v>105</v>
      </c>
      <c r="C79" s="25"/>
      <c r="D79" s="25"/>
      <c r="E79" s="25"/>
      <c r="F79" s="28">
        <f>ROUND(I32+I37+I42+I47+I50+I51+I52+I53+I54+I55+I56+I57+I58+I59+I60+I61+I62+I63+I64+I65+I66+I67+I68+I69+I70+I71+I72+I73+I74+I75+I76+I77,2)</f>
        <v>0</v>
      </c>
      <c r="G79" s="29"/>
      <c r="H79" s="29"/>
      <c r="I79" s="29"/>
      <c r="J79" s="29"/>
      <c r="K79" s="29"/>
      <c r="L79" s="29"/>
      <c r="M79" s="30"/>
    </row>
    <row r="80" spans="2:13" s="1" customFormat="1" ht="21.4" customHeight="1" x14ac:dyDescent="0.2">
      <c r="B80" s="25" t="s">
        <v>106</v>
      </c>
      <c r="C80" s="25"/>
      <c r="D80" s="25"/>
      <c r="E80" s="25"/>
      <c r="F80" s="18">
        <f>ROUND(L32+L37+L42+L47+L50+L51+L52+L53+L54+L55+L56+L57+L58+L59+L60+L61+L62+L63+L64+L65+L66+L67+L68+L69+L70+L71+L72+L73+L74+L75+L76+L77,2)</f>
        <v>0</v>
      </c>
      <c r="G80" s="19"/>
      <c r="H80" s="19"/>
      <c r="I80" s="19"/>
      <c r="J80" s="19"/>
      <c r="K80" s="19"/>
      <c r="L80" s="19"/>
      <c r="M80" s="20"/>
    </row>
    <row r="81" spans="2:14" s="1" customFormat="1" ht="11.1" customHeight="1" x14ac:dyDescent="0.2"/>
    <row r="82" spans="2:14" s="1" customFormat="1" ht="80.099999999999994" customHeight="1" x14ac:dyDescent="0.2">
      <c r="B82" s="15" t="s">
        <v>124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2:14" s="1" customFormat="1" ht="2.65" customHeight="1" x14ac:dyDescent="0.2"/>
    <row r="84" spans="2:14" s="1" customFormat="1" ht="110.1" customHeight="1" x14ac:dyDescent="0.2">
      <c r="B84" s="15" t="s">
        <v>125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2:14" s="1" customFormat="1" ht="5.25" customHeight="1" x14ac:dyDescent="0.2"/>
    <row r="86" spans="2:14" s="1" customFormat="1" ht="110.1" customHeight="1" x14ac:dyDescent="0.2">
      <c r="B86" s="21" t="s">
        <v>126</v>
      </c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</row>
    <row r="87" spans="2:14" s="1" customFormat="1" ht="5.25" customHeight="1" x14ac:dyDescent="0.2"/>
    <row r="88" spans="2:14" s="1" customFormat="1" ht="37.9" customHeight="1" x14ac:dyDescent="0.2">
      <c r="B88" s="17" t="s">
        <v>118</v>
      </c>
      <c r="C88" s="17"/>
      <c r="D88" s="17"/>
      <c r="E88" s="17"/>
      <c r="F88" s="33" t="s">
        <v>119</v>
      </c>
      <c r="G88" s="33"/>
      <c r="H88" s="33"/>
      <c r="I88" s="33"/>
      <c r="J88" s="33"/>
      <c r="K88" s="33"/>
      <c r="L88" s="33"/>
    </row>
    <row r="89" spans="2:14" s="1" customFormat="1" ht="28.7" customHeight="1" x14ac:dyDescent="0.2"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</row>
    <row r="90" spans="2:14" s="1" customFormat="1" ht="28.7" customHeight="1" x14ac:dyDescent="0.2"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</row>
    <row r="91" spans="2:14" s="1" customFormat="1" ht="28.7" customHeight="1" x14ac:dyDescent="0.2"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2:14" s="1" customFormat="1" ht="28.7" customHeight="1" x14ac:dyDescent="0.2"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2:14" s="1" customFormat="1" ht="2.65" customHeight="1" x14ac:dyDescent="0.2"/>
    <row r="94" spans="2:14" s="1" customFormat="1" ht="203.1" customHeight="1" x14ac:dyDescent="0.2">
      <c r="B94" s="15" t="s">
        <v>127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2:14" s="1" customFormat="1" ht="2.65" customHeight="1" x14ac:dyDescent="0.2"/>
    <row r="96" spans="2:14" s="1" customFormat="1" ht="36.950000000000003" customHeight="1" x14ac:dyDescent="0.2">
      <c r="B96" s="16" t="s">
        <v>128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</row>
    <row r="97" spans="2:14" s="1" customFormat="1" ht="2.65" customHeight="1" x14ac:dyDescent="0.2"/>
    <row r="98" spans="2:14" s="1" customFormat="1" ht="37.9" customHeight="1" x14ac:dyDescent="0.2">
      <c r="B98" s="17" t="s">
        <v>120</v>
      </c>
      <c r="C98" s="17"/>
      <c r="D98" s="17"/>
      <c r="E98" s="17"/>
      <c r="F98" s="34" t="s">
        <v>121</v>
      </c>
      <c r="G98" s="34"/>
      <c r="H98" s="34"/>
      <c r="I98" s="34"/>
      <c r="J98" s="34"/>
      <c r="K98" s="34"/>
      <c r="L98" s="34"/>
    </row>
    <row r="99" spans="2:14" s="1" customFormat="1" ht="28.7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4" s="1" customFormat="1" ht="28.7" customHeight="1" x14ac:dyDescent="0.2"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</row>
    <row r="101" spans="2:14" s="1" customFormat="1" ht="28.7" customHeight="1" x14ac:dyDescent="0.2"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2:14" s="1" customFormat="1" ht="28.7" customHeight="1" x14ac:dyDescent="0.2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</row>
    <row r="103" spans="2:14" s="1" customFormat="1" ht="2.65" customHeight="1" x14ac:dyDescent="0.2"/>
    <row r="104" spans="2:14" s="1" customFormat="1" ht="159.94999999999999" customHeight="1" x14ac:dyDescent="0.2">
      <c r="B104" s="15" t="s">
        <v>129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2:14" s="1" customFormat="1" ht="2.65" customHeight="1" x14ac:dyDescent="0.2"/>
    <row r="106" spans="2:14" s="1" customFormat="1" ht="54.95" customHeight="1" x14ac:dyDescent="0.2">
      <c r="B106" s="15" t="s">
        <v>130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2:14" s="1" customFormat="1" ht="2.65" customHeight="1" x14ac:dyDescent="0.2"/>
    <row r="108" spans="2:14" s="1" customFormat="1" ht="60" customHeight="1" x14ac:dyDescent="0.2">
      <c r="B108" s="21" t="s">
        <v>131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</row>
    <row r="109" spans="2:14" s="1" customFormat="1" ht="2.65" customHeight="1" x14ac:dyDescent="0.2"/>
    <row r="110" spans="2:14" s="1" customFormat="1" ht="48" customHeight="1" x14ac:dyDescent="0.2">
      <c r="B110" s="21" t="s">
        <v>132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spans="2:14" s="1" customFormat="1" ht="2.65" customHeight="1" x14ac:dyDescent="0.2"/>
    <row r="112" spans="2:14" s="1" customFormat="1" ht="125.1" customHeight="1" x14ac:dyDescent="0.2">
      <c r="B112" s="15" t="s">
        <v>133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2:14" s="1" customFormat="1" ht="2.65" customHeight="1" x14ac:dyDescent="0.2"/>
    <row r="114" spans="2:14" s="1" customFormat="1" ht="84.95" customHeight="1" x14ac:dyDescent="0.2">
      <c r="B114" s="15" t="s">
        <v>134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2:14" s="1" customFormat="1" ht="86.85" customHeight="1" x14ac:dyDescent="0.2">
      <c r="B115" s="40" t="s">
        <v>137</v>
      </c>
      <c r="C115" s="41"/>
      <c r="D115" s="41"/>
      <c r="E115" s="41"/>
      <c r="F115" s="41"/>
      <c r="G115" s="41"/>
      <c r="H115" s="41"/>
    </row>
    <row r="116" spans="2:14" s="1" customFormat="1" ht="17.649999999999999" customHeight="1" x14ac:dyDescent="0.2">
      <c r="I116" s="36" t="s">
        <v>117</v>
      </c>
      <c r="J116" s="36"/>
    </row>
    <row r="117" spans="2:14" s="1" customFormat="1" ht="145.15" customHeight="1" x14ac:dyDescent="0.2"/>
    <row r="118" spans="2:14" s="1" customFormat="1" ht="81.599999999999994" customHeight="1" x14ac:dyDescent="0.2">
      <c r="B118" s="22" t="s">
        <v>135</v>
      </c>
      <c r="C118" s="22"/>
      <c r="D118" s="22"/>
      <c r="E118" s="22"/>
      <c r="F118" s="22"/>
      <c r="G118" s="22"/>
      <c r="H118" s="22"/>
      <c r="I118" s="22"/>
      <c r="J118" s="22"/>
    </row>
    <row r="119" spans="2:14" s="1" customFormat="1" ht="28.7" customHeight="1" x14ac:dyDescent="0.2"/>
  </sheetData>
  <mergeCells count="95">
    <mergeCell ref="L73:M73"/>
    <mergeCell ref="L74:M74"/>
    <mergeCell ref="L75:M75"/>
    <mergeCell ref="B115:H115"/>
    <mergeCell ref="I116:J11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61:M61"/>
    <mergeCell ref="L62:M62"/>
    <mergeCell ref="L63:M63"/>
    <mergeCell ref="L57:M57"/>
    <mergeCell ref="L58:M58"/>
    <mergeCell ref="L59:M59"/>
    <mergeCell ref="L60:M60"/>
    <mergeCell ref="F88:L88"/>
    <mergeCell ref="L64:M64"/>
    <mergeCell ref="L65:M65"/>
    <mergeCell ref="L66:M66"/>
    <mergeCell ref="L67:M67"/>
    <mergeCell ref="L68:M68"/>
    <mergeCell ref="L69:M69"/>
    <mergeCell ref="L70:M70"/>
    <mergeCell ref="L76:M76"/>
    <mergeCell ref="L77:M77"/>
    <mergeCell ref="L71:M71"/>
    <mergeCell ref="L72:M72"/>
    <mergeCell ref="L52:M52"/>
    <mergeCell ref="L53:M53"/>
    <mergeCell ref="L54:M54"/>
    <mergeCell ref="L55:M55"/>
    <mergeCell ref="L56:M56"/>
    <mergeCell ref="B114:N114"/>
    <mergeCell ref="B118:J118"/>
    <mergeCell ref="B24:L24"/>
    <mergeCell ref="B26:L26"/>
    <mergeCell ref="B29:K29"/>
    <mergeCell ref="B34:K34"/>
    <mergeCell ref="B39:K39"/>
    <mergeCell ref="B80:E80"/>
    <mergeCell ref="B82:N82"/>
    <mergeCell ref="B84:N84"/>
    <mergeCell ref="B86:N86"/>
    <mergeCell ref="B88:E88"/>
    <mergeCell ref="B89:E89"/>
    <mergeCell ref="B44:K44"/>
    <mergeCell ref="B79:E79"/>
    <mergeCell ref="F79:M79"/>
    <mergeCell ref="F80:M80"/>
    <mergeCell ref="B106:N106"/>
    <mergeCell ref="B108:N108"/>
    <mergeCell ref="B110:N110"/>
    <mergeCell ref="B112:N112"/>
    <mergeCell ref="F89:L89"/>
    <mergeCell ref="F90:L90"/>
    <mergeCell ref="F91:L91"/>
    <mergeCell ref="F92:L92"/>
    <mergeCell ref="F98:L98"/>
    <mergeCell ref="F99:L99"/>
    <mergeCell ref="B100:E100"/>
    <mergeCell ref="B101:E101"/>
    <mergeCell ref="B102:E102"/>
    <mergeCell ref="B104:N104"/>
    <mergeCell ref="B90:E90"/>
    <mergeCell ref="B91:E91"/>
    <mergeCell ref="B92:E92"/>
    <mergeCell ref="B94:N94"/>
    <mergeCell ref="B96:N96"/>
    <mergeCell ref="B98:E98"/>
    <mergeCell ref="B99:E99"/>
    <mergeCell ref="F100:L100"/>
    <mergeCell ref="F101:L101"/>
    <mergeCell ref="F102:L102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  <mergeCell ref="G11:N12"/>
  </mergeCells>
  <pageMargins left="0.7" right="0.7" top="0.75" bottom="0.75" header="0.3" footer="0.3"/>
  <pageSetup paperSize="9" scale="96" orientation="landscape" r:id="rId1"/>
  <headerFooter alignWithMargins="0">
    <oddHeader>&amp;RZałącznik 1.V - Część 3 - Pakiet V- Gospodarka leśna w leśnictwie Marzysz</oddHead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Kania - Nadleśnictwo Daleszyce</cp:lastModifiedBy>
  <dcterms:created xsi:type="dcterms:W3CDTF">2023-12-15T07:32:02Z</dcterms:created>
  <dcterms:modified xsi:type="dcterms:W3CDTF">2023-12-18T12:06:08Z</dcterms:modified>
</cp:coreProperties>
</file>