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activeTab="4"/>
  </bookViews>
  <sheets>
    <sheet name="Pakiet 1" sheetId="1" r:id="rId1"/>
    <sheet name="Pakiet 2" sheetId="2" r:id="rId2"/>
    <sheet name="Pakiet 3" sheetId="3" r:id="rId3"/>
    <sheet name="Pakiet 4" sheetId="4" r:id="rId4"/>
    <sheet name="Arkusz cenowy" sheetId="5" r:id="rId5"/>
  </sheets>
  <definedNames>
    <definedName name="Excel_BuiltIn_Print_Area" localSheetId="0">'Pakiet 1'!#REF!</definedName>
    <definedName name="_xlnm.Print_Area" localSheetId="0">'Pakiet 1'!#REF!</definedName>
  </definedNames>
  <calcPr fullCalcOnLoad="1"/>
</workbook>
</file>

<file path=xl/sharedStrings.xml><?xml version="1.0" encoding="utf-8"?>
<sst xmlns="http://schemas.openxmlformats.org/spreadsheetml/2006/main" count="105" uniqueCount="64">
  <si>
    <t>Lp.</t>
  </si>
  <si>
    <t>J.M.</t>
  </si>
  <si>
    <t>Ilość K</t>
  </si>
  <si>
    <t>Ilość P</t>
  </si>
  <si>
    <t>Suma</t>
  </si>
  <si>
    <t>Wartość netto</t>
  </si>
  <si>
    <t>Wartość brutto</t>
  </si>
  <si>
    <t>szt</t>
  </si>
  <si>
    <t>RAZEM</t>
  </si>
  <si>
    <t>Vat</t>
  </si>
  <si>
    <t>Cena jednostkowa netto</t>
  </si>
  <si>
    <t>Cena jednostkowa brutto</t>
  </si>
  <si>
    <t>J.m.</t>
  </si>
  <si>
    <t>Nazwa</t>
  </si>
  <si>
    <t>Producent i nr katalogowy</t>
  </si>
  <si>
    <t>ilość B</t>
  </si>
  <si>
    <t>ilość P</t>
  </si>
  <si>
    <t>Lp</t>
  </si>
  <si>
    <t>Nazwa pakietu</t>
  </si>
  <si>
    <t>Razem</t>
  </si>
  <si>
    <t>Pakiet nr 2 - worki urostomijne</t>
  </si>
  <si>
    <t>Opis</t>
  </si>
  <si>
    <t>Producent, nazwa, nr katal.</t>
  </si>
  <si>
    <t>Ilość B</t>
  </si>
  <si>
    <t>worek urostomijny, jednoczęściowy, płytka hydrokoloidowa, elastyczna, dostosowująca się do kształtów ciała, do docięcia 10-45 mm, miękka, nieprzepuszczalna tkanina, kolor przezroczysty, ujście zamykane na miękki kurek., łącznik do worka na zbiórkę moczu. Pakowane po 30 szt.</t>
  </si>
  <si>
    <t>op.</t>
  </si>
  <si>
    <t>worek urostomijny jednoczęściowy, płytka delikatna wypukłość, kształt dopasowujący się do nierównych obszarów wokół stomii, do docięcia 10-50 mm, dla stomii wymagajacych dodatkowego zabezpieczenia lub lekka i głęboka wypukłość, do docięcia 10-43 mm dla stomii z nierównościami, fałdami lub głęboka wypukłość dla stomii w zagłębieniach, materiał tekstylny, wodoodporny, kolor przezroczysty, łącznik do worka na zbiórkę moczu. Pakowane po 30 szt.</t>
  </si>
  <si>
    <t>worek urostomijny, dwuczęściowy, elastyczny, łatwy w obsłudze pierścień, mocowanie zatrzaskowe do płytki w rozmiarach 40, 50, 60, 70 mm, worek z miękkiej, nieprzepuszczalnej tkaniny, kolor przezroczysty, ujście zamykane na miękki kurek, łącznik do worka na zbiórkę moczu. Pakowane po 30 szt.</t>
  </si>
  <si>
    <t>płytka stomijna, hydrokoloidowa, elastyczna, dostosowująca się do kształtów ciała, rozmiary: 40/10-35 mm, 50/10-45 mm, 60/10-55 mm, 70/10-65 mm Pakowane po 5 szt.</t>
  </si>
  <si>
    <t>płytka stomijna, hydrokoloidowa, elastyczna, kształ dopasowujący się do nierównych obszarów wokół stomii, lekka lub głęboka wypukłość, dla stomii z nierównościami, fałdami lub w zagłębieniach, rozmiary: 40/10-20 mm., 50/15-30 mm., 60/15-40 mm, 70/15-53 mm Pakowane po 5 szt.</t>
  </si>
  <si>
    <t>*do oferty należy załączyć próbki</t>
  </si>
  <si>
    <t>WORKI UROSTOMIJNE</t>
  </si>
  <si>
    <t>Pakiet nr 1 - zestawy urologiczne</t>
  </si>
  <si>
    <t>NAZWA</t>
  </si>
  <si>
    <t>Nazwa i nr katalogowy</t>
  </si>
  <si>
    <t>J.M</t>
  </si>
  <si>
    <r>
      <rPr>
        <b/>
        <sz val="10"/>
        <color indexed="8"/>
        <rFont val="Arial"/>
        <family val="2"/>
      </rPr>
      <t>Zestaw do nefrostomii</t>
    </r>
    <r>
      <rPr>
        <sz val="10"/>
        <color indexed="8"/>
        <rFont val="Arial"/>
        <family val="2"/>
      </rPr>
      <t xml:space="preserve"> 
Zestaw do nefrostomii: 9F,10F,12F,14F x 45cm Skład zestawu: kateter PIGTAIL 9F,10F,12F,14FX45cm; prowadnik J typ Lunderquist 0.038"x 80cm; igła dwuczęsciowa 18Gx20cm; rozszerzacz z koszulką rozrywalną 15 F; rozszerzacz;strzykawka 10 ml Luer-Lock,skalpel,kołnierz mocujący ,opaska uciskowa</t>
    </r>
  </si>
  <si>
    <r>
      <rPr>
        <b/>
        <sz val="10"/>
        <color indexed="8"/>
        <rFont val="Arial"/>
        <family val="2"/>
      </rPr>
      <t xml:space="preserve">Zestaw do cystostomii
</t>
    </r>
    <r>
      <rPr>
        <sz val="10"/>
        <color indexed="8"/>
        <rFont val="Arial"/>
        <family val="2"/>
      </rPr>
      <t xml:space="preserve">Zestaw do cystostomii 9F,10F,12F,14F. Skład zestawu;kateter PIGTAIL 9F,10F,12F,14Fx45cm; igła rozrywalna np..12Fx120mm; strzykawka 10ml Luer-Lock; skalpel;kołnierz mocujący; opaska uciskowa </t>
    </r>
  </si>
  <si>
    <r>
      <rPr>
        <b/>
        <sz val="10"/>
        <color indexed="8"/>
        <rFont val="Arial"/>
        <family val="2"/>
      </rPr>
      <t xml:space="preserve">Cewnik moczowodowy
</t>
    </r>
    <r>
      <rPr>
        <sz val="10"/>
        <color indexed="8"/>
        <rFont val="Arial"/>
        <family val="2"/>
      </rPr>
      <t>Cewnik moczowodowy typ Nelaton 4F-7F/70cm; oznaczony posziałką centymetrową co 5 cm; bez lateksu i PCV; widoczny w RTG; z prowadnicą stalową na całej długości katetera ; otwór centrany- typ otwarty. Opakowanie 10- szt</t>
    </r>
  </si>
  <si>
    <r>
      <rPr>
        <b/>
        <sz val="10"/>
        <color indexed="8"/>
        <rFont val="Arial"/>
        <family val="2"/>
      </rPr>
      <t xml:space="preserve">Cewnik do nefrostomii
</t>
    </r>
    <r>
      <rPr>
        <sz val="10"/>
        <color indexed="8"/>
        <rFont val="Arial"/>
        <family val="2"/>
      </rPr>
      <t>Kateter moczowodowy;Pojedyńczy Pigtail  ; rozmiar 4F-7Fx70,80cm; średnica pętli pęcherzowej 2 lub 4 cm; oznaczony podziałką centymetrową co 5 cm</t>
    </r>
  </si>
  <si>
    <r>
      <rPr>
        <b/>
        <sz val="10"/>
        <color indexed="8"/>
        <rFont val="Arial"/>
        <family val="2"/>
      </rPr>
      <t xml:space="preserve">Łącznik urologiczny
</t>
    </r>
    <r>
      <rPr>
        <sz val="10"/>
        <color indexed="8"/>
        <rFont val="Arial"/>
        <family val="2"/>
      </rPr>
      <t xml:space="preserve">Łącznik urologiczny komplatybilny z powyższymi produktami </t>
    </r>
  </si>
  <si>
    <r>
      <rPr>
        <b/>
        <sz val="10"/>
        <color indexed="8"/>
        <rFont val="Arial"/>
        <family val="2"/>
      </rPr>
      <t xml:space="preserve">Kateter do odsysania pola operacyjnego
</t>
    </r>
    <r>
      <rPr>
        <sz val="10"/>
        <color indexed="8"/>
        <rFont val="Arial"/>
        <family val="2"/>
      </rPr>
      <t>Kateter do odsysania pola operacyjnego. Możliwość doboru katetera z odpowiednim końcem dalszym (koncówka zakrzywiona lub prosta). Kateter wykonany jest z przezroczystego materiału. Istnieje możliwośc wyboru wariantu kateteru z regulacją siły ssania lub bez regulacji.</t>
    </r>
  </si>
  <si>
    <r>
      <rPr>
        <b/>
        <sz val="10"/>
        <color indexed="8"/>
        <rFont val="Arial"/>
        <family val="2"/>
      </rPr>
      <t xml:space="preserve">Dren brzuszny
</t>
    </r>
    <r>
      <rPr>
        <sz val="10"/>
        <color indexed="8"/>
        <rFont val="Arial"/>
        <family val="2"/>
      </rPr>
      <t>Dren brzuszny wykonany jest silikonowego tworzywa o optymalnej spreżystości i giętkości, sterylny, (EO), pakowany pojedyńczo. Oferowany w wersji z 3 lub 7 otworami bocznymi lub bez otworów.</t>
    </r>
  </si>
  <si>
    <r>
      <rPr>
        <b/>
        <sz val="10"/>
        <color indexed="8"/>
        <rFont val="Arial"/>
        <family val="2"/>
      </rPr>
      <t xml:space="preserve">Igła do nefrostomii
</t>
    </r>
    <r>
      <rPr>
        <sz val="10"/>
        <color indexed="8"/>
        <rFont val="Arial"/>
        <family val="2"/>
      </rPr>
      <t>Igła jednorazowa, jałowa, dwuczęsciowa. Posiadająca mandryn ostro ścięty na poziomie skośnego ścięcia igły. Przezroczysta nassadka  zabezpieczająca igłę ,wejście luer. Koncówka igły  widoczna w USG z uchwytem typu "motylek" z niezintegrowanymi skrzydełkami możliwymi do demontażu w czasie zabiegu.</t>
    </r>
  </si>
  <si>
    <r>
      <rPr>
        <b/>
        <sz val="10"/>
        <color indexed="8"/>
        <rFont val="Arial"/>
        <family val="2"/>
      </rPr>
      <t xml:space="preserve">Kateter do cystostomii
</t>
    </r>
    <r>
      <rPr>
        <sz val="10"/>
        <color indexed="8"/>
        <rFont val="Arial"/>
        <family val="2"/>
      </rPr>
      <t>Kateter moczowodowy;Pojedyńczy Pigtail  ; rozmiar 4F-7Fx70,80cm; średnica pętli pęcherzowej 2 lub 4 cm; oznaczony podziałką centymetrową co 5 cm</t>
    </r>
  </si>
  <si>
    <t>ZESTAWY UROLOGICZNE</t>
  </si>
  <si>
    <t>Zestaw do wymiany kateterów  do nefrostomii w rozmiarach: 9/12/14 F i długości katetera 45 cm. Posiadający prowadnik 0.038”o dł. 80 cm. Posiadający rozszerzacz oraz rozszerzacz z koszulką rozrywalną kompatybilny z kateterem. Posiadający kołnierz mocujący i opaskę zaciskową. W zestawie poliuretanowy, radiocieniujący kateter  z końcówką typu pigtail (z otworami wewnątrz pętli) posiadający końcówkę dystalną atraumatyczną oraz oznaczenia głębokości wprowadzenia.</t>
  </si>
  <si>
    <t>zestaw</t>
  </si>
  <si>
    <t>ZESTAW DO WYMIANY KATETERÓW</t>
  </si>
  <si>
    <t>ilość</t>
  </si>
  <si>
    <t>VAT</t>
  </si>
  <si>
    <t>wartość netto</t>
  </si>
  <si>
    <t>wartość brutto</t>
  </si>
  <si>
    <t>szt.</t>
  </si>
  <si>
    <t>cena jdn. netto</t>
  </si>
  <si>
    <t>Pakiet nr 4 włókna laserowe</t>
  </si>
  <si>
    <t>włokno laserowe o średnicy 272 um i długości 3 m, kompatybilne z urządzeniami emitującymi wiązkę o długości 2100 um. Włókno wyposażone w system RFID, z rdzeniem kwarcowym w otulinie koloru niebieskiego z tworzywa sztucznego. Przeznaczone do użycia w połączeniu z laserem holmowym Cyber Ho 150.</t>
  </si>
  <si>
    <t>włokno laserowe o średnicy 365 um i długości 3 m, kompatybilne z urządzeniami emitującymi wiązkę o długości 2100 um. Włókno wyposażone w system RFID, z rdzeniem kwarcowym w otulinie koloru niebieskiego z tworzywa sztucznego. Przeznaczone do użycia w połączeniu z laserem holmowym Cyber Ho 150.</t>
  </si>
  <si>
    <t>włokno laserowe o średnicy 550 um i długości 3 m, kompatybilne z urządzeniami emitującymi wiązkę o długości 2100 um. Włókno wyposażone w system RFID, z rdzeniem kwarcowym w otulinie koloru niebieskiego z tworzywa sztucznego. Przeznaczone do użycia w połączeniu z laserem holmowym Cyber Ho 150.</t>
  </si>
  <si>
    <t>Soczewka ochronna Blast Shield zabezpieczająca przed zanieczyszczeniem wewnetrznej optyki lasera, na wypadek spalenia włokna lub innych zanieczyszczeń, , przeznaczona do użytku w połączeniu z laserem holmowym Cyber Ho 150.</t>
  </si>
  <si>
    <t>WŁÓKNA LASEROWE</t>
  </si>
  <si>
    <t>Nazwa,  nr katalogowy</t>
  </si>
  <si>
    <t>cena jedn. brutto</t>
  </si>
  <si>
    <t>Pakiet nr 3 zestaw do wymiany kateterów do nefrostomii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</si>
</sst>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yy\-mm"/>
    <numFmt numFmtId="168" formatCode="\ #,##0.00&quot;      &quot;;\-#,##0.00&quot;      &quot;;&quot; -&quot;#&quot;      &quot;;@\ "/>
    <numFmt numFmtId="169" formatCode="#,##0.00&quot; zł&quot;"/>
    <numFmt numFmtId="170" formatCode="0.00_ ;\-0.00\ "/>
    <numFmt numFmtId="171" formatCode="_-* #,##0.00&quot; zł&quot;_-;\-* #,##0.00&quot; zł&quot;_-;_-* \-??&quot; zł&quot;_-;_-@_-"/>
    <numFmt numFmtId="172" formatCode="#,##0&quot; zł&quot;;[Red]\-#,##0&quot; zł&quot;"/>
    <numFmt numFmtId="173" formatCode="#,##0.00&quot; zł&quot;;[Red]\-#,##0.00&quot; zł&quot;"/>
    <numFmt numFmtId="174" formatCode="[$-415]d\ mmmm\ yyyy"/>
  </numFmts>
  <fonts count="6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sz val="10"/>
      <color indexed="19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63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zcionka tekstu podstawowego"/>
      <family val="0"/>
    </font>
    <font>
      <b/>
      <sz val="10"/>
      <color rgb="FF000000"/>
      <name val="Arial CE"/>
      <family val="2"/>
    </font>
    <font>
      <sz val="10"/>
      <color rgb="FF000000"/>
      <name val="Arial CE"/>
      <family val="0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5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5" fillId="37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6" borderId="8" applyNumberFormat="0" applyAlignment="0" applyProtection="0"/>
    <xf numFmtId="0" fontId="56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center" vertical="center"/>
    </xf>
    <xf numFmtId="169" fontId="17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62" fillId="0" borderId="0" xfId="0" applyFont="1" applyAlignment="1">
      <alignment/>
    </xf>
    <xf numFmtId="0" fontId="63" fillId="0" borderId="12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horizontal="center" vertical="center" wrapText="1"/>
      <protection/>
    </xf>
    <xf numFmtId="0" fontId="64" fillId="0" borderId="12" xfId="0" applyNumberFormat="1" applyFont="1" applyBorder="1" applyAlignment="1" applyProtection="1">
      <alignment horizontal="left" vertical="center" wrapText="1"/>
      <protection/>
    </xf>
    <xf numFmtId="0" fontId="64" fillId="0" borderId="12" xfId="0" applyFont="1" applyBorder="1" applyAlignment="1" applyProtection="1">
      <alignment horizontal="center" vertical="center"/>
      <protection/>
    </xf>
    <xf numFmtId="44" fontId="63" fillId="0" borderId="12" xfId="0" applyNumberFormat="1" applyFont="1" applyBorder="1" applyAlignment="1" applyProtection="1">
      <alignment horizontal="center" vertical="center" wrapText="1"/>
      <protection/>
    </xf>
    <xf numFmtId="9" fontId="63" fillId="0" borderId="12" xfId="0" applyNumberFormat="1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left" vertical="center" wrapText="1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5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171" fontId="64" fillId="0" borderId="12" xfId="0" applyNumberFormat="1" applyFont="1" applyBorder="1" applyAlignment="1" applyProtection="1">
      <alignment horizontal="center" vertical="center"/>
      <protection/>
    </xf>
    <xf numFmtId="9" fontId="64" fillId="0" borderId="12" xfId="0" applyNumberFormat="1" applyFont="1" applyBorder="1" applyAlignment="1" applyProtection="1">
      <alignment horizontal="center" vertical="center"/>
      <protection/>
    </xf>
    <xf numFmtId="0" fontId="62" fillId="0" borderId="12" xfId="0" applyFont="1" applyBorder="1" applyAlignment="1">
      <alignment/>
    </xf>
    <xf numFmtId="171" fontId="62" fillId="0" borderId="12" xfId="0" applyNumberFormat="1" applyFont="1" applyBorder="1" applyAlignment="1">
      <alignment/>
    </xf>
    <xf numFmtId="44" fontId="0" fillId="0" borderId="0" xfId="0" applyNumberFormat="1" applyAlignment="1">
      <alignment/>
    </xf>
    <xf numFmtId="0" fontId="68" fillId="0" borderId="12" xfId="69" applyFont="1" applyBorder="1" applyAlignment="1">
      <alignment horizontal="center" vertical="center"/>
      <protection/>
    </xf>
    <xf numFmtId="0" fontId="68" fillId="0" borderId="12" xfId="69" applyFont="1" applyBorder="1" applyAlignment="1">
      <alignment horizontal="center" vertical="center" wrapText="1"/>
      <protection/>
    </xf>
    <xf numFmtId="0" fontId="22" fillId="0" borderId="12" xfId="69" applyFont="1" applyBorder="1" applyAlignment="1">
      <alignment horizontal="center" vertical="center"/>
      <protection/>
    </xf>
    <xf numFmtId="0" fontId="22" fillId="0" borderId="12" xfId="69" applyFont="1" applyBorder="1" applyAlignment="1">
      <alignment horizontal="center" vertical="center" wrapText="1"/>
      <protection/>
    </xf>
    <xf numFmtId="0" fontId="1" fillId="0" borderId="12" xfId="69" applyFont="1" applyBorder="1" applyAlignment="1">
      <alignment horizontal="center" vertical="center"/>
      <protection/>
    </xf>
    <xf numFmtId="0" fontId="67" fillId="0" borderId="12" xfId="69" applyFont="1" applyBorder="1" applyAlignment="1">
      <alignment vertical="top" wrapText="1"/>
      <protection/>
    </xf>
    <xf numFmtId="172" fontId="1" fillId="0" borderId="12" xfId="69" applyNumberFormat="1" applyFont="1" applyBorder="1">
      <alignment/>
      <protection/>
    </xf>
    <xf numFmtId="0" fontId="22" fillId="40" borderId="12" xfId="69" applyFont="1" applyFill="1" applyBorder="1" applyAlignment="1">
      <alignment horizontal="center" vertical="center"/>
      <protection/>
    </xf>
    <xf numFmtId="171" fontId="1" fillId="0" borderId="12" xfId="69" applyNumberFormat="1" applyFont="1" applyBorder="1" applyAlignment="1">
      <alignment horizontal="center" vertical="center"/>
      <protection/>
    </xf>
    <xf numFmtId="9" fontId="1" fillId="0" borderId="12" xfId="69" applyNumberFormat="1" applyFont="1" applyBorder="1" applyAlignment="1">
      <alignment horizontal="center" vertical="center"/>
      <protection/>
    </xf>
    <xf numFmtId="173" fontId="1" fillId="0" borderId="12" xfId="69" applyNumberFormat="1" applyFont="1" applyBorder="1">
      <alignment/>
      <protection/>
    </xf>
    <xf numFmtId="0" fontId="1" fillId="0" borderId="12" xfId="69" applyFont="1" applyBorder="1">
      <alignment/>
      <protection/>
    </xf>
    <xf numFmtId="171" fontId="22" fillId="0" borderId="12" xfId="69" applyNumberFormat="1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18" fillId="0" borderId="13" xfId="52" applyFont="1" applyBorder="1" applyAlignment="1">
      <alignment vertical="center" wrapText="1"/>
      <protection/>
    </xf>
    <xf numFmtId="0" fontId="0" fillId="0" borderId="13" xfId="52" applyFont="1" applyBorder="1" applyAlignment="1">
      <alignment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2" fontId="18" fillId="0" borderId="13" xfId="52" applyNumberFormat="1" applyFont="1" applyBorder="1" applyAlignment="1">
      <alignment horizontal="center" vertical="center" wrapText="1"/>
      <protection/>
    </xf>
    <xf numFmtId="2" fontId="18" fillId="0" borderId="11" xfId="52" applyNumberFormat="1" applyFont="1" applyBorder="1" applyAlignment="1">
      <alignment horizontal="center" vertical="center" wrapText="1"/>
      <protection/>
    </xf>
    <xf numFmtId="9" fontId="18" fillId="0" borderId="13" xfId="52" applyNumberFormat="1" applyFont="1" applyBorder="1" applyAlignment="1">
      <alignment horizontal="center" vertical="center" wrapText="1"/>
      <protection/>
    </xf>
    <xf numFmtId="44" fontId="16" fillId="0" borderId="12" xfId="0" applyNumberFormat="1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0" fontId="22" fillId="0" borderId="12" xfId="69" applyFont="1" applyBorder="1" applyAlignment="1">
      <alignment vertical="center"/>
      <protection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7" fillId="0" borderId="11" xfId="0" applyFont="1" applyBorder="1" applyAlignment="1">
      <alignment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Error 1" xfId="50"/>
    <cellStyle name="Excel Built-in Normal" xfId="51"/>
    <cellStyle name="Excel Built-in Normal 1" xfId="52"/>
    <cellStyle name="Excel_BuiltIn_Tekst objaśnienia 1" xfId="53"/>
    <cellStyle name="Footnote 1" xfId="54"/>
    <cellStyle name="Good 1" xfId="55"/>
    <cellStyle name="Heading 1 1" xfId="56"/>
    <cellStyle name="Heading 2 1" xfId="57"/>
    <cellStyle name="Heading 3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y" xfId="66"/>
    <cellStyle name="Normal 3" xfId="67"/>
    <cellStyle name="Normalny 2" xfId="68"/>
    <cellStyle name="Normalny 3" xfId="69"/>
    <cellStyle name="Normalny 4" xfId="70"/>
    <cellStyle name="Note 1" xfId="71"/>
    <cellStyle name="Obliczenia" xfId="72"/>
    <cellStyle name="Percent" xfId="73"/>
    <cellStyle name="Status 1" xfId="74"/>
    <cellStyle name="Suma" xfId="75"/>
    <cellStyle name="Tekst objaśnienia" xfId="76"/>
    <cellStyle name="Tekst ostrzeżenia" xfId="77"/>
    <cellStyle name="Text 1" xfId="78"/>
    <cellStyle name="Tytuł" xfId="79"/>
    <cellStyle name="Uwaga" xfId="80"/>
    <cellStyle name="Currency" xfId="81"/>
    <cellStyle name="Currency [0]" xfId="82"/>
    <cellStyle name="Warning 1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zoomScaleSheetLayoutView="100" zoomScalePageLayoutView="0" workbookViewId="0" topLeftCell="A1">
      <selection activeCell="N6" sqref="N6"/>
    </sheetView>
  </sheetViews>
  <sheetFormatPr defaultColWidth="8.796875" defaultRowHeight="14.25"/>
  <cols>
    <col min="1" max="1" width="3.8984375" style="1" customWidth="1"/>
    <col min="2" max="2" width="51.5" style="0" customWidth="1"/>
    <col min="3" max="3" width="9.59765625" style="0" customWidth="1"/>
    <col min="4" max="4" width="5.8984375" style="2" customWidth="1"/>
    <col min="5" max="5" width="6.5" style="0" customWidth="1"/>
    <col min="6" max="6" width="6.5" style="3" customWidth="1"/>
    <col min="7" max="7" width="6.5" style="4" customWidth="1"/>
    <col min="8" max="8" width="9.3984375" style="5" customWidth="1"/>
    <col min="9" max="9" width="12.09765625" style="6" customWidth="1"/>
    <col min="10" max="10" width="8.19921875" style="7" customWidth="1"/>
    <col min="11" max="11" width="9.19921875" style="0" customWidth="1"/>
    <col min="12" max="12" width="13.8984375" style="0" customWidth="1"/>
    <col min="13" max="13" width="12.8984375" style="0" customWidth="1"/>
  </cols>
  <sheetData>
    <row r="2" spans="1:10" ht="15">
      <c r="A2"/>
      <c r="B2" s="19" t="s">
        <v>32</v>
      </c>
      <c r="D2"/>
      <c r="F2"/>
      <c r="G2"/>
      <c r="H2"/>
      <c r="I2"/>
      <c r="J2"/>
    </row>
    <row r="3" spans="1:10" ht="14.25">
      <c r="A3"/>
      <c r="D3"/>
      <c r="F3"/>
      <c r="G3"/>
      <c r="H3"/>
      <c r="I3"/>
      <c r="J3"/>
    </row>
    <row r="4" spans="1:13" ht="38.25">
      <c r="A4" s="37" t="s">
        <v>0</v>
      </c>
      <c r="B4" s="37" t="s">
        <v>33</v>
      </c>
      <c r="C4" s="38" t="s">
        <v>34</v>
      </c>
      <c r="D4" s="39" t="s">
        <v>35</v>
      </c>
      <c r="E4" s="39" t="s">
        <v>23</v>
      </c>
      <c r="F4" s="39" t="s">
        <v>2</v>
      </c>
      <c r="G4" s="39" t="s">
        <v>3</v>
      </c>
      <c r="H4" s="39" t="s">
        <v>4</v>
      </c>
      <c r="I4" s="40" t="s">
        <v>10</v>
      </c>
      <c r="J4" s="39" t="s">
        <v>9</v>
      </c>
      <c r="K4" s="40" t="s">
        <v>11</v>
      </c>
      <c r="L4" s="40" t="s">
        <v>5</v>
      </c>
      <c r="M4" s="40" t="s">
        <v>6</v>
      </c>
    </row>
    <row r="5" spans="1:13" ht="83.25" customHeight="1">
      <c r="A5" s="41">
        <v>1</v>
      </c>
      <c r="B5" s="42" t="s">
        <v>36</v>
      </c>
      <c r="C5" s="43"/>
      <c r="D5" s="41" t="s">
        <v>7</v>
      </c>
      <c r="E5" s="41">
        <v>0</v>
      </c>
      <c r="F5" s="41">
        <v>0</v>
      </c>
      <c r="G5" s="41">
        <v>400</v>
      </c>
      <c r="H5" s="44">
        <v>400</v>
      </c>
      <c r="I5" s="45"/>
      <c r="J5" s="46"/>
      <c r="K5" s="45"/>
      <c r="L5" s="45"/>
      <c r="M5" s="45"/>
    </row>
    <row r="6" spans="1:13" ht="68.25" customHeight="1">
      <c r="A6" s="41">
        <v>2</v>
      </c>
      <c r="B6" s="42" t="s">
        <v>37</v>
      </c>
      <c r="C6" s="43"/>
      <c r="D6" s="41" t="s">
        <v>7</v>
      </c>
      <c r="E6" s="41">
        <v>0</v>
      </c>
      <c r="F6" s="41">
        <v>0</v>
      </c>
      <c r="G6" s="41">
        <v>200</v>
      </c>
      <c r="H6" s="44">
        <f aca="true" t="shared" si="0" ref="H6:H13">E6+F6+G6</f>
        <v>200</v>
      </c>
      <c r="I6" s="45"/>
      <c r="J6" s="46"/>
      <c r="K6" s="45"/>
      <c r="L6" s="45"/>
      <c r="M6" s="45"/>
    </row>
    <row r="7" spans="1:13" ht="72" customHeight="1">
      <c r="A7" s="41">
        <v>3</v>
      </c>
      <c r="B7" s="42" t="s">
        <v>38</v>
      </c>
      <c r="C7" s="43"/>
      <c r="D7" s="41" t="s">
        <v>7</v>
      </c>
      <c r="E7" s="41">
        <v>0</v>
      </c>
      <c r="F7" s="41">
        <v>0</v>
      </c>
      <c r="G7" s="41">
        <v>250</v>
      </c>
      <c r="H7" s="44">
        <f t="shared" si="0"/>
        <v>250</v>
      </c>
      <c r="I7" s="45"/>
      <c r="J7" s="46"/>
      <c r="K7" s="45"/>
      <c r="L7" s="45"/>
      <c r="M7" s="45"/>
    </row>
    <row r="8" spans="1:13" ht="51">
      <c r="A8" s="41">
        <v>4</v>
      </c>
      <c r="B8" s="42" t="s">
        <v>39</v>
      </c>
      <c r="C8" s="43"/>
      <c r="D8" s="41" t="s">
        <v>7</v>
      </c>
      <c r="E8" s="41">
        <v>0</v>
      </c>
      <c r="F8" s="41">
        <v>0</v>
      </c>
      <c r="G8" s="41">
        <v>100</v>
      </c>
      <c r="H8" s="39">
        <f t="shared" si="0"/>
        <v>100</v>
      </c>
      <c r="I8" s="45"/>
      <c r="J8" s="46"/>
      <c r="K8" s="45"/>
      <c r="L8" s="45"/>
      <c r="M8" s="45"/>
    </row>
    <row r="9" spans="1:13" ht="36" customHeight="1">
      <c r="A9" s="41">
        <v>5</v>
      </c>
      <c r="B9" s="42" t="s">
        <v>40</v>
      </c>
      <c r="C9" s="43"/>
      <c r="D9" s="41" t="s">
        <v>7</v>
      </c>
      <c r="E9" s="41">
        <v>0</v>
      </c>
      <c r="F9" s="41">
        <v>0</v>
      </c>
      <c r="G9" s="41">
        <v>300</v>
      </c>
      <c r="H9" s="39">
        <f t="shared" si="0"/>
        <v>300</v>
      </c>
      <c r="I9" s="45"/>
      <c r="J9" s="46"/>
      <c r="K9" s="45"/>
      <c r="L9" s="45"/>
      <c r="M9" s="45"/>
    </row>
    <row r="10" spans="1:13" ht="76.5">
      <c r="A10" s="41">
        <v>6</v>
      </c>
      <c r="B10" s="42" t="s">
        <v>41</v>
      </c>
      <c r="C10" s="47"/>
      <c r="D10" s="41" t="s">
        <v>7</v>
      </c>
      <c r="E10" s="41">
        <v>0</v>
      </c>
      <c r="F10" s="41">
        <v>0</v>
      </c>
      <c r="G10" s="41">
        <v>150</v>
      </c>
      <c r="H10" s="39">
        <f t="shared" si="0"/>
        <v>150</v>
      </c>
      <c r="I10" s="45"/>
      <c r="J10" s="46"/>
      <c r="K10" s="45"/>
      <c r="L10" s="45"/>
      <c r="M10" s="45"/>
    </row>
    <row r="11" spans="1:13" ht="51">
      <c r="A11" s="41">
        <v>7</v>
      </c>
      <c r="B11" s="42" t="s">
        <v>42</v>
      </c>
      <c r="C11" s="47"/>
      <c r="D11" s="41" t="s">
        <v>7</v>
      </c>
      <c r="E11" s="41">
        <v>0</v>
      </c>
      <c r="F11" s="41">
        <v>0</v>
      </c>
      <c r="G11" s="41">
        <v>250</v>
      </c>
      <c r="H11" s="44">
        <f t="shared" si="0"/>
        <v>250</v>
      </c>
      <c r="I11" s="45"/>
      <c r="J11" s="46"/>
      <c r="K11" s="45"/>
      <c r="L11" s="45"/>
      <c r="M11" s="45"/>
    </row>
    <row r="12" spans="1:13" ht="76.5">
      <c r="A12" s="41">
        <v>8</v>
      </c>
      <c r="B12" s="42" t="s">
        <v>43</v>
      </c>
      <c r="C12" s="47"/>
      <c r="D12" s="41" t="s">
        <v>7</v>
      </c>
      <c r="E12" s="41">
        <v>0</v>
      </c>
      <c r="F12" s="41">
        <v>0</v>
      </c>
      <c r="G12" s="41">
        <v>100</v>
      </c>
      <c r="H12" s="39">
        <f t="shared" si="0"/>
        <v>100</v>
      </c>
      <c r="I12" s="45"/>
      <c r="J12" s="46"/>
      <c r="K12" s="45"/>
      <c r="L12" s="45"/>
      <c r="M12" s="45"/>
    </row>
    <row r="13" spans="1:13" ht="51">
      <c r="A13" s="41">
        <v>9</v>
      </c>
      <c r="B13" s="42" t="s">
        <v>44</v>
      </c>
      <c r="C13" s="48"/>
      <c r="D13" s="41" t="s">
        <v>7</v>
      </c>
      <c r="E13" s="41">
        <v>0</v>
      </c>
      <c r="F13" s="41">
        <v>0</v>
      </c>
      <c r="G13" s="41">
        <v>100</v>
      </c>
      <c r="H13" s="39">
        <f t="shared" si="0"/>
        <v>100</v>
      </c>
      <c r="I13" s="45"/>
      <c r="J13" s="46"/>
      <c r="K13" s="45"/>
      <c r="L13" s="45"/>
      <c r="M13" s="45"/>
    </row>
    <row r="14" spans="1:13" ht="14.25">
      <c r="A14" s="66" t="s">
        <v>19</v>
      </c>
      <c r="B14" s="66"/>
      <c r="C14" s="66"/>
      <c r="D14" s="66"/>
      <c r="E14" s="66"/>
      <c r="F14" s="66"/>
      <c r="G14" s="66"/>
      <c r="H14" s="66"/>
      <c r="I14" s="66"/>
      <c r="J14" s="66"/>
      <c r="K14" s="66">
        <f>SUM(K5:K13)</f>
        <v>0</v>
      </c>
      <c r="L14" s="49">
        <f>SUM(L5:L13)</f>
        <v>0</v>
      </c>
      <c r="M14" s="49">
        <f aca="true" t="shared" si="1" ref="M6:M14">L14*1.08</f>
        <v>0</v>
      </c>
    </row>
    <row r="15" spans="1:10" ht="14.25">
      <c r="A15"/>
      <c r="D15"/>
      <c r="F15"/>
      <c r="G15"/>
      <c r="H15"/>
      <c r="I15"/>
      <c r="J15"/>
    </row>
  </sheetData>
  <sheetProtection selectLockedCells="1" selectUnlockedCells="1"/>
  <mergeCells count="1">
    <mergeCell ref="A14:K14"/>
  </mergeCells>
  <printOptions/>
  <pageMargins left="0.7083333333333334" right="0.9055555555555556" top="0.7479166666666667" bottom="0.7479166666666667" header="0.5118110236220472" footer="0.5118110236220472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O5" sqref="O5"/>
    </sheetView>
  </sheetViews>
  <sheetFormatPr defaultColWidth="8.796875" defaultRowHeight="14.25"/>
  <cols>
    <col min="1" max="1" width="4.5" style="0" customWidth="1"/>
    <col min="2" max="2" width="23.59765625" style="0" customWidth="1"/>
    <col min="4" max="4" width="6.59765625" style="0" customWidth="1"/>
    <col min="5" max="6" width="7.8984375" style="0" customWidth="1"/>
    <col min="7" max="7" width="7.69921875" style="0" customWidth="1"/>
    <col min="8" max="8" width="8.19921875" style="0" customWidth="1"/>
    <col min="9" max="9" width="10.59765625" style="0" customWidth="1"/>
    <col min="10" max="10" width="7.09765625" style="0" customWidth="1"/>
    <col min="11" max="11" width="10.3984375" style="0" customWidth="1"/>
    <col min="12" max="12" width="14.19921875" style="0" customWidth="1"/>
    <col min="13" max="13" width="13.69921875" style="0" customWidth="1"/>
  </cols>
  <sheetData>
    <row r="2" ht="15">
      <c r="B2" s="19" t="s">
        <v>20</v>
      </c>
    </row>
    <row r="4" spans="1:13" ht="38.25">
      <c r="A4" s="20" t="s">
        <v>0</v>
      </c>
      <c r="B4" s="20" t="s">
        <v>21</v>
      </c>
      <c r="C4" s="21" t="s">
        <v>22</v>
      </c>
      <c r="D4" s="20" t="s">
        <v>1</v>
      </c>
      <c r="E4" s="20" t="s">
        <v>23</v>
      </c>
      <c r="F4" s="20" t="s">
        <v>2</v>
      </c>
      <c r="G4" s="20" t="s">
        <v>3</v>
      </c>
      <c r="H4" s="20" t="s">
        <v>4</v>
      </c>
      <c r="I4" s="21" t="s">
        <v>10</v>
      </c>
      <c r="J4" s="21" t="s">
        <v>9</v>
      </c>
      <c r="K4" s="21" t="s">
        <v>11</v>
      </c>
      <c r="L4" s="21" t="s">
        <v>5</v>
      </c>
      <c r="M4" s="21" t="s">
        <v>6</v>
      </c>
    </row>
    <row r="5" spans="1:13" ht="140.25">
      <c r="A5" s="20">
        <v>1</v>
      </c>
      <c r="B5" s="22" t="s">
        <v>24</v>
      </c>
      <c r="C5" s="21"/>
      <c r="D5" s="20" t="s">
        <v>25</v>
      </c>
      <c r="E5" s="20"/>
      <c r="F5" s="20"/>
      <c r="G5" s="23">
        <v>20</v>
      </c>
      <c r="H5" s="20">
        <v>20</v>
      </c>
      <c r="I5" s="24"/>
      <c r="J5" s="25"/>
      <c r="K5" s="24"/>
      <c r="L5" s="24"/>
      <c r="M5" s="24"/>
    </row>
    <row r="6" spans="1:13" ht="229.5">
      <c r="A6" s="20">
        <v>2</v>
      </c>
      <c r="B6" s="26" t="s">
        <v>26</v>
      </c>
      <c r="C6" s="21"/>
      <c r="D6" s="20" t="s">
        <v>25</v>
      </c>
      <c r="E6" s="20"/>
      <c r="F6" s="20"/>
      <c r="G6" s="23">
        <v>2</v>
      </c>
      <c r="H6" s="20">
        <v>2</v>
      </c>
      <c r="I6" s="24"/>
      <c r="J6" s="25"/>
      <c r="K6" s="24"/>
      <c r="L6" s="24"/>
      <c r="M6" s="24"/>
    </row>
    <row r="7" spans="1:13" ht="140.25">
      <c r="A7" s="20">
        <v>3</v>
      </c>
      <c r="B7" s="22" t="s">
        <v>27</v>
      </c>
      <c r="C7" s="21"/>
      <c r="D7" s="20" t="s">
        <v>25</v>
      </c>
      <c r="E7" s="20"/>
      <c r="F7" s="20"/>
      <c r="G7" s="23">
        <v>20</v>
      </c>
      <c r="H7" s="20">
        <v>20</v>
      </c>
      <c r="I7" s="24"/>
      <c r="J7" s="25"/>
      <c r="K7" s="24"/>
      <c r="L7" s="24"/>
      <c r="M7" s="24"/>
    </row>
    <row r="8" spans="1:13" ht="89.25">
      <c r="A8" s="20">
        <v>4</v>
      </c>
      <c r="B8" s="26" t="s">
        <v>28</v>
      </c>
      <c r="C8" s="21"/>
      <c r="D8" s="20" t="s">
        <v>25</v>
      </c>
      <c r="E8" s="20"/>
      <c r="F8" s="20"/>
      <c r="G8" s="27">
        <v>20</v>
      </c>
      <c r="H8" s="20">
        <v>20</v>
      </c>
      <c r="I8" s="24"/>
      <c r="J8" s="25"/>
      <c r="K8" s="24"/>
      <c r="L8" s="24"/>
      <c r="M8" s="24"/>
    </row>
    <row r="9" spans="1:13" ht="140.25">
      <c r="A9" s="27">
        <v>5</v>
      </c>
      <c r="B9" s="28" t="s">
        <v>29</v>
      </c>
      <c r="C9" s="29"/>
      <c r="D9" s="30" t="s">
        <v>25</v>
      </c>
      <c r="E9" s="30">
        <v>0</v>
      </c>
      <c r="F9" s="30">
        <v>0</v>
      </c>
      <c r="G9" s="30">
        <v>4</v>
      </c>
      <c r="H9" s="31">
        <v>4</v>
      </c>
      <c r="I9" s="32"/>
      <c r="J9" s="33"/>
      <c r="K9" s="24"/>
      <c r="L9" s="24"/>
      <c r="M9" s="24"/>
    </row>
    <row r="10" spans="1:13" ht="15">
      <c r="A10" s="18"/>
      <c r="B10" s="34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35">
        <f>SUM(L5:L9)</f>
        <v>0</v>
      </c>
      <c r="M10" s="35">
        <f aca="true" t="shared" si="0" ref="M5:M10">L10*1.08</f>
        <v>0</v>
      </c>
    </row>
    <row r="11" ht="14.25">
      <c r="M11" s="36"/>
    </row>
    <row r="13" ht="14.25">
      <c r="B13" t="s">
        <v>30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zoomScalePageLayoutView="0" workbookViewId="0" topLeftCell="A1">
      <selection activeCell="P3" sqref="P3"/>
    </sheetView>
  </sheetViews>
  <sheetFormatPr defaultColWidth="10.3984375" defaultRowHeight="14.25"/>
  <cols>
    <col min="1" max="1" width="5" style="0" customWidth="1"/>
    <col min="2" max="2" width="30.5" style="0" customWidth="1"/>
    <col min="3" max="3" width="11.09765625" style="0" customWidth="1"/>
    <col min="4" max="4" width="7.09765625" style="0" customWidth="1"/>
    <col min="5" max="5" width="7.19921875" style="0" customWidth="1"/>
    <col min="6" max="7" width="8.09765625" style="0" customWidth="1"/>
    <col min="8" max="8" width="7.09765625" style="5" customWidth="1"/>
    <col min="9" max="9" width="10.3984375" style="0" customWidth="1"/>
    <col min="10" max="10" width="5.09765625" style="0" customWidth="1"/>
  </cols>
  <sheetData>
    <row r="1" spans="1:13" ht="42.75" customHeight="1">
      <c r="A1" s="70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9" customFormat="1" ht="55.5" customHeight="1">
      <c r="A2" s="12" t="s">
        <v>0</v>
      </c>
      <c r="B2" s="12" t="s">
        <v>13</v>
      </c>
      <c r="C2" s="12" t="s">
        <v>14</v>
      </c>
      <c r="D2" s="12" t="s">
        <v>12</v>
      </c>
      <c r="E2" s="12" t="s">
        <v>15</v>
      </c>
      <c r="F2" s="12" t="s">
        <v>2</v>
      </c>
      <c r="G2" s="12" t="s">
        <v>16</v>
      </c>
      <c r="H2" s="12" t="s">
        <v>4</v>
      </c>
      <c r="I2" s="12" t="s">
        <v>10</v>
      </c>
      <c r="J2" s="12" t="s">
        <v>9</v>
      </c>
      <c r="K2" s="12" t="s">
        <v>11</v>
      </c>
      <c r="L2" s="12" t="s">
        <v>5</v>
      </c>
      <c r="M2" s="12" t="s">
        <v>6</v>
      </c>
    </row>
    <row r="3" spans="1:13" ht="239.25" customHeight="1">
      <c r="A3" s="50">
        <v>1</v>
      </c>
      <c r="B3" s="51" t="s">
        <v>46</v>
      </c>
      <c r="C3" s="52"/>
      <c r="D3" s="53" t="s">
        <v>47</v>
      </c>
      <c r="E3" s="53">
        <v>0</v>
      </c>
      <c r="F3" s="53">
        <v>0</v>
      </c>
      <c r="G3" s="53">
        <v>400</v>
      </c>
      <c r="H3" s="54">
        <v>400</v>
      </c>
      <c r="I3" s="55"/>
      <c r="J3" s="57"/>
      <c r="K3" s="55"/>
      <c r="L3" s="56"/>
      <c r="M3" s="56">
        <f>L3*1.08</f>
        <v>0</v>
      </c>
    </row>
    <row r="4" spans="1:13" s="9" customFormat="1" ht="34.5" customHeight="1">
      <c r="A4" s="67" t="s">
        <v>8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13">
        <f>SUM(L3:L3)</f>
        <v>0</v>
      </c>
      <c r="M4" s="13">
        <f>SUM(M3:M3)</f>
        <v>0</v>
      </c>
    </row>
  </sheetData>
  <sheetProtection selectLockedCells="1" selectUnlockedCells="1"/>
  <mergeCells count="2">
    <mergeCell ref="A4:K4"/>
    <mergeCell ref="A1:M1"/>
  </mergeCells>
  <printOptions/>
  <pageMargins left="0" right="0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7">
      <selection activeCell="M6" sqref="M6"/>
    </sheetView>
  </sheetViews>
  <sheetFormatPr defaultColWidth="8.796875" defaultRowHeight="14.25"/>
  <cols>
    <col min="1" max="1" width="6.5" style="0" customWidth="1"/>
    <col min="2" max="2" width="42.5" style="0" customWidth="1"/>
    <col min="3" max="3" width="11.19921875" style="0" customWidth="1"/>
    <col min="5" max="5" width="7.5" style="0" customWidth="1"/>
    <col min="6" max="6" width="11.19921875" style="0" customWidth="1"/>
    <col min="7" max="7" width="5.69921875" style="0" customWidth="1"/>
    <col min="8" max="8" width="12.09765625" style="0" customWidth="1"/>
    <col min="9" max="9" width="13.69921875" style="0" customWidth="1"/>
    <col min="10" max="10" width="13.09765625" style="0" customWidth="1"/>
  </cols>
  <sheetData>
    <row r="1" ht="15">
      <c r="B1" s="10" t="s">
        <v>55</v>
      </c>
    </row>
    <row r="4" spans="1:10" ht="30">
      <c r="A4" s="62" t="s">
        <v>0</v>
      </c>
      <c r="B4" s="62" t="s">
        <v>33</v>
      </c>
      <c r="C4" s="12" t="s">
        <v>61</v>
      </c>
      <c r="D4" s="62" t="s">
        <v>1</v>
      </c>
      <c r="E4" s="62" t="s">
        <v>49</v>
      </c>
      <c r="F4" s="12" t="s">
        <v>54</v>
      </c>
      <c r="G4" s="12" t="s">
        <v>50</v>
      </c>
      <c r="H4" s="12" t="s">
        <v>62</v>
      </c>
      <c r="I4" s="12" t="s">
        <v>51</v>
      </c>
      <c r="J4" s="12" t="s">
        <v>52</v>
      </c>
    </row>
    <row r="5" spans="1:10" ht="108.75" customHeight="1">
      <c r="A5" s="60">
        <v>1</v>
      </c>
      <c r="B5" s="61" t="s">
        <v>56</v>
      </c>
      <c r="C5" s="59"/>
      <c r="D5" s="60" t="s">
        <v>53</v>
      </c>
      <c r="E5" s="60">
        <v>40</v>
      </c>
      <c r="F5" s="60"/>
      <c r="G5" s="64"/>
      <c r="H5" s="65"/>
      <c r="I5" s="65"/>
      <c r="J5" s="65"/>
    </row>
    <row r="6" spans="1:10" ht="99.75">
      <c r="A6" s="60">
        <v>2</v>
      </c>
      <c r="B6" s="61" t="s">
        <v>57</v>
      </c>
      <c r="C6" s="59"/>
      <c r="D6" s="60" t="s">
        <v>53</v>
      </c>
      <c r="E6" s="60">
        <v>20</v>
      </c>
      <c r="F6" s="60"/>
      <c r="G6" s="64"/>
      <c r="H6" s="65"/>
      <c r="I6" s="65"/>
      <c r="J6" s="65"/>
    </row>
    <row r="7" spans="1:10" ht="99.75">
      <c r="A7" s="60">
        <v>3</v>
      </c>
      <c r="B7" s="61" t="s">
        <v>58</v>
      </c>
      <c r="C7" s="59"/>
      <c r="D7" s="60" t="s">
        <v>53</v>
      </c>
      <c r="E7" s="60">
        <v>10</v>
      </c>
      <c r="F7" s="60"/>
      <c r="G7" s="64"/>
      <c r="H7" s="65"/>
      <c r="I7" s="65"/>
      <c r="J7" s="65"/>
    </row>
    <row r="8" spans="1:10" ht="80.25" customHeight="1">
      <c r="A8" s="60">
        <v>4</v>
      </c>
      <c r="B8" s="61" t="s">
        <v>59</v>
      </c>
      <c r="C8" s="18"/>
      <c r="D8" s="60" t="s">
        <v>53</v>
      </c>
      <c r="E8" s="60">
        <v>5</v>
      </c>
      <c r="F8" s="60"/>
      <c r="G8" s="64"/>
      <c r="H8" s="65"/>
      <c r="I8" s="65"/>
      <c r="J8" s="65"/>
    </row>
    <row r="9" spans="1:10" ht="15">
      <c r="A9" s="60"/>
      <c r="B9" s="63" t="s">
        <v>8</v>
      </c>
      <c r="C9" s="18"/>
      <c r="D9" s="18"/>
      <c r="E9" s="18"/>
      <c r="F9" s="18"/>
      <c r="G9" s="18"/>
      <c r="H9" s="18"/>
      <c r="I9" s="58">
        <f>SUM(I5:I8)</f>
        <v>0</v>
      </c>
      <c r="J9" s="58">
        <f>SUM(J5:J8)</f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91" zoomScaleNormal="91" zoomScaleSheetLayoutView="100" zoomScalePageLayoutView="0" workbookViewId="0" topLeftCell="A1">
      <selection activeCell="L5" sqref="L5"/>
    </sheetView>
  </sheetViews>
  <sheetFormatPr defaultColWidth="8.796875" defaultRowHeight="14.25"/>
  <cols>
    <col min="1" max="1" width="3.8984375" style="0" customWidth="1"/>
    <col min="2" max="2" width="39.19921875" style="0" customWidth="1"/>
    <col min="3" max="3" width="18.19921875" style="0" customWidth="1"/>
    <col min="4" max="4" width="18.3984375" style="0" customWidth="1"/>
  </cols>
  <sheetData>
    <row r="1" spans="1:4" s="10" customFormat="1" ht="15">
      <c r="A1" s="11" t="s">
        <v>17</v>
      </c>
      <c r="B1" s="11" t="s">
        <v>18</v>
      </c>
      <c r="C1" s="11" t="s">
        <v>5</v>
      </c>
      <c r="D1" s="11" t="s">
        <v>6</v>
      </c>
    </row>
    <row r="2" spans="1:4" ht="38.25" customHeight="1">
      <c r="A2" s="8">
        <v>1</v>
      </c>
      <c r="B2" s="14" t="s">
        <v>45</v>
      </c>
      <c r="C2" s="15"/>
      <c r="D2" s="15"/>
    </row>
    <row r="3" spans="1:4" ht="34.5" customHeight="1">
      <c r="A3" s="8">
        <v>2</v>
      </c>
      <c r="B3" s="17" t="s">
        <v>48</v>
      </c>
      <c r="C3" s="15"/>
      <c r="D3" s="15"/>
    </row>
    <row r="4" spans="1:4" ht="34.5" customHeight="1">
      <c r="A4" s="8">
        <v>3</v>
      </c>
      <c r="B4" s="17" t="s">
        <v>31</v>
      </c>
      <c r="C4" s="15"/>
      <c r="D4" s="15"/>
    </row>
    <row r="5" spans="1:4" ht="34.5" customHeight="1">
      <c r="A5" s="8">
        <v>4</v>
      </c>
      <c r="B5" s="17" t="s">
        <v>60</v>
      </c>
      <c r="C5" s="15"/>
      <c r="D5" s="15"/>
    </row>
    <row r="6" spans="1:4" s="10" customFormat="1" ht="40.5" customHeight="1">
      <c r="A6" s="73" t="s">
        <v>8</v>
      </c>
      <c r="B6" s="73"/>
      <c r="C6" s="16">
        <f>SUM(C2:C5)</f>
        <v>0</v>
      </c>
      <c r="D6" s="16">
        <f>SUM(D2:D5)</f>
        <v>0</v>
      </c>
    </row>
  </sheetData>
  <sheetProtection selectLockedCells="1" selectUnlockedCells="1"/>
  <mergeCells count="1">
    <mergeCell ref="A6:B6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Barska</dc:creator>
  <cp:keywords/>
  <dc:description/>
  <cp:lastModifiedBy>Aleksandra Mrówka</cp:lastModifiedBy>
  <cp:lastPrinted>2023-11-29T11:39:44Z</cp:lastPrinted>
  <dcterms:created xsi:type="dcterms:W3CDTF">2023-05-04T06:41:19Z</dcterms:created>
  <dcterms:modified xsi:type="dcterms:W3CDTF">2023-11-29T12:09:57Z</dcterms:modified>
  <cp:category/>
  <cp:version/>
  <cp:contentType/>
  <cp:contentStatus/>
</cp:coreProperties>
</file>