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Dokumenty_KJF\ZGM\Przetarg_2022-2023\Wykazy\"/>
    </mc:Choice>
  </mc:AlternateContent>
  <xr:revisionPtr revIDLastSave="0" documentId="13_ncr:1_{CF6864FC-906A-462E-997E-644A5892BC58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ADM_1_mieszkalne" sheetId="1" r:id="rId1"/>
    <sheet name="ADM_1_niemieszkalne" sheetId="2" r:id="rId2"/>
    <sheet name="ADM_2_mieszkalne" sheetId="4" r:id="rId3"/>
    <sheet name="ADM_2_niemieszkalne" sheetId="5" r:id="rId4"/>
    <sheet name="ADM_3_mieszkalne" sheetId="6" r:id="rId5"/>
    <sheet name="ADM_3_niemieszkalne" sheetId="7" r:id="rId6"/>
    <sheet name="ADM_4_mieszkalne" sheetId="8" r:id="rId7"/>
    <sheet name="ADM_4_niemieszkalne" sheetId="9" r:id="rId8"/>
    <sheet name="ADM_5_mieszkalne" sheetId="10" r:id="rId9"/>
    <sheet name="ADM_5_niemieszkalne" sheetId="11" r:id="rId10"/>
    <sheet name="Wyłaczone z eksploatacji" sheetId="12" r:id="rId11"/>
  </sheets>
  <definedNames>
    <definedName name="_xlnm.Print_Area" localSheetId="0">ADM_1_mieszkalne!$A$2:$H$20</definedName>
    <definedName name="_xlnm.Print_Area" localSheetId="1">ADM_1_niemieszkalne!$A$2:$G$67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D23" i="12"/>
  <c r="D5" i="12"/>
  <c r="D12" i="12"/>
  <c r="D21" i="12"/>
  <c r="C31" i="1"/>
  <c r="D31" i="1"/>
  <c r="D35" i="1" s="1"/>
  <c r="E35" i="1" s="1"/>
  <c r="D44" i="11"/>
  <c r="D18" i="10"/>
  <c r="D119" i="9"/>
  <c r="D44" i="8"/>
  <c r="D18" i="6"/>
  <c r="D67" i="4"/>
  <c r="D103" i="5"/>
  <c r="E10" i="12"/>
  <c r="D64" i="2"/>
  <c r="E42" i="2" l="1"/>
  <c r="E41" i="2"/>
  <c r="E49" i="2"/>
  <c r="D20" i="1"/>
  <c r="E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</authors>
  <commentList>
    <comment ref="D7" authorId="0" shapeId="0" xr:uid="{00000000-0006-0000-0100-000001000000}">
      <text>
        <r>
          <rPr>
            <b/>
            <sz val="10"/>
            <color indexed="81"/>
            <rFont val="Tahoma"/>
            <family val="2"/>
            <charset val="238"/>
          </rPr>
          <t>Your User Name:</t>
        </r>
        <r>
          <rPr>
            <sz val="10"/>
            <color indexed="81"/>
            <rFont val="Tahoma"/>
            <family val="2"/>
            <charset val="238"/>
          </rPr>
          <t xml:space="preserve">
wartość do sprawdzenia</t>
        </r>
      </text>
    </comment>
    <comment ref="D49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Your User Name:</t>
        </r>
        <r>
          <rPr>
            <sz val="10"/>
            <color indexed="81"/>
            <rFont val="Tahoma"/>
            <family val="2"/>
            <charset val="238"/>
          </rPr>
          <t xml:space="preserve">
wartość do sprawdzenia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Kunicka</author>
    <author>user</author>
  </authors>
  <commentList>
    <comment ref="A27" authorId="0" shapeId="0" xr:uid="{F32A08D0-ED1D-435B-8474-1390D7F5F64E}">
      <text>
        <r>
          <rPr>
            <b/>
            <sz val="9"/>
            <color indexed="81"/>
            <rFont val="Tahoma"/>
            <family val="2"/>
            <charset val="238"/>
          </rPr>
          <t>Aleksandra Kunicka:</t>
        </r>
        <r>
          <rPr>
            <sz val="9"/>
            <color indexed="81"/>
            <rFont val="Tahoma"/>
            <family val="2"/>
            <charset val="238"/>
          </rPr>
          <t xml:space="preserve">
garaż mieszczący się w budynku wspólnoty, ubezpieczony w zakładce WM</t>
        </r>
      </text>
    </comment>
    <comment ref="A35" authorId="1" shapeId="0" xr:uid="{3EA1DF34-D8D9-44A4-9C32-B3FB91CE1C62}">
      <text>
        <r>
          <rPr>
            <b/>
            <sz val="8"/>
            <color indexed="81"/>
            <rFont val="Tahoma"/>
            <family val="2"/>
            <charset val="238"/>
          </rPr>
          <t xml:space="preserve">user:Garaże i Komórki wchodza w powierzchnie użytkową budynku.Przy ubezpieczeniach dodać tą powierzchnie do WM a w gminie nie ujmowac 
</t>
        </r>
      </text>
    </comment>
    <comment ref="C36" authorId="1" shapeId="0" xr:uid="{241EA39C-2BF5-4084-BF33-FFF02404DCFD}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3" authorId="1" shapeId="0" xr:uid="{97BE2312-1DB0-43F6-A16E-64107C629762}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pomieszczenie w bud.mieszkalnym,ubezpieczyć razem z bud.mieszkalnycm</t>
        </r>
      </text>
    </comment>
    <comment ref="C64" authorId="1" shapeId="0" xr:uid="{6760DCF3-66BE-4226-A129-C39D28BD51E2}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pomieszczenia w bud.mieszkalnym,ubezpieczyć razem z bud.mieszkalnycm</t>
        </r>
      </text>
    </comment>
  </commentList>
</comments>
</file>

<file path=xl/sharedStrings.xml><?xml version="1.0" encoding="utf-8"?>
<sst xmlns="http://schemas.openxmlformats.org/spreadsheetml/2006/main" count="2066" uniqueCount="1137">
  <si>
    <t>L.p.</t>
  </si>
  <si>
    <t>Nr inwentarzowy</t>
  </si>
  <si>
    <t>Nazwa środka</t>
  </si>
  <si>
    <t>110/1717</t>
  </si>
  <si>
    <t>Borowskiego 30</t>
  </si>
  <si>
    <t>Borowskiego 31</t>
  </si>
  <si>
    <t>110/1718</t>
  </si>
  <si>
    <t>Borowskiego 32</t>
  </si>
  <si>
    <t>110/1719</t>
  </si>
  <si>
    <t>Borowskiego 32a</t>
  </si>
  <si>
    <t>110/1716</t>
  </si>
  <si>
    <t>Borowskiego 6</t>
  </si>
  <si>
    <t>110/1876</t>
  </si>
  <si>
    <t>110/1877</t>
  </si>
  <si>
    <t>110/574</t>
  </si>
  <si>
    <t>110/1368</t>
  </si>
  <si>
    <t>110/571</t>
  </si>
  <si>
    <t>Kard.S.Wyszynskiego 4</t>
  </si>
  <si>
    <t>110/572</t>
  </si>
  <si>
    <t>Kard.S.Wyszynskiego 6</t>
  </si>
  <si>
    <t>110/1392</t>
  </si>
  <si>
    <t>Kazimierza Wielkiego 46</t>
  </si>
  <si>
    <t>110/1215</t>
  </si>
  <si>
    <t>110/1222</t>
  </si>
  <si>
    <t>110/1230</t>
  </si>
  <si>
    <t>110/1091</t>
  </si>
  <si>
    <t>Mieszka I-go 24  OF I</t>
  </si>
  <si>
    <t>110/2193</t>
  </si>
  <si>
    <t>Mieszka I-go 24  OF II</t>
  </si>
  <si>
    <t>110/1097</t>
  </si>
  <si>
    <t>Mieszka I-go 62  OF</t>
  </si>
  <si>
    <t>Razem:</t>
  </si>
  <si>
    <t>107/10/5</t>
  </si>
  <si>
    <t>Boh.Westerplatte 10(Woj.Bibl.Publ.)</t>
  </si>
  <si>
    <t>102/99/26</t>
  </si>
  <si>
    <t>102/10/016</t>
  </si>
  <si>
    <t>Borowskiego 24 ( garaż szt.1)</t>
  </si>
  <si>
    <t>102/99/82</t>
  </si>
  <si>
    <t>108/10/012</t>
  </si>
  <si>
    <t>108/2580</t>
  </si>
  <si>
    <t>Chodkiewicza 29( bud.gosp.szt.1)</t>
  </si>
  <si>
    <t>108/2565</t>
  </si>
  <si>
    <t>107/2567</t>
  </si>
  <si>
    <t>108/2568</t>
  </si>
  <si>
    <t>108/10/020</t>
  </si>
  <si>
    <t>102/10/011</t>
  </si>
  <si>
    <t>108/2570</t>
  </si>
  <si>
    <t>108/2560</t>
  </si>
  <si>
    <t>108/2266</t>
  </si>
  <si>
    <t>102/10/007</t>
  </si>
  <si>
    <t>Kard.S.Wyszynskiego 82 garaż szt.1</t>
  </si>
  <si>
    <t>108/10/009</t>
  </si>
  <si>
    <t>Kard.S.Wyszynskiego 84 ( bud.gosp.szt.2)</t>
  </si>
  <si>
    <t>102/63</t>
  </si>
  <si>
    <t>108/2576</t>
  </si>
  <si>
    <t>108/10/010</t>
  </si>
  <si>
    <t>108/10/011</t>
  </si>
  <si>
    <t>Kard.S.Wyszynskiego 105 ( bud.gosp.szt.1)</t>
  </si>
  <si>
    <t>108/2850/20</t>
  </si>
  <si>
    <t>Kard.Wyszynskiego 3</t>
  </si>
  <si>
    <t>109/2937/14</t>
  </si>
  <si>
    <t>Kard.S.Wyszynskiego 38</t>
  </si>
  <si>
    <t>102/10/004</t>
  </si>
  <si>
    <t>Kard.S.Wyszyńskiego 38 (2 boksy garażowe)</t>
  </si>
  <si>
    <t>102/10/003</t>
  </si>
  <si>
    <t>Kard.S.Wyszyńskiego 38 (3 boksy garażowe)</t>
  </si>
  <si>
    <t>102/10/020</t>
  </si>
  <si>
    <t>Kaz.Wielkiego 17 (garaż szt.1)</t>
  </si>
  <si>
    <t>102/99/10</t>
  </si>
  <si>
    <t>108/2460</t>
  </si>
  <si>
    <t>102/99/20</t>
  </si>
  <si>
    <t>108/2933/A</t>
  </si>
  <si>
    <t>Kosyn.Gdynskich 58</t>
  </si>
  <si>
    <t>108/10/015</t>
  </si>
  <si>
    <t>Kosyn.Gdynskich 66 ( bud.gosp.sz1)</t>
  </si>
  <si>
    <t>102/10/010</t>
  </si>
  <si>
    <t>Kosyn.Gdynskich 77 ( garaż szt,1)</t>
  </si>
  <si>
    <t>102/10/009</t>
  </si>
  <si>
    <t>102/99/18</t>
  </si>
  <si>
    <t>Krasinskiego 10 L (garaze)</t>
  </si>
  <si>
    <t>108/2329</t>
  </si>
  <si>
    <t>102/30</t>
  </si>
  <si>
    <t>102/31</t>
  </si>
  <si>
    <t>101/18</t>
  </si>
  <si>
    <t>Mickiewicza 17</t>
  </si>
  <si>
    <t>102/10/008</t>
  </si>
  <si>
    <t>Mickiewicza 26 (garaż szt.1)</t>
  </si>
  <si>
    <t>108/10/008</t>
  </si>
  <si>
    <t>Mickiewicza 32 (bud.gosp.szt.1)</t>
  </si>
  <si>
    <t>108/10/019</t>
  </si>
  <si>
    <t>Mieszka I 14 (bud.gosp.szt.1)</t>
  </si>
  <si>
    <t>102/10/013</t>
  </si>
  <si>
    <t>Mieszka I 44 (garaż szt.1)</t>
  </si>
  <si>
    <t>108/2342</t>
  </si>
  <si>
    <t>102/10/012</t>
  </si>
  <si>
    <t>Mieszka I 52 (garaże szt.2)</t>
  </si>
  <si>
    <t>108/2357</t>
  </si>
  <si>
    <t>Mieszka I 62</t>
  </si>
  <si>
    <t>108/2361</t>
  </si>
  <si>
    <t>Mieszka I 67</t>
  </si>
  <si>
    <t>108/2362</t>
  </si>
  <si>
    <t>Mieszka I 68</t>
  </si>
  <si>
    <t>108/10/018</t>
  </si>
  <si>
    <t>Mieszka I 70 (bud.gosp.szt.1)</t>
  </si>
  <si>
    <t>106/10/10</t>
  </si>
  <si>
    <t>102/10/019</t>
  </si>
  <si>
    <t>Okrzei 1( garaż szt.1)</t>
  </si>
  <si>
    <t>102/11/005</t>
  </si>
  <si>
    <t>102/10/006</t>
  </si>
  <si>
    <t>108/10/017</t>
  </si>
  <si>
    <t>Slowackiego 3 ( bud.gosp.szt.1)</t>
  </si>
  <si>
    <t>108/2371</t>
  </si>
  <si>
    <t>108/2372</t>
  </si>
  <si>
    <t>102/33</t>
  </si>
  <si>
    <t>Slowackiego 4 (garaże)</t>
  </si>
  <si>
    <t>108/10/013</t>
  </si>
  <si>
    <t>Slowackiego 6 ( bud.gosp.szt.1)</t>
  </si>
  <si>
    <t>102/66</t>
  </si>
  <si>
    <t>Zwirki i Wigury 8 (garaze)</t>
  </si>
  <si>
    <t>103/135/29</t>
  </si>
  <si>
    <t xml:space="preserve">Borowskiego 14/15 (garaże) </t>
  </si>
  <si>
    <t>Kard.S.Wyszynskiego 21-23(garaże szt.2)</t>
  </si>
  <si>
    <t>Rok budowy</t>
  </si>
  <si>
    <t>brak danych</t>
  </si>
  <si>
    <t>w/g Wartości</t>
  </si>
  <si>
    <t>odtworzeniowej</t>
  </si>
  <si>
    <t>Powierzchnia w m²</t>
  </si>
  <si>
    <t>Wartość do ubzepieczenia</t>
  </si>
  <si>
    <t>Wartość do ubezpieczenia</t>
  </si>
  <si>
    <t>109/312</t>
  </si>
  <si>
    <t>Kosyn.Gdyńskich 26</t>
  </si>
  <si>
    <t>Kosyn.Gdyńskich 65</t>
  </si>
  <si>
    <t>Kosyn.Gdyńskich 69</t>
  </si>
  <si>
    <t>Kard.S.Wyszyńskiego 103</t>
  </si>
  <si>
    <t>Kard.S.Wyszyńskiego 105</t>
  </si>
  <si>
    <t>Kard.S.Wyszyńskiego 16</t>
  </si>
  <si>
    <t>Kard.S.Wyszyńskiego 29</t>
  </si>
  <si>
    <t>Kard.S.Wyszyńskiego 4</t>
  </si>
  <si>
    <t>Kard.S.Wyszyńskiego 6</t>
  </si>
  <si>
    <t>termo/dach/co</t>
  </si>
  <si>
    <t>c.o. c.w w 2016</t>
  </si>
  <si>
    <t>Kaz.Wielkiego 59a Dz.nr.679</t>
  </si>
  <si>
    <t>co 2017</t>
  </si>
  <si>
    <t>co 2015</t>
  </si>
  <si>
    <t>co 2009</t>
  </si>
  <si>
    <t>Borowskiego 37 b. gosp. komórka( 1 szt.)</t>
  </si>
  <si>
    <t>Puszkina 49-49a bud. Gosp. komórki ( 13 szt)</t>
  </si>
  <si>
    <t>Chodkiewicza 27 pom. gosp. komórki 2 szt. do rozbiórki</t>
  </si>
  <si>
    <t>Mickiewicza 10 pom. gosp. komórka 1 szt.</t>
  </si>
  <si>
    <t>Kos. Gdyńskich 60 komórka pom. goszp. 1 szt</t>
  </si>
  <si>
    <t>108/2938</t>
  </si>
  <si>
    <t>108/2940</t>
  </si>
  <si>
    <t>Borowskiego 32 (pom. gosp. 1,garaże 3)</t>
  </si>
  <si>
    <t>Chodkiewicza 30 (bud.gosp.szt.2)</t>
  </si>
  <si>
    <t>Kard.S.Wyszynskiego 14 (pom. gosp. 4)</t>
  </si>
  <si>
    <t>Kard.S.Wyszynskiego 16 (pom. gosp. 10)</t>
  </si>
  <si>
    <t>Kard.S.Wyszynskiego 16 (pom. gosp. 2)</t>
  </si>
  <si>
    <t>Kard.S.Wyszynskiego 19(1 pom gospod., 2 komórki))</t>
  </si>
  <si>
    <t>Kard.S.Wyszynskiego 27 (pom. gosp. 5)</t>
  </si>
  <si>
    <t>Kard.S.Wyszynskiego 88 (komórki 2)</t>
  </si>
  <si>
    <t>Kard.S.Wyszynskiego 93 (komórki 3, garaże 4)</t>
  </si>
  <si>
    <t>Kard.S.Wyszynskiego 103 ( bud.gosp.szt.2)</t>
  </si>
  <si>
    <t>Kaz.Wielkiego 48b (garaże 7,pom. gosp.4)</t>
  </si>
  <si>
    <t>Kosyn.Gdynskich 25 (garaże 3, komórka 1)</t>
  </si>
  <si>
    <t>Kosyn.Gdynskich 55 (garaże 3)</t>
  </si>
  <si>
    <t>108/2942</t>
  </si>
  <si>
    <t>108/2941</t>
  </si>
  <si>
    <t>Mickiewicza 15 (garaże 2)</t>
  </si>
  <si>
    <t>108/2939</t>
  </si>
  <si>
    <t>Slowackiego 4 (garaże 4)</t>
  </si>
  <si>
    <t>przeznaczone do rozbiórki</t>
  </si>
  <si>
    <t>Puszkina 49a garaż szt.1</t>
  </si>
  <si>
    <t>122/10</t>
  </si>
  <si>
    <t>Kochanowskiego 8/24 lok.mieszk.</t>
  </si>
  <si>
    <t>122/11</t>
  </si>
  <si>
    <t>Dowbora-Muśnickiego 26/21 lok.mie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</si>
  <si>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</si>
  <si>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</si>
  <si>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</si>
  <si>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</si>
  <si>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</si>
  <si>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</si>
  <si>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</si>
  <si>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</si>
  <si>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</si>
  <si>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</si>
  <si>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</si>
  <si>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</si>
  <si>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</si>
  <si>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</si>
  <si>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</si>
  <si>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</si>
  <si>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</si>
  <si>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</si>
  <si>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</si>
  <si>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105/2254</t>
  </si>
  <si>
    <t>Jagiellończyka 13 (bud. administracyjno-biurowy) dz. 637</t>
  </si>
  <si>
    <t>102/84</t>
  </si>
  <si>
    <t>Jagiellończyka 13 (bud. garażowy 6 szt.)</t>
  </si>
  <si>
    <t>zgoda na rozbiórkę z 08.02.2016 WGM.II.6741.2.2016.Asz</t>
  </si>
  <si>
    <t>częściowa rozbiórka zgodnie z umową nr 102/ADM-1/2020</t>
  </si>
  <si>
    <t>zgoda na rozbiórkę z 13.07.2021</t>
  </si>
  <si>
    <t>co 2017,termo w 2021</t>
  </si>
  <si>
    <t>docieplenie szczytu 2021</t>
  </si>
  <si>
    <t>Kosyn.Gdynskich 61 (pom. gosp. 2)</t>
  </si>
  <si>
    <t>Mieszka I 47 (pom. gosp. 1, garaż 1)</t>
  </si>
  <si>
    <t>zgoda na rozbiórkę z 25.02.2021</t>
  </si>
  <si>
    <t>Mickiewicza 11(garaż 1,pom. gosp. 1)</t>
  </si>
  <si>
    <t>Mickiewicza 11 (pom. gosp. 2)</t>
  </si>
  <si>
    <t>ADM - 1 Budynki mieszkalne gminne</t>
  </si>
  <si>
    <t>ADM - 1 Budynki niemieszkalne gminne</t>
  </si>
  <si>
    <t>Mieszka I-go 42 (przychodnia) + winda</t>
  </si>
  <si>
    <t>ADM-2 Budynki mieszkalne gminne do ubezpieczenia na 2022 r.</t>
  </si>
  <si>
    <t>110/2199/37</t>
  </si>
  <si>
    <t>Grobla 13</t>
  </si>
  <si>
    <t>110/1588</t>
  </si>
  <si>
    <t>Grobla 26</t>
  </si>
  <si>
    <t>110/657</t>
  </si>
  <si>
    <t>Grobla 26a</t>
  </si>
  <si>
    <t>110/653</t>
  </si>
  <si>
    <t>Grobla 4a</t>
  </si>
  <si>
    <t>110/654</t>
  </si>
  <si>
    <t>Grobla 5</t>
  </si>
  <si>
    <t>110/978</t>
  </si>
  <si>
    <t>Grobla 9 ( kocioł gaz.)</t>
  </si>
  <si>
    <t>110/1540</t>
  </si>
  <si>
    <t>Kolejowa 2</t>
  </si>
  <si>
    <t>110/991</t>
  </si>
  <si>
    <t>Kobylogórska 16</t>
  </si>
  <si>
    <t>110/2157</t>
  </si>
  <si>
    <t>Koniawska 35b</t>
  </si>
  <si>
    <t>110/2158</t>
  </si>
  <si>
    <t>Koniawska 36</t>
  </si>
  <si>
    <t>110/1685</t>
  </si>
  <si>
    <t>Koniawska 49b</t>
  </si>
  <si>
    <t>110/1690</t>
  </si>
  <si>
    <t>Koniawska 56a</t>
  </si>
  <si>
    <t>110/1010/21</t>
  </si>
  <si>
    <t>Kwiatowa 49 A,B,C( kotły gaz.)</t>
  </si>
  <si>
    <t>110/1010/22</t>
  </si>
  <si>
    <t>Kwiatowa 51 A,B( kocioł gaz.)</t>
  </si>
  <si>
    <t>110/1010/23</t>
  </si>
  <si>
    <t>Lipowa 20,21(kociol gaz. )</t>
  </si>
  <si>
    <t>110/1010/24</t>
  </si>
  <si>
    <t>Lipowa 22( kocioł gaz.)</t>
  </si>
  <si>
    <t>110/1010/25</t>
  </si>
  <si>
    <t>Lipowa 23,24( kocioł gaz.)</t>
  </si>
  <si>
    <t>110/1010/26</t>
  </si>
  <si>
    <t>Lipowa 25,26,27(kociol gaz.)</t>
  </si>
  <si>
    <t>110/1537</t>
  </si>
  <si>
    <t>Prosta 1</t>
  </si>
  <si>
    <t>110/1538</t>
  </si>
  <si>
    <t>Prosta 1a</t>
  </si>
  <si>
    <t>110/2069</t>
  </si>
  <si>
    <t>Prosta 1b</t>
  </si>
  <si>
    <t>110/632</t>
  </si>
  <si>
    <t>Przemyslowa 23</t>
  </si>
  <si>
    <t>110/2199/13</t>
  </si>
  <si>
    <t>Przemyslowa 28</t>
  </si>
  <si>
    <t>110/2052</t>
  </si>
  <si>
    <t>Przemyslowa 30</t>
  </si>
  <si>
    <t>110/2055</t>
  </si>
  <si>
    <t>Przemyslowa 31</t>
  </si>
  <si>
    <t>110/2056</t>
  </si>
  <si>
    <t>Przemyslowa 32</t>
  </si>
  <si>
    <t>110/1526</t>
  </si>
  <si>
    <t>Przemyslowa 34</t>
  </si>
  <si>
    <t>110/2058</t>
  </si>
  <si>
    <t>Przemyslowa 35</t>
  </si>
  <si>
    <t>110/965</t>
  </si>
  <si>
    <t>Przemyslowa 35a</t>
  </si>
  <si>
    <t>110/1528</t>
  </si>
  <si>
    <t>Przemyslowa 37</t>
  </si>
  <si>
    <t>110/1529</t>
  </si>
  <si>
    <t>Przemyslowa 37(oficyna)</t>
  </si>
  <si>
    <t>110/635</t>
  </si>
  <si>
    <t>Przemysłowa 38</t>
  </si>
  <si>
    <t>110/2042</t>
  </si>
  <si>
    <t>Slaska 3</t>
  </si>
  <si>
    <t>110/628</t>
  </si>
  <si>
    <t>Slaska 91</t>
  </si>
  <si>
    <t>110/629</t>
  </si>
  <si>
    <t>Slaska 92</t>
  </si>
  <si>
    <t>110/977</t>
  </si>
  <si>
    <t>Spokojna 17</t>
  </si>
  <si>
    <t>110/1508,1509</t>
  </si>
  <si>
    <t>Spokojna 67,68</t>
  </si>
  <si>
    <t>110/1074/12</t>
  </si>
  <si>
    <t>Sulecinska 68</t>
  </si>
  <si>
    <t>110/917</t>
  </si>
  <si>
    <t>Sw.Jerzego 10</t>
  </si>
  <si>
    <t>110/918</t>
  </si>
  <si>
    <t>Sw.Jerzego 11</t>
  </si>
  <si>
    <t>110/915</t>
  </si>
  <si>
    <t>Sw.Jerzego 8</t>
  </si>
  <si>
    <t>110/916</t>
  </si>
  <si>
    <t>Sw.Jerzego 9</t>
  </si>
  <si>
    <t>110/1651</t>
  </si>
  <si>
    <t>Wal Okrezny 12</t>
  </si>
  <si>
    <t>110/860</t>
  </si>
  <si>
    <t>Warynskiego 13</t>
  </si>
  <si>
    <t>110/885</t>
  </si>
  <si>
    <t>Warynskiego 18</t>
  </si>
  <si>
    <t>110/873</t>
  </si>
  <si>
    <t>Warynskiego 26</t>
  </si>
  <si>
    <t>110/874</t>
  </si>
  <si>
    <t>Warynskiego 27</t>
  </si>
  <si>
    <t>110/853</t>
  </si>
  <si>
    <t>Warynskiego 6</t>
  </si>
  <si>
    <t>110/1671</t>
  </si>
  <si>
    <t>Waska 6</t>
  </si>
  <si>
    <t>110/647</t>
  </si>
  <si>
    <t>Wawrzyniaka 72</t>
  </si>
  <si>
    <t>remont balkonów 2020</t>
  </si>
  <si>
    <t>110/1567</t>
  </si>
  <si>
    <t>Wawrzyniaka 78</t>
  </si>
  <si>
    <t>110/1701</t>
  </si>
  <si>
    <t>Wiatraczna 2</t>
  </si>
  <si>
    <t>110/1971</t>
  </si>
  <si>
    <t>Woskowa 1A</t>
  </si>
  <si>
    <t>110/971</t>
  </si>
  <si>
    <t>110/1635</t>
  </si>
  <si>
    <t>Zielona 42</t>
  </si>
  <si>
    <t>110/1637</t>
  </si>
  <si>
    <t>Zielona 53</t>
  </si>
  <si>
    <t>110/1639</t>
  </si>
  <si>
    <t>Zielona 54</t>
  </si>
  <si>
    <t>110/1640</t>
  </si>
  <si>
    <t>Zielona 55</t>
  </si>
  <si>
    <t>110/1641</t>
  </si>
  <si>
    <t>Zielona 56</t>
  </si>
  <si>
    <t>110/1642</t>
  </si>
  <si>
    <t>Zielona 57</t>
  </si>
  <si>
    <t>110/1643</t>
  </si>
  <si>
    <t>Zielona 58</t>
  </si>
  <si>
    <t>110/979</t>
  </si>
  <si>
    <t>Zielna 106</t>
  </si>
  <si>
    <t>110/989</t>
  </si>
  <si>
    <t>Zbąszyńska 1-3</t>
  </si>
  <si>
    <t>110/994</t>
  </si>
  <si>
    <t>Cicha 3</t>
  </si>
  <si>
    <t>ADM-2 Budynki niemieszkalne gminne do ubezpieczenia na 2022 r.</t>
  </si>
  <si>
    <t>108/2872</t>
  </si>
  <si>
    <t>Bracka 51 (bud.gosp.6 komórek)</t>
  </si>
  <si>
    <t>102/16/003</t>
  </si>
  <si>
    <t>108/2617</t>
  </si>
  <si>
    <t>Fabryczna 44 (bud.użytkowy .szt.1)</t>
  </si>
  <si>
    <t>101/27</t>
  </si>
  <si>
    <t>Fabryczna 53 ( bud.niemieszk.)</t>
  </si>
  <si>
    <t>108/10/022</t>
  </si>
  <si>
    <t>Fabryczna 58-59 ( bud.gosp.szt.1)</t>
  </si>
  <si>
    <t>108/10/023</t>
  </si>
  <si>
    <t>Fabryczna 61-62 ( bud.gosp.szt.2)</t>
  </si>
  <si>
    <t>108/2666</t>
  </si>
  <si>
    <t>Grobla 14 ( bud.gosp.2 komórki)</t>
  </si>
  <si>
    <t>102/99/30</t>
  </si>
  <si>
    <t>Grobla 14 (garazszt.1)</t>
  </si>
  <si>
    <t>102/99/31</t>
  </si>
  <si>
    <t>Grobla 15 (garaz szt.1)</t>
  </si>
  <si>
    <t>102/72</t>
  </si>
  <si>
    <t>Grobla 15 (garaze szt.1)</t>
  </si>
  <si>
    <t>108/10/024</t>
  </si>
  <si>
    <t>Grobla 20 ( bud.gosp.szt.1)</t>
  </si>
  <si>
    <t>103/125</t>
  </si>
  <si>
    <t>Grobla 20 bud.gospodarczy szt.1</t>
  </si>
  <si>
    <t>108/2670</t>
  </si>
  <si>
    <t>Grobla 22 ( bud.gosp.15 komórek)</t>
  </si>
  <si>
    <t>102/99/32</t>
  </si>
  <si>
    <t>Grobla 22 (garaze szt.2)</t>
  </si>
  <si>
    <t>102/73</t>
  </si>
  <si>
    <t>103/126</t>
  </si>
  <si>
    <t>Grobla 22 bud.gospodarczy szt.1</t>
  </si>
  <si>
    <t>108/2665</t>
  </si>
  <si>
    <t>Grobla 5 ( bud. gosp.2 komórki)</t>
  </si>
  <si>
    <t>108/2801</t>
  </si>
  <si>
    <t>Grobla 6 ( bud.gosp.4 komórki)</t>
  </si>
  <si>
    <t>102/99/34</t>
  </si>
  <si>
    <t>Jasna 1 (garaze)</t>
  </si>
  <si>
    <t>108/10/026</t>
  </si>
  <si>
    <t>Jasna 1-2,Ślaska 38(bud.gosp.szt.1)</t>
  </si>
  <si>
    <t>108/10/028</t>
  </si>
  <si>
    <t>102/99/35</t>
  </si>
  <si>
    <t>Kobylogorska 26 (garaze szt.1)</t>
  </si>
  <si>
    <t>102/80</t>
  </si>
  <si>
    <t>108/10/029</t>
  </si>
  <si>
    <t>Kobylogórska 25 ( bud.gosp.szt.1)</t>
  </si>
  <si>
    <t>108/10/030</t>
  </si>
  <si>
    <t>108/10/031</t>
  </si>
  <si>
    <t>Kobylogórska 26 ( bud.gosp.szt.1)</t>
  </si>
  <si>
    <t>108/10/032</t>
  </si>
  <si>
    <t>108/2629</t>
  </si>
  <si>
    <t>Kolejowa 2 (bud.gosp.szt1)</t>
  </si>
  <si>
    <t>108/2630</t>
  </si>
  <si>
    <t>Kolejowa 5 (bud.gosp.szt.1)</t>
  </si>
  <si>
    <t>102/99/37</t>
  </si>
  <si>
    <t>Kolejowa 6 (garaz)</t>
  </si>
  <si>
    <t>108/2632</t>
  </si>
  <si>
    <t>Kolejowa 7 ( bud.gosp.7 komórek)</t>
  </si>
  <si>
    <t>108/2633</t>
  </si>
  <si>
    <t>Kolejowa 8 ( bud.gosp.6 komórek)</t>
  </si>
  <si>
    <t>108/10/045</t>
  </si>
  <si>
    <t>Kolejowa 9 ( bud.gosp.szt.1)</t>
  </si>
  <si>
    <t>102/18/003</t>
  </si>
  <si>
    <t>Kolejowa dz.nr 688 garaż szt.1</t>
  </si>
  <si>
    <t>księgowa</t>
  </si>
  <si>
    <t>102/17/004</t>
  </si>
  <si>
    <t>Kolejowa dz.nr 703 garaż szt.1</t>
  </si>
  <si>
    <t xml:space="preserve">brak danych </t>
  </si>
  <si>
    <t>108/2700</t>
  </si>
  <si>
    <t>Koniawska 19 ( bud.gosp.13 komórek)</t>
  </si>
  <si>
    <t>108/2701</t>
  </si>
  <si>
    <t>Koniawska 20 ( bud.gosp.6 komórek)</t>
  </si>
  <si>
    <t>102/99/39</t>
  </si>
  <si>
    <t>Koniawska 49b (garaz)</t>
  </si>
  <si>
    <t>108/2702</t>
  </si>
  <si>
    <t>Koniawska 49b( bud.gosp.5 komórek)</t>
  </si>
  <si>
    <t>108/10/033</t>
  </si>
  <si>
    <t>Międzychodzka 4 ( bud.gosp.szt.1)</t>
  </si>
  <si>
    <t>107/10/9</t>
  </si>
  <si>
    <t>Osadnicza 3- filia szkoły</t>
  </si>
  <si>
    <t>109/2937/4</t>
  </si>
  <si>
    <t>Przemyslowa 14-15 -portiernia(kotłownia+licznik C.O.)</t>
  </si>
  <si>
    <t>108/2850/6</t>
  </si>
  <si>
    <t>Przemyslowa 28 (bud.gosp.15 komórek)</t>
  </si>
  <si>
    <t>108/2784</t>
  </si>
  <si>
    <t>Przemyslowa 29 (bud.gosp.11komórek)</t>
  </si>
  <si>
    <t>102/99/42</t>
  </si>
  <si>
    <t>Przemyslowa 30 (garaz szt.1)</t>
  </si>
  <si>
    <t>102/10/026</t>
  </si>
  <si>
    <t>Przemyslowa 30 (garaż szt.1)</t>
  </si>
  <si>
    <t>108/2783</t>
  </si>
  <si>
    <t>Przemyslowa 30a (bud.gosp.5 komórek)</t>
  </si>
  <si>
    <t>108/2644</t>
  </si>
  <si>
    <t>Przemyslowa 34 (bud.gosp.6 komórek)</t>
  </si>
  <si>
    <t>102/10/028</t>
  </si>
  <si>
    <t>Przemyslowa 34( garaż szt.1)</t>
  </si>
  <si>
    <t>108/2786</t>
  </si>
  <si>
    <t>Przemyslowa 34a( bud.gosp.3 komórek)</t>
  </si>
  <si>
    <t>108/2787</t>
  </si>
  <si>
    <t>Przemyslowa 35 (bud.gosp.10 komórek)</t>
  </si>
  <si>
    <t>108/2646</t>
  </si>
  <si>
    <t>Przemyslowa 37( bud.gosp.14 komórek)</t>
  </si>
  <si>
    <t>108/2850/17</t>
  </si>
  <si>
    <t>Przemyslowa 50 (bud.gosp.8 komórek)</t>
  </si>
  <si>
    <t>108/2647</t>
  </si>
  <si>
    <t>Przemysłowa 38(bud.gosp.szt.5)</t>
  </si>
  <si>
    <t>108/10/7</t>
  </si>
  <si>
    <t>Pszenna-bud.inwentarski</t>
  </si>
  <si>
    <t>102/99/47</t>
  </si>
  <si>
    <t>Slaska 10 (garaz szt.1)</t>
  </si>
  <si>
    <t>108/2609</t>
  </si>
  <si>
    <t>Slaska 31(bud.gosp.3 komórki)</t>
  </si>
  <si>
    <t>108/10/021</t>
  </si>
  <si>
    <t>Slaska 31-34 ( bud.gosp.szt.1)</t>
  </si>
  <si>
    <t>102/10/041</t>
  </si>
  <si>
    <t>Slaska 31-34 ( garaż szt.1)</t>
  </si>
  <si>
    <t>102/10/042</t>
  </si>
  <si>
    <t>108/2318</t>
  </si>
  <si>
    <t>Slaska 70 (bud.gosp.szt.1)</t>
  </si>
  <si>
    <t>108/2652</t>
  </si>
  <si>
    <t>Spokojna 68 (bud.gosp.9 komórek)</t>
  </si>
  <si>
    <t>108/2653</t>
  </si>
  <si>
    <t>Spokojna 69 (bud.gosp.6 komórek)</t>
  </si>
  <si>
    <t>108/2654</t>
  </si>
  <si>
    <t>Spokojna 70 (bud.gosp.4 komórki)</t>
  </si>
  <si>
    <t>102/10/029</t>
  </si>
  <si>
    <t>Spokojna 8-8a (garaż szt.1</t>
  </si>
  <si>
    <t>102/10/021</t>
  </si>
  <si>
    <t>Spółdzielców dz.nr 122 (garaż szt.1)</t>
  </si>
  <si>
    <t>102/10/022</t>
  </si>
  <si>
    <t>Spółdzielców dz.nr 125 (garaż szt.1)</t>
  </si>
  <si>
    <t>108/2850/15</t>
  </si>
  <si>
    <t>Sulecinska 68 (bud.gosp.szt.1)</t>
  </si>
  <si>
    <t>103/135/16</t>
  </si>
  <si>
    <t>Ślaska 7a bud.użytkowy</t>
  </si>
  <si>
    <t>remont 2019</t>
  </si>
  <si>
    <t>108/14/03</t>
  </si>
  <si>
    <t>Śląska 14 (bud.gosp.)</t>
  </si>
  <si>
    <t>102/99/54</t>
  </si>
  <si>
    <t>Towarowa 15 (garaz szt.1)</t>
  </si>
  <si>
    <t>102/99/55</t>
  </si>
  <si>
    <t>Towarowa 15 (garaze szt.1)</t>
  </si>
  <si>
    <t>106/10/7</t>
  </si>
  <si>
    <t>Towarowa 6A(Przych.+nawierz.i ogrodz.+koci.C.O.)</t>
  </si>
  <si>
    <t>108/2298</t>
  </si>
  <si>
    <t>Wal Okrezny 11 (bud.gosp.2 komórki)</t>
  </si>
  <si>
    <t>108/2884</t>
  </si>
  <si>
    <t>Wal Okrezny 11 (bud.gosp.4 komórki)</t>
  </si>
  <si>
    <t>102/99/57</t>
  </si>
  <si>
    <t>Wal Okrezny 11 (garaze szt.3)</t>
  </si>
  <si>
    <t>108/2282</t>
  </si>
  <si>
    <t>Warynskiego 5/6 (bud.gosp.szt.1)</t>
  </si>
  <si>
    <t>108/2799</t>
  </si>
  <si>
    <t>Wawrzyniaka 23-3 (bud.gosp.szt.1)</t>
  </si>
  <si>
    <t>108/10/035</t>
  </si>
  <si>
    <t>Wawrzyniaka 26-31(bud.gosp.szt.1</t>
  </si>
  <si>
    <t>108/10/036</t>
  </si>
  <si>
    <t>108/10/037</t>
  </si>
  <si>
    <t>108/10/38</t>
  </si>
  <si>
    <t>108/10/039</t>
  </si>
  <si>
    <t>108/10/040</t>
  </si>
  <si>
    <t>108/10/041</t>
  </si>
  <si>
    <t>102/10/030</t>
  </si>
  <si>
    <t>Wawrzyniaka 26-31(garaż szt.1)</t>
  </si>
  <si>
    <t>102/10/031</t>
  </si>
  <si>
    <t>102/10/032</t>
  </si>
  <si>
    <t>102/10/033</t>
  </si>
  <si>
    <t>102/10/034</t>
  </si>
  <si>
    <t>102/10/035</t>
  </si>
  <si>
    <t>102/10/036</t>
  </si>
  <si>
    <t>102/10/037</t>
  </si>
  <si>
    <t>102/10/038</t>
  </si>
  <si>
    <t>102/103</t>
  </si>
  <si>
    <t>Wawrzyniaka 5 -warsztat sam.</t>
  </si>
  <si>
    <t>104/184/4</t>
  </si>
  <si>
    <t>Wawrzyniaka 5-6 bud.użytkowy</t>
  </si>
  <si>
    <t>108/2890</t>
  </si>
  <si>
    <t>Zielona 42 (bud.gosp.szt.1)</t>
  </si>
  <si>
    <t>108/10/042</t>
  </si>
  <si>
    <t>Zielona 53-58 ( bud.gosp.szt.1)</t>
  </si>
  <si>
    <t>108/10/043</t>
  </si>
  <si>
    <t>108/2661</t>
  </si>
  <si>
    <t>Zielona 55 (bud.gosp.szt.1)</t>
  </si>
  <si>
    <t>RAZEM:</t>
  </si>
  <si>
    <t>Lp.</t>
  </si>
  <si>
    <t>ADM-3 Budynki mieszkalne gminne do ubezpieczenia na 2022 r</t>
  </si>
  <si>
    <t>110/407</t>
  </si>
  <si>
    <t>30-go Stycznia 16</t>
  </si>
  <si>
    <t>110/380</t>
  </si>
  <si>
    <t>Armii Polskiej 24</t>
  </si>
  <si>
    <t>110/2194</t>
  </si>
  <si>
    <t>Armii Polskiej 29-3</t>
  </si>
  <si>
    <t>110/1267</t>
  </si>
  <si>
    <t>Dworcowa 11</t>
  </si>
  <si>
    <t>122/32</t>
  </si>
  <si>
    <t>Kosyn.Gdynskich 16a</t>
  </si>
  <si>
    <t>110/938</t>
  </si>
  <si>
    <t>Kosyn.Gdynskich 20d</t>
  </si>
  <si>
    <t>110/939</t>
  </si>
  <si>
    <t>Kosyn.Gdynskich 20e</t>
  </si>
  <si>
    <t>110/1118</t>
  </si>
  <si>
    <t>Lokietka 8</t>
  </si>
  <si>
    <t>110/993</t>
  </si>
  <si>
    <t>Łokietka 9a</t>
  </si>
  <si>
    <t>110/1168</t>
  </si>
  <si>
    <t>Luzycka 32</t>
  </si>
  <si>
    <t>110/491</t>
  </si>
  <si>
    <t>Luzycka 34</t>
  </si>
  <si>
    <t>110/498</t>
  </si>
  <si>
    <t>Mlynska 3</t>
  </si>
  <si>
    <t>110/533</t>
  </si>
  <si>
    <t>Sikorskiego 23</t>
  </si>
  <si>
    <t>110/1273</t>
  </si>
  <si>
    <t>Sikorskiego 39</t>
  </si>
  <si>
    <t>110/1177</t>
  </si>
  <si>
    <t>Wodna 6</t>
  </si>
  <si>
    <t>tak</t>
  </si>
  <si>
    <t>Do rozbiórki / wyłączony z eksploatacji</t>
  </si>
  <si>
    <t>ADM- 3 Budynki niemieszkalne gminne do ubezpieczenia na 2022 r.</t>
  </si>
  <si>
    <t>102/99/62</t>
  </si>
  <si>
    <t>30-go Stycznia 8 (garaz szt.1)</t>
  </si>
  <si>
    <t>108/2410</t>
  </si>
  <si>
    <t>30-go Stycznia 8 (bud.gosp.10 pom.)</t>
  </si>
  <si>
    <t>108/10/046</t>
  </si>
  <si>
    <t>30-go Stycznia 9 ( pom.gosp.szt.3 i garaż szt.1)</t>
  </si>
  <si>
    <t>księgowa brutto</t>
  </si>
  <si>
    <t>108/2411</t>
  </si>
  <si>
    <t>30-go Stycznia 10 (7 bud.gosp.)</t>
  </si>
  <si>
    <t>108/2818</t>
  </si>
  <si>
    <t>30-go Stycznia 11 (bud.gosp.1szt.)</t>
  </si>
  <si>
    <t>108/2415</t>
  </si>
  <si>
    <t>30-go Stycznia 16a  (bud.gosp.2 pom.)</t>
  </si>
  <si>
    <t>102/99/69</t>
  </si>
  <si>
    <t>30 Stycznia 18 (garaze szt.2)</t>
  </si>
  <si>
    <t>108/2417</t>
  </si>
  <si>
    <t>30go Stycznia 19 (bud.gosp.6 pom )</t>
  </si>
  <si>
    <t>108/2418</t>
  </si>
  <si>
    <t xml:space="preserve">30-go Stycznia 20 (bud.gosp.7pom.) </t>
  </si>
  <si>
    <t>108/10/048</t>
  </si>
  <si>
    <t>30-go Stycznia 22 ( bud.gosp.szt.1)</t>
  </si>
  <si>
    <t>do rozbiórki / wolny</t>
  </si>
  <si>
    <t>108/2419</t>
  </si>
  <si>
    <t>30-go Stycznia 23 (bud.gosp.5pom.)</t>
  </si>
  <si>
    <t>do rozbiórki / ( użytkowane 1 pom.)</t>
  </si>
  <si>
    <t>108/2420</t>
  </si>
  <si>
    <t>30-go Stycznia 24 (bud.gosp.9 pom.)</t>
  </si>
  <si>
    <t>do rozbiórki / (użytkowane 6 szt.)</t>
  </si>
  <si>
    <t>102/99/65</t>
  </si>
  <si>
    <t>Armii Polskiej 14 (garaze szt.2, 1 pom)</t>
  </si>
  <si>
    <t>do rozbiórki</t>
  </si>
  <si>
    <t>105/141</t>
  </si>
  <si>
    <t>Armii Polskiej 18 (pom.gosp. 2 szt)</t>
  </si>
  <si>
    <t>108/2399</t>
  </si>
  <si>
    <t>Armii Polskiej 21( bud.gosp.2 pom.)</t>
  </si>
  <si>
    <t>108/2400</t>
  </si>
  <si>
    <t>Armii Polskiej 23 ( bud.gosp.5 pom.)</t>
  </si>
  <si>
    <t>102/99/71</t>
  </si>
  <si>
    <t>Armii Polskiej 29 (garaze szt.3)</t>
  </si>
  <si>
    <t>101/23</t>
  </si>
  <si>
    <t>Armii Polskiej 29</t>
  </si>
  <si>
    <t>108/2407</t>
  </si>
  <si>
    <t>Armii Polskiej 35 (bud.gosp.4 pom.)</t>
  </si>
  <si>
    <t>do rozbiórki / użytkowane</t>
  </si>
  <si>
    <t>20.</t>
  </si>
  <si>
    <t>102/10/045</t>
  </si>
  <si>
    <t>Armii Polskiej 36 ( garaz szt.3 i pom gosp. szt.1)</t>
  </si>
  <si>
    <t>do rozbiórki/ (użytkowane 2 garaże)</t>
  </si>
  <si>
    <t>21.</t>
  </si>
  <si>
    <t>102/83</t>
  </si>
  <si>
    <t>Armii Polskiej 38 (garaze szt.2, 1 komórka)</t>
  </si>
  <si>
    <t>do rozbiórki / (użytkowany  garaż)</t>
  </si>
  <si>
    <t>22.</t>
  </si>
  <si>
    <t>101/13</t>
  </si>
  <si>
    <t xml:space="preserve">Armii Polskiej 38 (1 garaż + 4 l.uż.+ 1 pomieszczenie gosp.) </t>
  </si>
  <si>
    <t xml:space="preserve">do rozbiórki 1 garaż i 1 lokal (72,23) / użytkowany tylko garaż  </t>
  </si>
  <si>
    <t>23.</t>
  </si>
  <si>
    <t>109/320</t>
  </si>
  <si>
    <t>Armii Polskiej 38- 1 lokal użytkowy</t>
  </si>
  <si>
    <t>24.</t>
  </si>
  <si>
    <t>102/10/044</t>
  </si>
  <si>
    <t>Armii Polskiej 39 ( garaż szt.1)</t>
  </si>
  <si>
    <t>25.</t>
  </si>
  <si>
    <t>108/2712</t>
  </si>
  <si>
    <t>Armii Polskiej 39 (bud.gosp.5 pom.)</t>
  </si>
  <si>
    <t>1 pom.do rozbiórki- (11,40) / nieużytkowane</t>
  </si>
  <si>
    <t>26.</t>
  </si>
  <si>
    <t>108/2713</t>
  </si>
  <si>
    <t>Armii Polskiej 39 (bud.gosp.4 pom.)</t>
  </si>
  <si>
    <t xml:space="preserve">do rozbiórki / użytkowane </t>
  </si>
  <si>
    <t>27.</t>
  </si>
  <si>
    <t>102/99/78</t>
  </si>
  <si>
    <t>Armii Polskiej 40 (garaz szt.1)</t>
  </si>
  <si>
    <t>28.</t>
  </si>
  <si>
    <t>108/2408</t>
  </si>
  <si>
    <t>Armii Polskiej 40 (bud.gosp.9 pom. 1 garaż)</t>
  </si>
  <si>
    <t>29.</t>
  </si>
  <si>
    <t>121/03</t>
  </si>
  <si>
    <t>Chrobrego 44(lokal użytkowy i 2 komórki)</t>
  </si>
  <si>
    <t>30.</t>
  </si>
  <si>
    <t>102/99/79</t>
  </si>
  <si>
    <t>Dworcowa 9 (garaze 3 szt)</t>
  </si>
  <si>
    <t>1969-70</t>
  </si>
  <si>
    <t>31.</t>
  </si>
  <si>
    <t>108/2312</t>
  </si>
  <si>
    <t>Garbary 17 (bud.gosp.5 pom.)</t>
  </si>
  <si>
    <t>32.</t>
  </si>
  <si>
    <t>102/99/93</t>
  </si>
  <si>
    <t>Kosyn.Gdynskich 16 (garaż)</t>
  </si>
  <si>
    <t>do rozbiórki / wolne</t>
  </si>
  <si>
    <t>33.</t>
  </si>
  <si>
    <t>102/99/91</t>
  </si>
  <si>
    <t>Kosyn.Gdynskich 16 (garaże szt.7, lok.użytkowy)</t>
  </si>
  <si>
    <t>do rozbiórki / użytkowane 2 garaże i lokal użytkowy)</t>
  </si>
  <si>
    <t>34.</t>
  </si>
  <si>
    <t>102/99/2</t>
  </si>
  <si>
    <t>Kosyn.Gdynskich 16 (garaże szt.3 dolne)</t>
  </si>
  <si>
    <t>35.</t>
  </si>
  <si>
    <t>102/99/92</t>
  </si>
  <si>
    <t>Kosyn.Gdynskich 16-dol.(garaże szt.4)</t>
  </si>
  <si>
    <t>do rozbiórki / 2 garaże użytkowane i dwa wolne</t>
  </si>
  <si>
    <t>36.</t>
  </si>
  <si>
    <t>101/6</t>
  </si>
  <si>
    <t>Kosyn. Gdynskich 17</t>
  </si>
  <si>
    <t>do rozbiórki /wolne</t>
  </si>
  <si>
    <t>37.</t>
  </si>
  <si>
    <t>108/2455</t>
  </si>
  <si>
    <t>Kosyn.Gdynskich 17 (bud.gosp.3 pom.)</t>
  </si>
  <si>
    <t>38.</t>
  </si>
  <si>
    <t>108/14/01</t>
  </si>
  <si>
    <t>Kosyn.Gdyńskich 20f (bud.gosp. 2 pom.)</t>
  </si>
  <si>
    <t>39.</t>
  </si>
  <si>
    <t>102/04/055</t>
  </si>
  <si>
    <t>Kosyn.Gdynskich 20g (garaże szt.2,1 komórka)</t>
  </si>
  <si>
    <t>40.</t>
  </si>
  <si>
    <t>107/10/10</t>
  </si>
  <si>
    <t>Kosyn.Gdynskich 86(bud.hali sport)</t>
  </si>
  <si>
    <t>41.</t>
  </si>
  <si>
    <t>102/99/97</t>
  </si>
  <si>
    <t>Kosyn.Gdynskich 89 (garaże szt.2)</t>
  </si>
  <si>
    <t>108/2484</t>
  </si>
  <si>
    <t>Kosyn.Gdynskich 91 (1 garaż i .2 pom.)</t>
  </si>
  <si>
    <t>102/99/98</t>
  </si>
  <si>
    <t>Kosyn.Gdynskich 93 (garaże szt.2 i pom.gosp.1szt)</t>
  </si>
  <si>
    <t>108/2485</t>
  </si>
  <si>
    <t>Kosyn.Gdynskich 93 (bud.gosp.7 pom.)</t>
  </si>
  <si>
    <t>108/2486</t>
  </si>
  <si>
    <t>Kosyn.Gdynskich 94 ( bud.gosp.9komórek)</t>
  </si>
  <si>
    <t>108/2936</t>
  </si>
  <si>
    <t>Krzywoustego 15 pomieszczenie gospodarcze</t>
  </si>
  <si>
    <t>102/99/81</t>
  </si>
  <si>
    <t>Krzywoustego 16 (3 garaże,4 kom.)</t>
  </si>
  <si>
    <t xml:space="preserve">do rozbiórki wszytsko z czego użytkowane są 3 garaże </t>
  </si>
  <si>
    <t>104/148</t>
  </si>
  <si>
    <t>Krzywoustego 16 ( 1 l.uż)</t>
  </si>
  <si>
    <t>do rozbiórki wolne</t>
  </si>
  <si>
    <t>104/149</t>
  </si>
  <si>
    <t>Krzywoustego 16 (1 uż)</t>
  </si>
  <si>
    <t>108/2391</t>
  </si>
  <si>
    <t>Krzywoustego 19 (bud.gosp.2 komórki i 1 lokal użytk.)</t>
  </si>
  <si>
    <t>do rozbiórki / (użytkowana 1 pom.)</t>
  </si>
  <si>
    <t>102/99/82A</t>
  </si>
  <si>
    <t>Łokietka 1-5 (2 garaże)</t>
  </si>
  <si>
    <t>108/14/02</t>
  </si>
  <si>
    <t>Łokietka 6 (bud. Gosp. 3 pom.)</t>
  </si>
  <si>
    <t>103/135/7</t>
  </si>
  <si>
    <t>Łokietka 7a (lok.użytkowy)</t>
  </si>
  <si>
    <t>108/2425</t>
  </si>
  <si>
    <t>Łokietka 9 (6 pomieszczeń gosp.)</t>
  </si>
  <si>
    <t>102/99/85</t>
  </si>
  <si>
    <t>Łokietka 10 (garaze szt.1)</t>
  </si>
  <si>
    <t>108/2937</t>
  </si>
  <si>
    <t xml:space="preserve">Łokiteka 10 - 3 pomieszczenia </t>
  </si>
  <si>
    <t>108/10/051</t>
  </si>
  <si>
    <t>Łokietka 15 ( bud.gosp.w tym 2 pom.)</t>
  </si>
  <si>
    <t>108/2427</t>
  </si>
  <si>
    <t>Łokietka 29 ( bud.gosp.5 pom.)</t>
  </si>
  <si>
    <t>102/99/102</t>
  </si>
  <si>
    <t>Młyńska 3 (pom. gosp.)</t>
  </si>
  <si>
    <t>Młyńska- garaż</t>
  </si>
  <si>
    <t>102/09/004</t>
  </si>
  <si>
    <t>102/16/002</t>
  </si>
  <si>
    <t>102/17/99</t>
  </si>
  <si>
    <t>103/684/39</t>
  </si>
  <si>
    <t xml:space="preserve">Sikorskiego 118a </t>
  </si>
  <si>
    <t>103/135/8</t>
  </si>
  <si>
    <t>Wodna 5</t>
  </si>
  <si>
    <t xml:space="preserve">powierzchnia w środkach </t>
  </si>
  <si>
    <t>Różnica między środkami sprawozdaniem a sarczem</t>
  </si>
  <si>
    <t>Łazienki 3 garaż w budynku mieszkalnym</t>
  </si>
  <si>
    <t>Sikorskiego 23 w budynku mieszkalnym</t>
  </si>
  <si>
    <t xml:space="preserve">30 Stycznia 11 pomieszczenie w sarczu jako pożytek </t>
  </si>
  <si>
    <t>powierzchnia w spraowzdaniu</t>
  </si>
  <si>
    <t>Powierzchnia w winsarcz</t>
  </si>
  <si>
    <t>2021/08 remont dachu</t>
  </si>
  <si>
    <t xml:space="preserve"> 2020/12mremont dachu</t>
  </si>
  <si>
    <t>pobudowa tarasów/2020</t>
  </si>
  <si>
    <t>2020 (modernizacja c.o.)</t>
  </si>
  <si>
    <t>2020 modernizacja c.o.</t>
  </si>
  <si>
    <t>2021-docieplenie ściany</t>
  </si>
  <si>
    <t>09/2021-remont dachu</t>
  </si>
  <si>
    <t>09/2021 -remont dachu</t>
  </si>
  <si>
    <t>ADM - 3 Budynki niemieszkalne gminne</t>
  </si>
  <si>
    <t>110/1074/16</t>
  </si>
  <si>
    <t>Danuty Siedzikówny INKI 24</t>
  </si>
  <si>
    <t>110/1452</t>
  </si>
  <si>
    <t>Hejmanowskiej 1</t>
  </si>
  <si>
    <t>110/469</t>
  </si>
  <si>
    <t>Dabrowskiego 30</t>
  </si>
  <si>
    <t>110/1726</t>
  </si>
  <si>
    <t>Drzymały 15</t>
  </si>
  <si>
    <t>110/1125</t>
  </si>
  <si>
    <t>Drzymały 15a</t>
  </si>
  <si>
    <t>110/1129</t>
  </si>
  <si>
    <t>Drzymały 20</t>
  </si>
  <si>
    <t>110/1725</t>
  </si>
  <si>
    <t>Drzymały 22</t>
  </si>
  <si>
    <t>110/1134</t>
  </si>
  <si>
    <t>Drzymały 28</t>
  </si>
  <si>
    <t>110/1136</t>
  </si>
  <si>
    <t>Drzymały 32</t>
  </si>
  <si>
    <t>110/1453</t>
  </si>
  <si>
    <t>Energetykow 1</t>
  </si>
  <si>
    <t>110/1454</t>
  </si>
  <si>
    <t>Energetykow 2</t>
  </si>
  <si>
    <t>110/1457</t>
  </si>
  <si>
    <t>Gora Powstancow 19</t>
  </si>
  <si>
    <t>110/597</t>
  </si>
  <si>
    <t>Gora Powstancow 4</t>
  </si>
  <si>
    <t>110/1140</t>
  </si>
  <si>
    <t>Jagiełły 13</t>
  </si>
  <si>
    <t>110/1199,1200</t>
  </si>
  <si>
    <t>Lutycka 6 i Lutycka 6</t>
  </si>
  <si>
    <t>110/1201</t>
  </si>
  <si>
    <t>Lutycka 8</t>
  </si>
  <si>
    <t>110/592,1449</t>
  </si>
  <si>
    <t>Ogrodowa 3,Ogrodowa 3</t>
  </si>
  <si>
    <t>110/1441</t>
  </si>
  <si>
    <t>Podmiejska 15</t>
  </si>
  <si>
    <t>110/684/35</t>
  </si>
  <si>
    <t>Podmiejska 2</t>
  </si>
  <si>
    <t>110/684/33</t>
  </si>
  <si>
    <t>Podmiejska 4</t>
  </si>
  <si>
    <t>110/1444</t>
  </si>
  <si>
    <t>Podmiejska 47</t>
  </si>
  <si>
    <t>110/684/31</t>
  </si>
  <si>
    <t>Podmiejska 6</t>
  </si>
  <si>
    <t>110/2199/22</t>
  </si>
  <si>
    <t>Pomorska 1</t>
  </si>
  <si>
    <t>110/1001</t>
  </si>
  <si>
    <t>Pomorska 20</t>
  </si>
  <si>
    <t>110/1010</t>
  </si>
  <si>
    <t>Pomorska 29</t>
  </si>
  <si>
    <t>110/2199/21</t>
  </si>
  <si>
    <t>Pomorska 3</t>
  </si>
  <si>
    <t>110/1010/10</t>
  </si>
  <si>
    <t>Pomorska 5-9</t>
  </si>
  <si>
    <t>110/1010/11</t>
  </si>
  <si>
    <t>Pomorska 53</t>
  </si>
  <si>
    <t>110/1437</t>
  </si>
  <si>
    <t>Ptasia 7</t>
  </si>
  <si>
    <t>110/1172</t>
  </si>
  <si>
    <t>Spichrzowa 3</t>
  </si>
  <si>
    <t>110/2032</t>
  </si>
  <si>
    <t>Szkolna 2-1</t>
  </si>
  <si>
    <t>110/604</t>
  </si>
  <si>
    <t>Teatralna 38</t>
  </si>
  <si>
    <t>110/1484</t>
  </si>
  <si>
    <t>Teatralna 49</t>
  </si>
  <si>
    <t>110/2192/3</t>
  </si>
  <si>
    <t>Walczaka 11</t>
  </si>
  <si>
    <t>110/972</t>
  </si>
  <si>
    <t>Walczaka 24</t>
  </si>
  <si>
    <t>110/1464</t>
  </si>
  <si>
    <t>Walczaka 6</t>
  </si>
  <si>
    <t>110/1465</t>
  </si>
  <si>
    <t>Walczaka 6a</t>
  </si>
  <si>
    <t>110/2251/1</t>
  </si>
  <si>
    <t>Warszawska 247</t>
  </si>
  <si>
    <t>110/2232</t>
  </si>
  <si>
    <t>Warszawska 59</t>
  </si>
  <si>
    <t>110/1144</t>
  </si>
  <si>
    <t>Dąbrowskiego 25 oficyna</t>
  </si>
  <si>
    <t>30 Stycznia 3 oficyna</t>
  </si>
  <si>
    <t>Razem</t>
  </si>
  <si>
    <t>108/2409</t>
  </si>
  <si>
    <t>30-go Stycznia 5</t>
  </si>
  <si>
    <t>108/2850/23</t>
  </si>
  <si>
    <t>9-go Maja 24</t>
  </si>
  <si>
    <t>102/99/119</t>
  </si>
  <si>
    <t>Chrobrego 22 (garaze)</t>
  </si>
  <si>
    <t>102/99/118</t>
  </si>
  <si>
    <t>101/19</t>
  </si>
  <si>
    <t>Chrobrego 22</t>
  </si>
  <si>
    <t>102/36</t>
  </si>
  <si>
    <t>Chrobrego 22(garaże)</t>
  </si>
  <si>
    <t>104/153</t>
  </si>
  <si>
    <t>Chrobrego 23</t>
  </si>
  <si>
    <t>102/37</t>
  </si>
  <si>
    <t>Chrobrego 26(garaże)</t>
  </si>
  <si>
    <t>108/2381</t>
  </si>
  <si>
    <t>Chrobrego 26 (komórka)</t>
  </si>
  <si>
    <t>101/20</t>
  </si>
  <si>
    <t>Chrobrego 26</t>
  </si>
  <si>
    <t>103/105</t>
  </si>
  <si>
    <t>101/21</t>
  </si>
  <si>
    <t>Chrobrego 28</t>
  </si>
  <si>
    <t>104/155</t>
  </si>
  <si>
    <t>102/99/121</t>
  </si>
  <si>
    <t>Chrobrego 29 (garaze)</t>
  </si>
  <si>
    <t>101/22</t>
  </si>
  <si>
    <t>Chrobrego 29</t>
  </si>
  <si>
    <t>108/2597</t>
  </si>
  <si>
    <t>102/99/122</t>
  </si>
  <si>
    <t>Dabrowskiego 9 (garaze)</t>
  </si>
  <si>
    <t>106/10/3</t>
  </si>
  <si>
    <t>Drzymaly 10siedziba ADM-4(+laboratorium)</t>
  </si>
  <si>
    <t>106/10/4</t>
  </si>
  <si>
    <t>Drzymaly 11 (Przych.drogi+nawierz.+kocioł C.O.)</t>
  </si>
  <si>
    <t>108/10/2</t>
  </si>
  <si>
    <t>Drzymaly 11 (bud.gosp.)</t>
  </si>
  <si>
    <t>108/2852</t>
  </si>
  <si>
    <t>Drzymaly 15</t>
  </si>
  <si>
    <t>108/2853</t>
  </si>
  <si>
    <t>102/43</t>
  </si>
  <si>
    <t>Drzymaly 15a (garaze)</t>
  </si>
  <si>
    <t>108/2429</t>
  </si>
  <si>
    <t>Drzymaly 16</t>
  </si>
  <si>
    <t>108/2430</t>
  </si>
  <si>
    <t>Drzymaly 19</t>
  </si>
  <si>
    <t>102/44</t>
  </si>
  <si>
    <t>Drzymaly 21(garaze) 3szt.</t>
  </si>
  <si>
    <t>105/143</t>
  </si>
  <si>
    <t>Drzymaly 21a</t>
  </si>
  <si>
    <t>108/2431</t>
  </si>
  <si>
    <t>101/14</t>
  </si>
  <si>
    <t>108/2432</t>
  </si>
  <si>
    <t>Drzymaly 23</t>
  </si>
  <si>
    <t>108/2433</t>
  </si>
  <si>
    <t>Drzymały 24</t>
  </si>
  <si>
    <t>108/2436</t>
  </si>
  <si>
    <t>Drzymaly 31-32</t>
  </si>
  <si>
    <t>108/2438</t>
  </si>
  <si>
    <t>Drzymaly 33</t>
  </si>
  <si>
    <t>102/05/002</t>
  </si>
  <si>
    <t>Drzymały-(garaź)</t>
  </si>
  <si>
    <t>103/135/20</t>
  </si>
  <si>
    <t>Hawelanska 5</t>
  </si>
  <si>
    <t>105/205/6</t>
  </si>
  <si>
    <t>Jagielly 15 + kotłownia</t>
  </si>
  <si>
    <t>104/184/9</t>
  </si>
  <si>
    <t>Jagielly 3 A (warszt.-mag.)</t>
  </si>
  <si>
    <t>104/164</t>
  </si>
  <si>
    <t>Jagielly 5a</t>
  </si>
  <si>
    <t>101/5</t>
  </si>
  <si>
    <t>108/2453</t>
  </si>
  <si>
    <t>109/318</t>
  </si>
  <si>
    <t>Jagiełły 5a</t>
  </si>
  <si>
    <t>102/49</t>
  </si>
  <si>
    <t>Jagielly 7(garaze)-dział.uzytkowa</t>
  </si>
  <si>
    <t>103/135/23</t>
  </si>
  <si>
    <t>Jagielly 7</t>
  </si>
  <si>
    <t>107/10/3</t>
  </si>
  <si>
    <t>Jagiełły 11-( Kryta pływalnia+inst.C.O.+klimatyz.+agregat)</t>
  </si>
  <si>
    <t>108/2439</t>
  </si>
  <si>
    <t>108/2452</t>
  </si>
  <si>
    <t>108/2386</t>
  </si>
  <si>
    <t>Krzywoustego 3</t>
  </si>
  <si>
    <t>104/162A</t>
  </si>
  <si>
    <t>102/99/132</t>
  </si>
  <si>
    <t>Łokietka 16 (garaze)</t>
  </si>
  <si>
    <t>102/99/130</t>
  </si>
  <si>
    <t>Lutycka 6 (garaze)</t>
  </si>
  <si>
    <t>105/201/5</t>
  </si>
  <si>
    <t>Obotrycka 7-G</t>
  </si>
  <si>
    <t>105/201/3,201/4</t>
  </si>
  <si>
    <t>Obotrycka 7E-F,Spichrzowa 1</t>
  </si>
  <si>
    <t>108/2854</t>
  </si>
  <si>
    <t>Obotrycka 8</t>
  </si>
  <si>
    <t>108/2772</t>
  </si>
  <si>
    <t>Ogrodowa 10</t>
  </si>
  <si>
    <t>102/99/137</t>
  </si>
  <si>
    <t>Ogrodowa 2 (garaze)</t>
  </si>
  <si>
    <t>108/2596</t>
  </si>
  <si>
    <t>Ogrodowa 2</t>
  </si>
  <si>
    <t>102/99/138</t>
  </si>
  <si>
    <t>Ogrodowa 7 (garaze)</t>
  </si>
  <si>
    <t>102/99/139</t>
  </si>
  <si>
    <t>Ogrodowa 8 (garaze)</t>
  </si>
  <si>
    <t>108/2848</t>
  </si>
  <si>
    <t>Ogrodowa 8</t>
  </si>
  <si>
    <t>106/10/6</t>
  </si>
  <si>
    <t>Pilsudskiego 1A (Porad.dziecieca+apteka)</t>
  </si>
  <si>
    <t>106/10/5</t>
  </si>
  <si>
    <t>Pilsudskiego 1A (Przych.+nawierz.+węzeł C.O.+dźwig)</t>
  </si>
  <si>
    <t>106/10/8</t>
  </si>
  <si>
    <t>Pilsudskiego 47 (Przychodnia) + winda osobowa</t>
  </si>
  <si>
    <t>102/99/140</t>
  </si>
  <si>
    <t>Podmiejska 34 (garaze)</t>
  </si>
  <si>
    <t>103/135/22</t>
  </si>
  <si>
    <t>Podmiejska 9a</t>
  </si>
  <si>
    <t>102/01/002</t>
  </si>
  <si>
    <t>102/99/141</t>
  </si>
  <si>
    <t>Spichrzowa 1 (garaze)</t>
  </si>
  <si>
    <t>107/10/4</t>
  </si>
  <si>
    <t>Teatralna 26- (kompleks obiektów)Urząd Miasta</t>
  </si>
  <si>
    <t>108/2604</t>
  </si>
  <si>
    <t>102/01/001</t>
  </si>
  <si>
    <t>Teatralna-garaże 2szt.</t>
  </si>
  <si>
    <t>102/009/09</t>
  </si>
  <si>
    <t>Teatralna- garaż</t>
  </si>
  <si>
    <t>102/09/010</t>
  </si>
  <si>
    <t>102/09/012</t>
  </si>
  <si>
    <t>102/09/011</t>
  </si>
  <si>
    <t>102/11/001</t>
  </si>
  <si>
    <t>102/11/002</t>
  </si>
  <si>
    <t>102/11/003</t>
  </si>
  <si>
    <t>102/11/004</t>
  </si>
  <si>
    <t>102/12/002</t>
  </si>
  <si>
    <t>102/14/004</t>
  </si>
  <si>
    <t>102/14/001</t>
  </si>
  <si>
    <t xml:space="preserve">Walczaka -garaż </t>
  </si>
  <si>
    <t>102/14/002</t>
  </si>
  <si>
    <t>102/14/003</t>
  </si>
  <si>
    <t>102/99/155</t>
  </si>
  <si>
    <t>Walczaka 11 (garaze)</t>
  </si>
  <si>
    <t>104/876</t>
  </si>
  <si>
    <t>Walczaka 26-bud.magaz.warsztat.</t>
  </si>
  <si>
    <t>102/08/004</t>
  </si>
  <si>
    <t>Walczaka 38( garaż)</t>
  </si>
  <si>
    <t>102/08/005</t>
  </si>
  <si>
    <t>102/08/006</t>
  </si>
  <si>
    <t>102/10/001</t>
  </si>
  <si>
    <t>102/10/002</t>
  </si>
  <si>
    <t>108/2598</t>
  </si>
  <si>
    <t>108/2841</t>
  </si>
  <si>
    <t>108/2600</t>
  </si>
  <si>
    <t>102/99/153</t>
  </si>
  <si>
    <t>Walczaka 7/21 (garaze)</t>
  </si>
  <si>
    <t>108/2850/19</t>
  </si>
  <si>
    <t>108/2592</t>
  </si>
  <si>
    <t>Warszawska 55</t>
  </si>
  <si>
    <t>102/99/159</t>
  </si>
  <si>
    <t>Warszawska 90 (garaze)</t>
  </si>
  <si>
    <t>102/99/160</t>
  </si>
  <si>
    <t>Warszawska 92 (garaze)</t>
  </si>
  <si>
    <t>102/09/009</t>
  </si>
  <si>
    <t>Teatralna - garaż</t>
  </si>
  <si>
    <t>102/16/001</t>
  </si>
  <si>
    <t>102/16/006</t>
  </si>
  <si>
    <t xml:space="preserve">Drzymały - garaż </t>
  </si>
  <si>
    <t>102/16/007</t>
  </si>
  <si>
    <t>102/17/001</t>
  </si>
  <si>
    <t>102/17/002</t>
  </si>
  <si>
    <t>102/17/003</t>
  </si>
  <si>
    <t>102/18/001</t>
  </si>
  <si>
    <t>102/18/002</t>
  </si>
  <si>
    <t>Walczaka - garaż</t>
  </si>
  <si>
    <t>102/18/004</t>
  </si>
  <si>
    <t>102/19/001</t>
  </si>
  <si>
    <t>102/18/005</t>
  </si>
  <si>
    <t>103/685</t>
  </si>
  <si>
    <t>Widok 35</t>
  </si>
  <si>
    <t>806/1</t>
  </si>
  <si>
    <t>Wełniany Rynek - wagon tramwajowy BIMBA</t>
  </si>
  <si>
    <t>rekonstrukcja wozu tramwajowego w 2004 roku</t>
  </si>
  <si>
    <t>zg z fakturą za odtworzenie</t>
  </si>
  <si>
    <t>107/1777</t>
  </si>
  <si>
    <t xml:space="preserve">Szkoła Muzyczna I i II stopnia </t>
  </si>
  <si>
    <t>107/1778</t>
  </si>
  <si>
    <t>102/85</t>
  </si>
  <si>
    <t>ADM-4 Budynki niemieszkalne gminne do ubezpieczenia na 2022r.</t>
  </si>
  <si>
    <t>ADM-4 Budynki mieszkalne gminne do ubezpieczenia na 2022 r.</t>
  </si>
  <si>
    <t>110/1403-1405</t>
  </si>
  <si>
    <t>Konstytucji 3-go Maja 23</t>
  </si>
  <si>
    <t>110/1074/9</t>
  </si>
  <si>
    <t>Kopernika 9b + garaż</t>
  </si>
  <si>
    <t>110/954</t>
  </si>
  <si>
    <t>Matejki 21</t>
  </si>
  <si>
    <t>110/955</t>
  </si>
  <si>
    <t>Matejki 22</t>
  </si>
  <si>
    <t>110/995</t>
  </si>
  <si>
    <t>Rzeczna 2</t>
  </si>
  <si>
    <t>110/2250/1</t>
  </si>
  <si>
    <t>Mysliborska 23</t>
  </si>
  <si>
    <t>110/1277</t>
  </si>
  <si>
    <t>Sikorskiego 44</t>
  </si>
  <si>
    <t>110/1279,1280</t>
  </si>
  <si>
    <t>Sikorskiego 50</t>
  </si>
  <si>
    <t>110/1766</t>
  </si>
  <si>
    <t>Sikorskiego 76</t>
  </si>
  <si>
    <t>110/1299</t>
  </si>
  <si>
    <t>Sikorskiego 85</t>
  </si>
  <si>
    <t>110/1304</t>
  </si>
  <si>
    <t>Sikorskiego 89</t>
  </si>
  <si>
    <t>110/1305</t>
  </si>
  <si>
    <t>Sikorskiego 91</t>
  </si>
  <si>
    <t>110/669</t>
  </si>
  <si>
    <t>Sikorskiego 93-94</t>
  </si>
  <si>
    <t>110/1771</t>
  </si>
  <si>
    <t>Sikorskiego 99-1</t>
  </si>
  <si>
    <t>109/2937/36</t>
  </si>
  <si>
    <t>Złotego Smoka 6-hotel "Metalowiec"</t>
  </si>
  <si>
    <t>106/10/2</t>
  </si>
  <si>
    <t>102/99/161</t>
  </si>
  <si>
    <t>Bochaterów Warszawy 14 (garaz)</t>
  </si>
  <si>
    <t>102/99/169A</t>
  </si>
  <si>
    <t>Chopina 2-4 (pom. gosp.)</t>
  </si>
  <si>
    <t>102/99/170</t>
  </si>
  <si>
    <t>Chopina 6 (garaze)</t>
  </si>
  <si>
    <t>102/99/164</t>
  </si>
  <si>
    <t>Estkowskiego 15-16 (garaze szt.3)</t>
  </si>
  <si>
    <t>102/99/175</t>
  </si>
  <si>
    <t>Grottgera 1 (garaze szt.1)</t>
  </si>
  <si>
    <t>106/10/1</t>
  </si>
  <si>
    <t>108/10/1</t>
  </si>
  <si>
    <t>Gwiazdzista 16 (bud.gosp.3 pom.)</t>
  </si>
  <si>
    <t>102/99/177</t>
  </si>
  <si>
    <t>Polarna  (garaż)</t>
  </si>
  <si>
    <t>102/99/178</t>
  </si>
  <si>
    <t>Gwiazdzista 6-10 (garaze szt.2)</t>
  </si>
  <si>
    <t>107/10/6</t>
  </si>
  <si>
    <t>Gwiażdzista 4</t>
  </si>
  <si>
    <t>108/2583</t>
  </si>
  <si>
    <t xml:space="preserve">Konstytucji 3-go Maja 10 (bud.gosp.)  do rozbiórki </t>
  </si>
  <si>
    <t>108/2935</t>
  </si>
  <si>
    <t>Konstytucji 3-go Maja 103 (bud.gosp.5 pom.)</t>
  </si>
  <si>
    <t>102/99/173</t>
  </si>
  <si>
    <t>Konstytucji 3-go Maja 10a-10d (garaze)</t>
  </si>
  <si>
    <t>109/2937/24</t>
  </si>
  <si>
    <t>Małyszyńska 8-bud.byłego Domu Kultury</t>
  </si>
  <si>
    <t>108/2755</t>
  </si>
  <si>
    <t>Matejki 21/22-2 (bud.gosp.6 pom.)</t>
  </si>
  <si>
    <t>102/99/189</t>
  </si>
  <si>
    <t>Matejki 22 (garaz)</t>
  </si>
  <si>
    <t>108/2756</t>
  </si>
  <si>
    <t>Matejki 23/24-2 (bud.gosp.6 pom.)</t>
  </si>
  <si>
    <t>102/99/176</t>
  </si>
  <si>
    <t>Matejki 74 (garaz)</t>
  </si>
  <si>
    <t>102/99/186</t>
  </si>
  <si>
    <t xml:space="preserve">Mysliborska 13 (garaz)- pom. gosp. </t>
  </si>
  <si>
    <t>108/2582</t>
  </si>
  <si>
    <t>Norwida 9b-2 (bud.gosp.5 pom.)</t>
  </si>
  <si>
    <t>102/99/185</t>
  </si>
  <si>
    <t>Pl.Sloneczny 8-9 (garaz)</t>
  </si>
  <si>
    <t>108/2503</t>
  </si>
  <si>
    <t>Sikorskiego 54-2 (bud.gosp.)</t>
  </si>
  <si>
    <t>108/2512</t>
  </si>
  <si>
    <t>Sikorskiego 74-2 (garaż )</t>
  </si>
  <si>
    <t>108/2513</t>
  </si>
  <si>
    <t>Sikorskiego 74-3 (bud.gosp.3 pom.)</t>
  </si>
  <si>
    <t>108/2515</t>
  </si>
  <si>
    <t>Sikorskiego 74-5 ( bud.gosp.)</t>
  </si>
  <si>
    <t>108/2516</t>
  </si>
  <si>
    <t>Sikorskiego 83-2 (bud.gosp.2 pom.)</t>
  </si>
  <si>
    <t>108/2517</t>
  </si>
  <si>
    <t>Sikorskiego 83-3 (bud.gosp.8 pom.)</t>
  </si>
  <si>
    <t>108/2519</t>
  </si>
  <si>
    <t>Sikorskiego 85-2 (bud.gosp.3 pom.)</t>
  </si>
  <si>
    <t>108/2520</t>
  </si>
  <si>
    <t>Sikorskiego 85-3 (bud.gosp.)</t>
  </si>
  <si>
    <t>108/2521</t>
  </si>
  <si>
    <t>Sikorskiego 85-4 (bud.gosp.2 pom.)</t>
  </si>
  <si>
    <t>108/2524</t>
  </si>
  <si>
    <t>Sikorskiego 87-2 (bud.gosp.6 pom.)</t>
  </si>
  <si>
    <t>108/2525</t>
  </si>
  <si>
    <t>Sikorskiego 87-4 (bud.gosp.)</t>
  </si>
  <si>
    <t>108/2526</t>
  </si>
  <si>
    <t xml:space="preserve">Sikorskiego 88-2 (bud.gosp.) do rozbiórki </t>
  </si>
  <si>
    <t>108/2528</t>
  </si>
  <si>
    <t>Sikorskiego 91-2 (bud.gosp.3 pom.)</t>
  </si>
  <si>
    <t>108/2933</t>
  </si>
  <si>
    <t xml:space="preserve">Sikorskiego 99-2 ( bud.użyt..)  do rozbiórki </t>
  </si>
  <si>
    <t>108/2531</t>
  </si>
  <si>
    <t>Sloneczna 42-2 (bud.gosp.5 pom.)</t>
  </si>
  <si>
    <t>103/135/3</t>
  </si>
  <si>
    <t>Sloneczna 62a- Pawilon-24</t>
  </si>
  <si>
    <t>102/99/188</t>
  </si>
  <si>
    <t>Sloneczna 68-75 (garaze szt.1)</t>
  </si>
  <si>
    <t>108/2943</t>
  </si>
  <si>
    <t>Rzeczna 2 bud.gospodarczy</t>
  </si>
  <si>
    <t>102/16/005</t>
  </si>
  <si>
    <t>Gwiaździsta  ( garaż 1 szt. )</t>
  </si>
  <si>
    <t>Baczynskiego 24 (Przychodnia +nawierzchnia+ogrodzenie+winda osobowa)</t>
  </si>
  <si>
    <t>Gwiazdzista 16 (Przych.+ogrodz.nawierz.+winda osobowa)</t>
  </si>
  <si>
    <t xml:space="preserve"> ADM - 1 Budynki niemieszkalne gminne do ubezpieczenia na 2022 r</t>
  </si>
  <si>
    <t>ADM-5 Budynki mieszkalne gminne do ubezpieczenia na 2022 r.</t>
  </si>
  <si>
    <t>ADM-5 Budynki niemieszkalne gminne do ubezpieczenia na 2022 r.</t>
  </si>
  <si>
    <t>ADM - 1 Budynki mieszkalne gminne do ubezpieczenia na 2022 r.</t>
  </si>
  <si>
    <t>ADM-1</t>
  </si>
  <si>
    <t>ADM-2</t>
  </si>
  <si>
    <t>ADM-3</t>
  </si>
  <si>
    <t>ADM-4</t>
  </si>
  <si>
    <t>ADM-5</t>
  </si>
  <si>
    <t>Budynki mieszkalne</t>
  </si>
  <si>
    <t>Budynki niemieszkalne</t>
  </si>
  <si>
    <t>Rozbiórki</t>
  </si>
  <si>
    <t>Wg 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</si>
</sst>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_ ;\-#,##0.00\ "/>
    <numFmt numFmtId="166" formatCode="#,##0.00\ &quot;zł&quot;"/>
  </numFmts>
  <fonts count="2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4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4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44" fontId="7" fillId="4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 wrapText="1"/>
    </xf>
    <xf numFmtId="44" fontId="5" fillId="0" borderId="0" xfId="1" applyFont="1" applyBorder="1" applyAlignment="1">
      <alignment vertical="center" wrapText="1"/>
    </xf>
    <xf numFmtId="44" fontId="7" fillId="0" borderId="0" xfId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44" fontId="11" fillId="3" borderId="0" xfId="1" applyFont="1" applyFill="1" applyBorder="1" applyAlignment="1">
      <alignment vertical="center" wrapText="1"/>
    </xf>
    <xf numFmtId="44" fontId="12" fillId="3" borderId="0" xfId="1" applyFont="1" applyFill="1" applyBorder="1" applyAlignment="1">
      <alignment vertical="center" wrapText="1"/>
    </xf>
    <xf numFmtId="44" fontId="4" fillId="0" borderId="9" xfId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2" fillId="3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44" fontId="3" fillId="7" borderId="1" xfId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0" xfId="0" applyFont="1" applyFill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vertical="center" wrapText="1"/>
    </xf>
    <xf numFmtId="44" fontId="3" fillId="8" borderId="1" xfId="1" applyFont="1" applyFill="1" applyBorder="1" applyAlignment="1">
      <alignment vertical="center" wrapText="1"/>
    </xf>
    <xf numFmtId="4" fontId="3" fillId="8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6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3" fontId="2" fillId="0" borderId="0" xfId="2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8" fontId="4" fillId="0" borderId="1" xfId="1" applyNumberFormat="1" applyFont="1" applyBorder="1" applyAlignment="1">
      <alignment vertical="center" wrapText="1"/>
    </xf>
    <xf numFmtId="44" fontId="4" fillId="0" borderId="1" xfId="1" applyFont="1" applyBorder="1" applyAlignment="1">
      <alignment horizontal="right" vertical="center" wrapText="1"/>
    </xf>
    <xf numFmtId="43" fontId="12" fillId="0" borderId="0" xfId="2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8" fontId="3" fillId="0" borderId="1" xfId="1" applyNumberFormat="1" applyFont="1" applyBorder="1" applyAlignment="1">
      <alignment horizontal="right" vertical="center" wrapText="1"/>
    </xf>
    <xf numFmtId="44" fontId="3" fillId="0" borderId="1" xfId="1" applyFont="1" applyBorder="1" applyAlignment="1">
      <alignment vertical="center"/>
    </xf>
    <xf numFmtId="8" fontId="3" fillId="0" borderId="1" xfId="1" applyNumberFormat="1" applyFont="1" applyBorder="1" applyAlignment="1">
      <alignment vertical="center"/>
    </xf>
    <xf numFmtId="0" fontId="20" fillId="0" borderId="0" xfId="0" applyFont="1"/>
    <xf numFmtId="43" fontId="2" fillId="0" borderId="10" xfId="2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4" fontId="12" fillId="3" borderId="0" xfId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4" fontId="2" fillId="3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19" fillId="3" borderId="0" xfId="0" applyNumberFormat="1" applyFont="1" applyFill="1" applyAlignment="1">
      <alignment vertical="center"/>
    </xf>
    <xf numFmtId="44" fontId="19" fillId="3" borderId="0" xfId="1" applyFont="1" applyFill="1" applyBorder="1" applyAlignment="1">
      <alignment vertical="center"/>
    </xf>
    <xf numFmtId="44" fontId="12" fillId="3" borderId="0" xfId="0" applyNumberFormat="1" applyFont="1" applyFill="1" applyAlignment="1">
      <alignment vertical="center"/>
    </xf>
    <xf numFmtId="17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6" fontId="19" fillId="3" borderId="0" xfId="0" applyNumberFormat="1" applyFont="1" applyFill="1" applyAlignment="1">
      <alignment vertical="center"/>
    </xf>
    <xf numFmtId="44" fontId="0" fillId="0" borderId="1" xfId="1" applyFont="1" applyBorder="1" applyAlignment="1">
      <alignment vertical="center"/>
    </xf>
    <xf numFmtId="44" fontId="2" fillId="0" borderId="0" xfId="0" applyNumberFormat="1" applyFont="1" applyAlignment="1">
      <alignment vertical="center" wrapText="1"/>
    </xf>
    <xf numFmtId="44" fontId="3" fillId="0" borderId="0" xfId="1" applyFont="1" applyAlignment="1">
      <alignment vertical="center" wrapText="1"/>
    </xf>
    <xf numFmtId="44" fontId="2" fillId="3" borderId="8" xfId="0" applyNumberFormat="1" applyFont="1" applyFill="1" applyBorder="1" applyAlignment="1">
      <alignment vertical="center" wrapText="1"/>
    </xf>
    <xf numFmtId="44" fontId="21" fillId="11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4" fontId="12" fillId="3" borderId="5" xfId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44" fontId="5" fillId="3" borderId="5" xfId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4" fontId="12" fillId="3" borderId="0" xfId="0" applyNumberFormat="1" applyFont="1" applyFill="1" applyAlignment="1">
      <alignment vertical="center" wrapText="1"/>
    </xf>
    <xf numFmtId="44" fontId="12" fillId="3" borderId="8" xfId="0" applyNumberFormat="1" applyFont="1" applyFill="1" applyBorder="1" applyAlignment="1">
      <alignment vertical="center" wrapText="1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22" zoomScale="190" zoomScaleNormal="190" workbookViewId="0">
      <selection activeCell="G30" sqref="G30"/>
    </sheetView>
  </sheetViews>
  <sheetFormatPr defaultRowHeight="12.75" x14ac:dyDescent="0.2"/>
  <cols>
    <col min="1" max="1" width="5.7109375" style="137" customWidth="1"/>
    <col min="2" max="2" width="13.7109375" style="93" customWidth="1"/>
    <col min="3" max="3" width="29.5703125" style="93" customWidth="1"/>
    <col min="4" max="4" width="20.28515625" style="93" customWidth="1"/>
    <col min="5" max="5" width="17" style="93" customWidth="1"/>
    <col min="6" max="6" width="12.5703125" style="124" customWidth="1"/>
    <col min="7" max="7" width="14.28515625" style="124" customWidth="1"/>
    <col min="8" max="8" width="17.7109375" style="124" customWidth="1"/>
    <col min="9" max="9" width="49.85546875" style="93" customWidth="1"/>
    <col min="10" max="16384" width="9.140625" style="93"/>
  </cols>
  <sheetData>
    <row r="1" spans="1:9" ht="19.5" customHeight="1" x14ac:dyDescent="0.2">
      <c r="A1" s="207" t="s">
        <v>1127</v>
      </c>
      <c r="B1" s="208"/>
      <c r="C1" s="208"/>
      <c r="D1" s="208"/>
      <c r="E1" s="208"/>
      <c r="F1" s="208"/>
      <c r="G1" s="208"/>
      <c r="H1" s="209"/>
    </row>
    <row r="2" spans="1:9" s="124" customFormat="1" ht="25.5" customHeight="1" x14ac:dyDescent="0.2">
      <c r="A2" s="7" t="s">
        <v>0</v>
      </c>
      <c r="B2" s="7" t="s">
        <v>1</v>
      </c>
      <c r="C2" s="7" t="s">
        <v>2</v>
      </c>
      <c r="D2" s="7" t="s">
        <v>127</v>
      </c>
      <c r="E2" s="7" t="s">
        <v>126</v>
      </c>
      <c r="F2" s="7" t="s">
        <v>122</v>
      </c>
      <c r="G2" s="5" t="s">
        <v>124</v>
      </c>
      <c r="H2" s="7" t="s">
        <v>139</v>
      </c>
    </row>
    <row r="3" spans="1:9" x14ac:dyDescent="0.2">
      <c r="A3" s="144">
        <v>1</v>
      </c>
      <c r="B3" s="35" t="s">
        <v>3</v>
      </c>
      <c r="C3" s="28" t="s">
        <v>4</v>
      </c>
      <c r="D3" s="183">
        <v>451950</v>
      </c>
      <c r="E3" s="89">
        <v>301.3</v>
      </c>
      <c r="F3" s="58">
        <v>1892</v>
      </c>
      <c r="G3" s="10" t="s">
        <v>125</v>
      </c>
      <c r="H3" s="191" t="s">
        <v>143</v>
      </c>
    </row>
    <row r="4" spans="1:9" x14ac:dyDescent="0.2">
      <c r="A4" s="144">
        <v>2</v>
      </c>
      <c r="B4" s="35" t="s">
        <v>10</v>
      </c>
      <c r="C4" s="28" t="s">
        <v>11</v>
      </c>
      <c r="D4" s="183">
        <v>294315</v>
      </c>
      <c r="E4" s="89">
        <v>196.21</v>
      </c>
      <c r="F4" s="58">
        <v>1892</v>
      </c>
      <c r="G4" s="10" t="s">
        <v>125</v>
      </c>
      <c r="H4" s="191" t="s">
        <v>143</v>
      </c>
    </row>
    <row r="5" spans="1:9" x14ac:dyDescent="0.2">
      <c r="A5" s="144">
        <v>3</v>
      </c>
      <c r="B5" s="35" t="s">
        <v>12</v>
      </c>
      <c r="C5" s="28" t="s">
        <v>133</v>
      </c>
      <c r="D5" s="183">
        <v>275977</v>
      </c>
      <c r="E5" s="89">
        <v>212.29</v>
      </c>
      <c r="F5" s="58">
        <v>1929</v>
      </c>
      <c r="G5" s="10" t="s">
        <v>125</v>
      </c>
      <c r="H5" s="191"/>
    </row>
    <row r="6" spans="1:9" x14ac:dyDescent="0.2">
      <c r="A6" s="144">
        <v>4</v>
      </c>
      <c r="B6" s="35" t="s">
        <v>13</v>
      </c>
      <c r="C6" s="28" t="s">
        <v>134</v>
      </c>
      <c r="D6" s="183">
        <v>272922</v>
      </c>
      <c r="E6" s="89">
        <v>209.94</v>
      </c>
      <c r="F6" s="58">
        <v>1929</v>
      </c>
      <c r="G6" s="12" t="s">
        <v>125</v>
      </c>
      <c r="H6" s="191"/>
    </row>
    <row r="7" spans="1:9" x14ac:dyDescent="0.2">
      <c r="A7" s="144">
        <v>5</v>
      </c>
      <c r="B7" s="35" t="s">
        <v>14</v>
      </c>
      <c r="C7" s="28" t="s">
        <v>135</v>
      </c>
      <c r="D7" s="183">
        <v>668550</v>
      </c>
      <c r="E7" s="89">
        <v>445.7</v>
      </c>
      <c r="F7" s="58">
        <v>1899</v>
      </c>
      <c r="G7" s="12" t="s">
        <v>125</v>
      </c>
      <c r="H7" s="191" t="s">
        <v>142</v>
      </c>
    </row>
    <row r="8" spans="1:9" x14ac:dyDescent="0.2">
      <c r="A8" s="144">
        <v>6</v>
      </c>
      <c r="B8" s="35" t="s">
        <v>15</v>
      </c>
      <c r="C8" s="28" t="s">
        <v>136</v>
      </c>
      <c r="D8" s="183">
        <v>316290</v>
      </c>
      <c r="E8" s="89">
        <v>210.86</v>
      </c>
      <c r="F8" s="58">
        <v>1506</v>
      </c>
      <c r="G8" s="10" t="s">
        <v>125</v>
      </c>
      <c r="H8" s="191" t="s">
        <v>142</v>
      </c>
    </row>
    <row r="9" spans="1:9" x14ac:dyDescent="0.2">
      <c r="A9" s="144">
        <v>7</v>
      </c>
      <c r="B9" s="35" t="s">
        <v>16</v>
      </c>
      <c r="C9" s="28" t="s">
        <v>137</v>
      </c>
      <c r="D9" s="183">
        <v>648510</v>
      </c>
      <c r="E9" s="89">
        <v>432.34</v>
      </c>
      <c r="F9" s="58">
        <v>1900</v>
      </c>
      <c r="G9" s="10" t="s">
        <v>125</v>
      </c>
      <c r="H9" s="191" t="s">
        <v>142</v>
      </c>
    </row>
    <row r="10" spans="1:9" x14ac:dyDescent="0.2">
      <c r="A10" s="144">
        <v>8</v>
      </c>
      <c r="B10" s="35" t="s">
        <v>18</v>
      </c>
      <c r="C10" s="28" t="s">
        <v>138</v>
      </c>
      <c r="D10" s="183">
        <v>660975</v>
      </c>
      <c r="E10" s="89">
        <v>440.65</v>
      </c>
      <c r="F10" s="188">
        <v>1900</v>
      </c>
      <c r="G10" s="10" t="s">
        <v>125</v>
      </c>
      <c r="H10" s="191" t="s">
        <v>142</v>
      </c>
    </row>
    <row r="11" spans="1:9" s="127" customFormat="1" ht="25.5" x14ac:dyDescent="0.2">
      <c r="A11" s="144">
        <v>9</v>
      </c>
      <c r="B11" s="28" t="s">
        <v>20</v>
      </c>
      <c r="C11" s="28" t="s">
        <v>21</v>
      </c>
      <c r="D11" s="59">
        <v>136560</v>
      </c>
      <c r="E11" s="89">
        <v>91.04</v>
      </c>
      <c r="F11" s="189">
        <v>1920</v>
      </c>
      <c r="G11" s="10" t="s">
        <v>125</v>
      </c>
      <c r="H11" s="192" t="s">
        <v>203</v>
      </c>
      <c r="I11" s="184"/>
    </row>
    <row r="12" spans="1:9" s="127" customFormat="1" x14ac:dyDescent="0.2">
      <c r="A12" s="144">
        <v>10</v>
      </c>
      <c r="B12" s="28" t="s">
        <v>22</v>
      </c>
      <c r="C12" s="28" t="s">
        <v>130</v>
      </c>
      <c r="D12" s="59">
        <v>401520</v>
      </c>
      <c r="E12" s="89">
        <v>267.68</v>
      </c>
      <c r="F12" s="189">
        <v>1910</v>
      </c>
      <c r="G12" s="10" t="s">
        <v>125</v>
      </c>
      <c r="H12" s="192" t="s">
        <v>144</v>
      </c>
    </row>
    <row r="13" spans="1:9" s="127" customFormat="1" x14ac:dyDescent="0.2">
      <c r="A13" s="144">
        <v>11</v>
      </c>
      <c r="B13" s="28" t="s">
        <v>23</v>
      </c>
      <c r="C13" s="28" t="s">
        <v>131</v>
      </c>
      <c r="D13" s="59">
        <v>545550</v>
      </c>
      <c r="E13" s="89">
        <v>363.7</v>
      </c>
      <c r="F13" s="189">
        <v>1890</v>
      </c>
      <c r="G13" s="10" t="s">
        <v>125</v>
      </c>
      <c r="H13" s="192" t="s">
        <v>144</v>
      </c>
    </row>
    <row r="14" spans="1:9" s="127" customFormat="1" x14ac:dyDescent="0.2">
      <c r="A14" s="144">
        <v>12</v>
      </c>
      <c r="B14" s="28" t="s">
        <v>24</v>
      </c>
      <c r="C14" s="28" t="s">
        <v>132</v>
      </c>
      <c r="D14" s="59">
        <v>471750</v>
      </c>
      <c r="E14" s="89">
        <v>314.5</v>
      </c>
      <c r="F14" s="189">
        <v>1891</v>
      </c>
      <c r="G14" s="10" t="s">
        <v>125</v>
      </c>
      <c r="H14" s="192" t="s">
        <v>144</v>
      </c>
    </row>
    <row r="15" spans="1:9" s="127" customFormat="1" x14ac:dyDescent="0.2">
      <c r="A15" s="144">
        <v>13</v>
      </c>
      <c r="B15" s="28" t="s">
        <v>25</v>
      </c>
      <c r="C15" s="28" t="s">
        <v>26</v>
      </c>
      <c r="D15" s="59">
        <v>236129.99999999997</v>
      </c>
      <c r="E15" s="89">
        <v>157.41999999999999</v>
      </c>
      <c r="F15" s="189">
        <v>1909</v>
      </c>
      <c r="G15" s="10" t="s">
        <v>125</v>
      </c>
      <c r="H15" s="192" t="s">
        <v>142</v>
      </c>
    </row>
    <row r="16" spans="1:9" s="127" customFormat="1" ht="25.5" x14ac:dyDescent="0.2">
      <c r="A16" s="144">
        <v>14</v>
      </c>
      <c r="B16" s="28" t="s">
        <v>27</v>
      </c>
      <c r="C16" s="28" t="s">
        <v>28</v>
      </c>
      <c r="D16" s="59">
        <v>280364</v>
      </c>
      <c r="E16" s="89">
        <v>164.92</v>
      </c>
      <c r="F16" s="189">
        <v>1909</v>
      </c>
      <c r="G16" s="10" t="s">
        <v>125</v>
      </c>
      <c r="H16" s="192" t="s">
        <v>202</v>
      </c>
      <c r="I16" s="184"/>
    </row>
    <row r="17" spans="1:10" x14ac:dyDescent="0.2">
      <c r="A17" s="144">
        <v>15</v>
      </c>
      <c r="B17" s="35" t="s">
        <v>29</v>
      </c>
      <c r="C17" s="28" t="s">
        <v>30</v>
      </c>
      <c r="D17" s="183">
        <v>200445</v>
      </c>
      <c r="E17" s="89">
        <v>133.63</v>
      </c>
      <c r="F17" s="58">
        <v>1890</v>
      </c>
      <c r="G17" s="10" t="s">
        <v>125</v>
      </c>
      <c r="H17" s="191" t="s">
        <v>140</v>
      </c>
      <c r="J17" s="127"/>
    </row>
    <row r="18" spans="1:10" x14ac:dyDescent="0.2">
      <c r="A18" s="144">
        <v>16</v>
      </c>
      <c r="B18" s="35" t="s">
        <v>172</v>
      </c>
      <c r="C18" s="28" t="s">
        <v>173</v>
      </c>
      <c r="D18" s="183">
        <v>30560</v>
      </c>
      <c r="E18" s="89">
        <v>32</v>
      </c>
      <c r="F18" s="58"/>
      <c r="G18" s="10" t="s">
        <v>125</v>
      </c>
      <c r="H18" s="191"/>
    </row>
    <row r="19" spans="1:10" ht="24" x14ac:dyDescent="0.2">
      <c r="A19" s="144">
        <v>17</v>
      </c>
      <c r="B19" s="35" t="s">
        <v>174</v>
      </c>
      <c r="C19" s="28" t="s">
        <v>175</v>
      </c>
      <c r="D19" s="183">
        <v>19579.95</v>
      </c>
      <c r="E19" s="89">
        <v>19.5</v>
      </c>
      <c r="F19" s="58"/>
      <c r="G19" s="10" t="s">
        <v>125</v>
      </c>
      <c r="H19" s="191"/>
    </row>
    <row r="20" spans="1:10" ht="15" customHeight="1" x14ac:dyDescent="0.2">
      <c r="A20" s="206" t="s">
        <v>31</v>
      </c>
      <c r="B20" s="206"/>
      <c r="C20" s="206"/>
      <c r="D20" s="185">
        <f>SUM(D3:D19)</f>
        <v>5911947.9500000002</v>
      </c>
      <c r="E20" s="186"/>
      <c r="F20" s="190"/>
      <c r="G20" s="16"/>
    </row>
    <row r="21" spans="1:10" x14ac:dyDescent="0.2">
      <c r="B21" s="113"/>
      <c r="C21" s="113"/>
    </row>
    <row r="22" spans="1:10" x14ac:dyDescent="0.2">
      <c r="B22" s="187"/>
    </row>
    <row r="25" spans="1:10" x14ac:dyDescent="0.2">
      <c r="B25" s="139"/>
      <c r="C25" s="13" t="s">
        <v>1133</v>
      </c>
      <c r="D25" s="13" t="s">
        <v>1134</v>
      </c>
    </row>
    <row r="26" spans="1:10" x14ac:dyDescent="0.2">
      <c r="B26" s="20" t="s">
        <v>1128</v>
      </c>
      <c r="C26" s="201">
        <v>5911947.9500000002</v>
      </c>
      <c r="D26" s="201">
        <v>11177054.91</v>
      </c>
    </row>
    <row r="27" spans="1:10" x14ac:dyDescent="0.2">
      <c r="B27" s="20" t="s">
        <v>1129</v>
      </c>
      <c r="C27" s="201">
        <v>34703559.450000003</v>
      </c>
      <c r="D27" s="201">
        <v>5249951.5999999996</v>
      </c>
    </row>
    <row r="28" spans="1:10" x14ac:dyDescent="0.2">
      <c r="B28" s="20" t="s">
        <v>1130</v>
      </c>
      <c r="C28" s="201">
        <v>5511051</v>
      </c>
      <c r="D28" s="201">
        <v>2781922</v>
      </c>
    </row>
    <row r="29" spans="1:10" x14ac:dyDescent="0.2">
      <c r="B29" s="20" t="s">
        <v>1131</v>
      </c>
      <c r="C29" s="201">
        <v>19718360</v>
      </c>
      <c r="D29" s="201">
        <v>30567316.68</v>
      </c>
    </row>
    <row r="30" spans="1:10" x14ac:dyDescent="0.2">
      <c r="B30" s="20" t="s">
        <v>1132</v>
      </c>
      <c r="C30" s="201">
        <v>12629186.24</v>
      </c>
      <c r="D30" s="201">
        <v>5520432.4199999999</v>
      </c>
    </row>
    <row r="31" spans="1:10" x14ac:dyDescent="0.2">
      <c r="B31" s="13" t="s">
        <v>823</v>
      </c>
      <c r="C31" s="202">
        <f>SUM(C26:C30)</f>
        <v>78474104.640000001</v>
      </c>
      <c r="D31" s="202">
        <f>SUM(D26:D30)</f>
        <v>55296677.609999999</v>
      </c>
    </row>
    <row r="33" spans="2:5" x14ac:dyDescent="0.2">
      <c r="B33" s="93" t="s">
        <v>1135</v>
      </c>
      <c r="C33" s="203">
        <v>349668</v>
      </c>
      <c r="D33" s="203">
        <v>11259</v>
      </c>
    </row>
    <row r="34" spans="2:5" ht="13.5" thickBot="1" x14ac:dyDescent="0.25">
      <c r="D34" s="203">
        <v>35220</v>
      </c>
    </row>
    <row r="35" spans="2:5" ht="13.5" thickBot="1" x14ac:dyDescent="0.25">
      <c r="C35" s="204">
        <f>(C33+C31)</f>
        <v>78823772.640000001</v>
      </c>
      <c r="D35" s="204">
        <f>(D34+D33+D31)</f>
        <v>55343156.609999999</v>
      </c>
      <c r="E35" s="205">
        <f>SUM(C35:D35)</f>
        <v>134166929.25</v>
      </c>
    </row>
  </sheetData>
  <mergeCells count="2">
    <mergeCell ref="A20:C20"/>
    <mergeCell ref="A1:H1"/>
  </mergeCells>
  <phoneticPr fontId="0" type="noConversion"/>
  <printOptions horizontalCentered="1"/>
  <pageMargins left="0.47244094488188981" right="0.19685039370078741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656A-516E-4809-B82B-D0E3D0AE1986}">
  <dimension ref="A1:H49"/>
  <sheetViews>
    <sheetView zoomScale="130" zoomScaleNormal="130" workbookViewId="0">
      <selection sqref="A1:G44"/>
    </sheetView>
  </sheetViews>
  <sheetFormatPr defaultRowHeight="12.75" x14ac:dyDescent="0.2"/>
  <cols>
    <col min="1" max="1" width="6" customWidth="1"/>
    <col min="2" max="2" width="14.5703125" customWidth="1"/>
    <col min="3" max="3" width="54.140625" customWidth="1"/>
    <col min="4" max="4" width="19.28515625" customWidth="1"/>
    <col min="5" max="5" width="15.140625" customWidth="1"/>
    <col min="6" max="6" width="14.85546875" customWidth="1"/>
    <col min="7" max="7" width="16.28515625" customWidth="1"/>
    <col min="8" max="8" width="18.5703125" customWidth="1"/>
  </cols>
  <sheetData>
    <row r="1" spans="1:8" ht="27.75" customHeight="1" x14ac:dyDescent="0.2">
      <c r="A1" s="232" t="s">
        <v>1126</v>
      </c>
      <c r="B1" s="232"/>
      <c r="C1" s="232"/>
      <c r="D1" s="232"/>
      <c r="E1" s="232"/>
      <c r="F1" s="232"/>
      <c r="G1" s="232"/>
    </row>
    <row r="2" spans="1:8" ht="25.5" x14ac:dyDescent="0.2">
      <c r="A2" s="4" t="s">
        <v>0</v>
      </c>
      <c r="B2" s="5" t="s">
        <v>1</v>
      </c>
      <c r="C2" s="7" t="s">
        <v>2</v>
      </c>
      <c r="D2" s="7" t="s">
        <v>128</v>
      </c>
      <c r="E2" s="5" t="s">
        <v>126</v>
      </c>
      <c r="F2" s="5" t="s">
        <v>122</v>
      </c>
      <c r="G2" s="5" t="s">
        <v>124</v>
      </c>
    </row>
    <row r="3" spans="1:8" ht="25.5" x14ac:dyDescent="0.2">
      <c r="A3" s="14" t="s">
        <v>176</v>
      </c>
      <c r="B3" s="20" t="s">
        <v>1042</v>
      </c>
      <c r="C3" s="26" t="s">
        <v>1122</v>
      </c>
      <c r="D3" s="166">
        <v>1186585.8</v>
      </c>
      <c r="E3" s="141">
        <v>974.64</v>
      </c>
      <c r="F3" s="14">
        <v>1981</v>
      </c>
      <c r="G3" s="14" t="s">
        <v>125</v>
      </c>
      <c r="H3" s="159"/>
    </row>
    <row r="4" spans="1:8" x14ac:dyDescent="0.2">
      <c r="A4" s="14" t="s">
        <v>177</v>
      </c>
      <c r="B4" s="20" t="s">
        <v>1043</v>
      </c>
      <c r="C4" s="20" t="s">
        <v>1044</v>
      </c>
      <c r="D4" s="166">
        <v>7140</v>
      </c>
      <c r="E4" s="141">
        <v>17.850000000000001</v>
      </c>
      <c r="F4" s="14" t="s">
        <v>123</v>
      </c>
      <c r="G4" s="14" t="s">
        <v>125</v>
      </c>
      <c r="H4" s="159"/>
    </row>
    <row r="5" spans="1:8" x14ac:dyDescent="0.2">
      <c r="A5" s="14" t="s">
        <v>178</v>
      </c>
      <c r="B5" s="20" t="s">
        <v>1045</v>
      </c>
      <c r="C5" s="20" t="s">
        <v>1046</v>
      </c>
      <c r="D5" s="166">
        <v>809</v>
      </c>
      <c r="E5" s="141">
        <v>8.09</v>
      </c>
      <c r="F5" s="14" t="s">
        <v>123</v>
      </c>
      <c r="G5" s="14" t="s">
        <v>125</v>
      </c>
      <c r="H5" s="159"/>
    </row>
    <row r="6" spans="1:8" x14ac:dyDescent="0.2">
      <c r="A6" s="14" t="s">
        <v>179</v>
      </c>
      <c r="B6" s="20" t="s">
        <v>1047</v>
      </c>
      <c r="C6" s="20" t="s">
        <v>1048</v>
      </c>
      <c r="D6" s="166">
        <v>8188</v>
      </c>
      <c r="E6" s="141">
        <v>20.47</v>
      </c>
      <c r="F6" s="14" t="s">
        <v>123</v>
      </c>
      <c r="G6" s="14" t="s">
        <v>125</v>
      </c>
      <c r="H6" s="159"/>
    </row>
    <row r="7" spans="1:8" x14ac:dyDescent="0.2">
      <c r="A7" s="14" t="s">
        <v>180</v>
      </c>
      <c r="B7" s="20" t="s">
        <v>1049</v>
      </c>
      <c r="C7" s="20" t="s">
        <v>1050</v>
      </c>
      <c r="D7" s="166">
        <v>19460</v>
      </c>
      <c r="E7" s="141">
        <v>48.65</v>
      </c>
      <c r="F7" s="14" t="s">
        <v>123</v>
      </c>
      <c r="G7" s="14" t="s">
        <v>125</v>
      </c>
      <c r="H7" s="159"/>
    </row>
    <row r="8" spans="1:8" x14ac:dyDescent="0.2">
      <c r="A8" s="14" t="s">
        <v>181</v>
      </c>
      <c r="B8" s="20" t="s">
        <v>1051</v>
      </c>
      <c r="C8" s="20" t="s">
        <v>1052</v>
      </c>
      <c r="D8" s="166">
        <v>7470</v>
      </c>
      <c r="E8" s="141">
        <v>17.100000000000001</v>
      </c>
      <c r="F8" s="14" t="s">
        <v>123</v>
      </c>
      <c r="G8" s="14" t="s">
        <v>125</v>
      </c>
      <c r="H8" s="159"/>
    </row>
    <row r="9" spans="1:8" x14ac:dyDescent="0.2">
      <c r="A9" s="14" t="s">
        <v>182</v>
      </c>
      <c r="B9" s="20" t="s">
        <v>1053</v>
      </c>
      <c r="C9" s="26" t="s">
        <v>1123</v>
      </c>
      <c r="D9" s="166">
        <v>1127613.6200000001</v>
      </c>
      <c r="E9" s="141">
        <v>833.17</v>
      </c>
      <c r="F9" s="14">
        <v>1972</v>
      </c>
      <c r="G9" s="14" t="s">
        <v>125</v>
      </c>
      <c r="H9" s="159"/>
    </row>
    <row r="10" spans="1:8" x14ac:dyDescent="0.2">
      <c r="A10" s="14" t="s">
        <v>183</v>
      </c>
      <c r="B10" s="20" t="s">
        <v>1054</v>
      </c>
      <c r="C10" s="20" t="s">
        <v>1055</v>
      </c>
      <c r="D10" s="166">
        <v>3752</v>
      </c>
      <c r="E10" s="141">
        <v>37.520000000000003</v>
      </c>
      <c r="F10" s="14" t="s">
        <v>123</v>
      </c>
      <c r="G10" s="14" t="s">
        <v>125</v>
      </c>
      <c r="H10" s="159"/>
    </row>
    <row r="11" spans="1:8" x14ac:dyDescent="0.2">
      <c r="A11" s="14" t="s">
        <v>184</v>
      </c>
      <c r="B11" s="20" t="s">
        <v>1056</v>
      </c>
      <c r="C11" s="20" t="s">
        <v>1057</v>
      </c>
      <c r="D11" s="166">
        <v>6480</v>
      </c>
      <c r="E11" s="141">
        <v>16.2</v>
      </c>
      <c r="F11" s="14" t="s">
        <v>123</v>
      </c>
      <c r="G11" s="14" t="s">
        <v>125</v>
      </c>
      <c r="H11" s="159"/>
    </row>
    <row r="12" spans="1:8" x14ac:dyDescent="0.2">
      <c r="A12" s="14" t="s">
        <v>185</v>
      </c>
      <c r="B12" s="20" t="s">
        <v>1058</v>
      </c>
      <c r="C12" s="20" t="s">
        <v>1059</v>
      </c>
      <c r="D12" s="166">
        <v>13164</v>
      </c>
      <c r="E12" s="141">
        <v>32.909999999999997</v>
      </c>
      <c r="F12" s="14" t="s">
        <v>123</v>
      </c>
      <c r="G12" s="14" t="s">
        <v>125</v>
      </c>
      <c r="H12" s="159"/>
    </row>
    <row r="13" spans="1:8" x14ac:dyDescent="0.2">
      <c r="A13" s="14" t="s">
        <v>186</v>
      </c>
      <c r="B13" s="20" t="s">
        <v>1060</v>
      </c>
      <c r="C13" s="20" t="s">
        <v>1061</v>
      </c>
      <c r="D13" s="166">
        <v>898100</v>
      </c>
      <c r="E13" s="141">
        <v>898.1</v>
      </c>
      <c r="F13" s="14" t="s">
        <v>123</v>
      </c>
      <c r="G13" s="14" t="s">
        <v>125</v>
      </c>
      <c r="H13" s="159"/>
    </row>
    <row r="14" spans="1:8" x14ac:dyDescent="0.2">
      <c r="A14" s="14" t="s">
        <v>187</v>
      </c>
      <c r="B14" s="20" t="s">
        <v>1062</v>
      </c>
      <c r="C14" s="20" t="s">
        <v>1063</v>
      </c>
      <c r="D14" s="166">
        <v>1614</v>
      </c>
      <c r="E14" s="141">
        <v>16.14</v>
      </c>
      <c r="F14" s="14" t="s">
        <v>123</v>
      </c>
      <c r="G14" s="14" t="s">
        <v>125</v>
      </c>
      <c r="H14" s="159"/>
    </row>
    <row r="15" spans="1:8" x14ac:dyDescent="0.2">
      <c r="A15" s="14" t="s">
        <v>188</v>
      </c>
      <c r="B15" s="20" t="s">
        <v>1064</v>
      </c>
      <c r="C15" s="26" t="s">
        <v>1065</v>
      </c>
      <c r="D15" s="166">
        <v>2244</v>
      </c>
      <c r="E15" s="141">
        <v>22.44</v>
      </c>
      <c r="F15" s="14" t="s">
        <v>123</v>
      </c>
      <c r="G15" s="14" t="s">
        <v>125</v>
      </c>
    </row>
    <row r="16" spans="1:8" x14ac:dyDescent="0.2">
      <c r="A16" s="14" t="s">
        <v>189</v>
      </c>
      <c r="B16" s="20" t="s">
        <v>1066</v>
      </c>
      <c r="C16" s="20" t="s">
        <v>1067</v>
      </c>
      <c r="D16" s="166">
        <v>12324</v>
      </c>
      <c r="E16" s="141">
        <v>30.81</v>
      </c>
      <c r="F16" s="14" t="s">
        <v>123</v>
      </c>
      <c r="G16" s="14" t="s">
        <v>125</v>
      </c>
    </row>
    <row r="17" spans="1:7" x14ac:dyDescent="0.2">
      <c r="A17" s="14" t="s">
        <v>190</v>
      </c>
      <c r="B17" s="20" t="s">
        <v>1068</v>
      </c>
      <c r="C17" s="20" t="s">
        <v>1069</v>
      </c>
      <c r="D17" s="166">
        <v>967450</v>
      </c>
      <c r="E17" s="141">
        <v>967.45</v>
      </c>
      <c r="F17" s="14">
        <v>1990</v>
      </c>
      <c r="G17" s="14" t="s">
        <v>125</v>
      </c>
    </row>
    <row r="18" spans="1:7" x14ac:dyDescent="0.2">
      <c r="A18" s="14" t="s">
        <v>191</v>
      </c>
      <c r="B18" s="20" t="s">
        <v>1070</v>
      </c>
      <c r="C18" s="20" t="s">
        <v>1071</v>
      </c>
      <c r="D18" s="166">
        <v>5250</v>
      </c>
      <c r="E18" s="141">
        <v>52.5</v>
      </c>
      <c r="F18" s="14" t="s">
        <v>123</v>
      </c>
      <c r="G18" s="14" t="s">
        <v>125</v>
      </c>
    </row>
    <row r="19" spans="1:7" x14ac:dyDescent="0.2">
      <c r="A19" s="14" t="s">
        <v>192</v>
      </c>
      <c r="B19" s="20" t="s">
        <v>1072</v>
      </c>
      <c r="C19" s="20" t="s">
        <v>1073</v>
      </c>
      <c r="D19" s="166">
        <v>5756</v>
      </c>
      <c r="E19" s="141">
        <v>14.39</v>
      </c>
      <c r="F19" s="14" t="s">
        <v>123</v>
      </c>
      <c r="G19" s="14" t="s">
        <v>125</v>
      </c>
    </row>
    <row r="20" spans="1:7" x14ac:dyDescent="0.2">
      <c r="A20" s="14" t="s">
        <v>193</v>
      </c>
      <c r="B20" s="20" t="s">
        <v>1074</v>
      </c>
      <c r="C20" s="20" t="s">
        <v>1075</v>
      </c>
      <c r="D20" s="166">
        <v>6480</v>
      </c>
      <c r="E20" s="141">
        <v>64.8</v>
      </c>
      <c r="F20" s="14" t="s">
        <v>123</v>
      </c>
      <c r="G20" s="14" t="s">
        <v>125</v>
      </c>
    </row>
    <row r="21" spans="1:7" x14ac:dyDescent="0.2">
      <c r="A21" s="14" t="s">
        <v>194</v>
      </c>
      <c r="B21" s="20" t="s">
        <v>1076</v>
      </c>
      <c r="C21" s="20" t="s">
        <v>1077</v>
      </c>
      <c r="D21" s="166">
        <v>6324</v>
      </c>
      <c r="E21" s="141">
        <v>15.81</v>
      </c>
      <c r="F21" s="14" t="s">
        <v>123</v>
      </c>
      <c r="G21" s="14" t="s">
        <v>125</v>
      </c>
    </row>
    <row r="22" spans="1:7" x14ac:dyDescent="0.2">
      <c r="A22" s="14" t="s">
        <v>603</v>
      </c>
      <c r="B22" s="20" t="s">
        <v>1078</v>
      </c>
      <c r="C22" s="26" t="s">
        <v>1079</v>
      </c>
      <c r="D22" s="166">
        <v>3936</v>
      </c>
      <c r="E22" s="141">
        <v>13.12</v>
      </c>
      <c r="F22" s="14" t="s">
        <v>123</v>
      </c>
      <c r="G22" s="14" t="s">
        <v>125</v>
      </c>
    </row>
    <row r="23" spans="1:7" x14ac:dyDescent="0.2">
      <c r="A23" s="14" t="s">
        <v>607</v>
      </c>
      <c r="B23" s="20" t="s">
        <v>1080</v>
      </c>
      <c r="C23" s="20" t="s">
        <v>1081</v>
      </c>
      <c r="D23" s="167">
        <v>2462</v>
      </c>
      <c r="E23" s="141">
        <v>24.62</v>
      </c>
      <c r="F23" s="14" t="s">
        <v>123</v>
      </c>
      <c r="G23" s="14" t="s">
        <v>125</v>
      </c>
    </row>
    <row r="24" spans="1:7" x14ac:dyDescent="0.2">
      <c r="A24" s="14" t="s">
        <v>611</v>
      </c>
      <c r="B24" s="20" t="s">
        <v>1082</v>
      </c>
      <c r="C24" s="20" t="s">
        <v>1083</v>
      </c>
      <c r="D24" s="166">
        <v>6496</v>
      </c>
      <c r="E24" s="141">
        <v>16.239999999999998</v>
      </c>
      <c r="F24" s="14" t="s">
        <v>123</v>
      </c>
      <c r="G24" s="14" t="s">
        <v>125</v>
      </c>
    </row>
    <row r="25" spans="1:7" x14ac:dyDescent="0.2">
      <c r="A25" s="14" t="s">
        <v>615</v>
      </c>
      <c r="B25" s="20" t="s">
        <v>1084</v>
      </c>
      <c r="C25" s="20" t="s">
        <v>1085</v>
      </c>
      <c r="D25" s="166">
        <v>804</v>
      </c>
      <c r="E25" s="141">
        <v>8.0399999999999991</v>
      </c>
      <c r="F25" s="14" t="s">
        <v>123</v>
      </c>
      <c r="G25" s="14" t="s">
        <v>125</v>
      </c>
    </row>
    <row r="26" spans="1:7" x14ac:dyDescent="0.2">
      <c r="A26" s="14" t="s">
        <v>618</v>
      </c>
      <c r="B26" s="20" t="s">
        <v>1086</v>
      </c>
      <c r="C26" s="20" t="s">
        <v>1087</v>
      </c>
      <c r="D26" s="166">
        <v>600</v>
      </c>
      <c r="E26" s="141">
        <v>6</v>
      </c>
      <c r="F26" s="14" t="s">
        <v>123</v>
      </c>
      <c r="G26" s="14" t="s">
        <v>125</v>
      </c>
    </row>
    <row r="27" spans="1:7" x14ac:dyDescent="0.2">
      <c r="A27" s="14" t="s">
        <v>621</v>
      </c>
      <c r="B27" s="20" t="s">
        <v>1088</v>
      </c>
      <c r="C27" s="20" t="s">
        <v>1089</v>
      </c>
      <c r="D27" s="166">
        <v>4708</v>
      </c>
      <c r="E27" s="141">
        <v>47.08</v>
      </c>
      <c r="F27" s="14" t="s">
        <v>123</v>
      </c>
      <c r="G27" s="14" t="s">
        <v>125</v>
      </c>
    </row>
    <row r="28" spans="1:7" x14ac:dyDescent="0.2">
      <c r="A28" s="14" t="s">
        <v>625</v>
      </c>
      <c r="B28" s="20" t="s">
        <v>1090</v>
      </c>
      <c r="C28" s="20" t="s">
        <v>1091</v>
      </c>
      <c r="D28" s="166">
        <v>1852</v>
      </c>
      <c r="E28" s="141">
        <v>18.52</v>
      </c>
      <c r="F28" s="14" t="s">
        <v>123</v>
      </c>
      <c r="G28" s="14" t="s">
        <v>125</v>
      </c>
    </row>
    <row r="29" spans="1:7" x14ac:dyDescent="0.2">
      <c r="A29" s="14" t="s">
        <v>629</v>
      </c>
      <c r="B29" s="20" t="s">
        <v>1092</v>
      </c>
      <c r="C29" s="20" t="s">
        <v>1093</v>
      </c>
      <c r="D29" s="166">
        <v>2073</v>
      </c>
      <c r="E29" s="141">
        <v>20.73</v>
      </c>
      <c r="F29" s="14" t="s">
        <v>123</v>
      </c>
      <c r="G29" s="14" t="s">
        <v>125</v>
      </c>
    </row>
    <row r="30" spans="1:7" x14ac:dyDescent="0.2">
      <c r="A30" s="14" t="s">
        <v>632</v>
      </c>
      <c r="B30" s="20" t="s">
        <v>1094</v>
      </c>
      <c r="C30" s="20" t="s">
        <v>1095</v>
      </c>
      <c r="D30" s="166">
        <v>2882</v>
      </c>
      <c r="E30" s="141">
        <v>28.82</v>
      </c>
      <c r="F30" s="14" t="s">
        <v>123</v>
      </c>
      <c r="G30" s="14" t="s">
        <v>125</v>
      </c>
    </row>
    <row r="31" spans="1:7" x14ac:dyDescent="0.2">
      <c r="A31" s="14" t="s">
        <v>635</v>
      </c>
      <c r="B31" s="20" t="s">
        <v>1096</v>
      </c>
      <c r="C31" s="20" t="s">
        <v>1097</v>
      </c>
      <c r="D31" s="166">
        <v>4704</v>
      </c>
      <c r="E31" s="141">
        <v>47.04</v>
      </c>
      <c r="F31" s="14" t="s">
        <v>123</v>
      </c>
      <c r="G31" s="14" t="s">
        <v>125</v>
      </c>
    </row>
    <row r="32" spans="1:7" x14ac:dyDescent="0.2">
      <c r="A32" s="14" t="s">
        <v>638</v>
      </c>
      <c r="B32" s="20" t="s">
        <v>1098</v>
      </c>
      <c r="C32" s="20" t="s">
        <v>1099</v>
      </c>
      <c r="D32" s="166">
        <v>1055</v>
      </c>
      <c r="E32" s="141">
        <v>10.55</v>
      </c>
      <c r="F32" s="14" t="s">
        <v>123</v>
      </c>
      <c r="G32" s="14" t="s">
        <v>125</v>
      </c>
    </row>
    <row r="33" spans="1:8" x14ac:dyDescent="0.2">
      <c r="A33" s="14" t="s">
        <v>642</v>
      </c>
      <c r="B33" s="20" t="s">
        <v>1100</v>
      </c>
      <c r="C33" s="20" t="s">
        <v>1101</v>
      </c>
      <c r="D33" s="166">
        <v>2794</v>
      </c>
      <c r="E33" s="141">
        <v>27.94</v>
      </c>
      <c r="F33" s="14" t="s">
        <v>123</v>
      </c>
      <c r="G33" s="14" t="s">
        <v>125</v>
      </c>
    </row>
    <row r="34" spans="1:8" x14ac:dyDescent="0.2">
      <c r="A34" s="14" t="s">
        <v>645</v>
      </c>
      <c r="B34" s="20" t="s">
        <v>1102</v>
      </c>
      <c r="C34" s="20" t="s">
        <v>1103</v>
      </c>
      <c r="D34" s="166">
        <v>3864</v>
      </c>
      <c r="E34" s="141">
        <v>38.64</v>
      </c>
      <c r="F34" s="14" t="s">
        <v>123</v>
      </c>
      <c r="G34" s="14" t="s">
        <v>125</v>
      </c>
    </row>
    <row r="35" spans="1:8" x14ac:dyDescent="0.2">
      <c r="A35" s="14" t="s">
        <v>649</v>
      </c>
      <c r="B35" s="20" t="s">
        <v>1104</v>
      </c>
      <c r="C35" s="20" t="s">
        <v>1105</v>
      </c>
      <c r="D35" s="166">
        <v>1026</v>
      </c>
      <c r="E35" s="141">
        <v>10.26</v>
      </c>
      <c r="F35" s="14" t="s">
        <v>123</v>
      </c>
      <c r="G35" s="14" t="s">
        <v>125</v>
      </c>
    </row>
    <row r="36" spans="1:8" x14ac:dyDescent="0.2">
      <c r="A36" s="14" t="s">
        <v>653</v>
      </c>
      <c r="B36" s="20" t="s">
        <v>1106</v>
      </c>
      <c r="C36" s="20" t="s">
        <v>1107</v>
      </c>
      <c r="D36" s="166">
        <v>4658</v>
      </c>
      <c r="E36" s="141">
        <v>46.58</v>
      </c>
      <c r="F36" s="14" t="s">
        <v>123</v>
      </c>
      <c r="G36" s="14" t="s">
        <v>125</v>
      </c>
    </row>
    <row r="37" spans="1:8" x14ac:dyDescent="0.2">
      <c r="A37" s="14" t="s">
        <v>656</v>
      </c>
      <c r="B37" s="20" t="s">
        <v>1108</v>
      </c>
      <c r="C37" s="20" t="s">
        <v>1109</v>
      </c>
      <c r="D37" s="166">
        <v>2664</v>
      </c>
      <c r="E37" s="141">
        <v>26.64</v>
      </c>
      <c r="F37" s="14" t="s">
        <v>123</v>
      </c>
      <c r="G37" s="14" t="s">
        <v>125</v>
      </c>
    </row>
    <row r="38" spans="1:8" x14ac:dyDescent="0.2">
      <c r="A38" s="14" t="s">
        <v>660</v>
      </c>
      <c r="B38" s="20" t="s">
        <v>1110</v>
      </c>
      <c r="C38" s="20" t="s">
        <v>1111</v>
      </c>
      <c r="D38" s="166">
        <v>51870</v>
      </c>
      <c r="E38" s="141">
        <v>51.87</v>
      </c>
      <c r="F38" s="14" t="s">
        <v>123</v>
      </c>
      <c r="G38" s="14" t="s">
        <v>125</v>
      </c>
    </row>
    <row r="39" spans="1:8" x14ac:dyDescent="0.2">
      <c r="A39" s="14" t="s">
        <v>664</v>
      </c>
      <c r="B39" s="20" t="s">
        <v>1112</v>
      </c>
      <c r="C39" s="20" t="s">
        <v>1113</v>
      </c>
      <c r="D39" s="166">
        <v>7212</v>
      </c>
      <c r="E39" s="141">
        <v>72.12</v>
      </c>
      <c r="F39" s="14" t="s">
        <v>123</v>
      </c>
      <c r="G39" s="14" t="s">
        <v>125</v>
      </c>
    </row>
    <row r="40" spans="1:8" x14ac:dyDescent="0.2">
      <c r="A40" s="14" t="s">
        <v>667</v>
      </c>
      <c r="B40" s="20" t="s">
        <v>1114</v>
      </c>
      <c r="C40" s="20" t="s">
        <v>1115</v>
      </c>
      <c r="D40" s="166">
        <v>1112690</v>
      </c>
      <c r="E40" s="141">
        <v>1112.69</v>
      </c>
      <c r="F40" s="14">
        <v>1970</v>
      </c>
      <c r="G40" s="14" t="s">
        <v>125</v>
      </c>
    </row>
    <row r="41" spans="1:8" x14ac:dyDescent="0.2">
      <c r="A41" s="14" t="s">
        <v>670</v>
      </c>
      <c r="B41" s="20" t="s">
        <v>1116</v>
      </c>
      <c r="C41" s="20" t="s">
        <v>1117</v>
      </c>
      <c r="D41" s="167">
        <v>6500</v>
      </c>
      <c r="E41" s="141">
        <v>16.5</v>
      </c>
      <c r="F41" s="14" t="s">
        <v>123</v>
      </c>
      <c r="G41" s="14" t="s">
        <v>125</v>
      </c>
    </row>
    <row r="42" spans="1:8" x14ac:dyDescent="0.2">
      <c r="A42" s="14" t="s">
        <v>673</v>
      </c>
      <c r="B42" s="20" t="s">
        <v>1118</v>
      </c>
      <c r="C42" s="20" t="s">
        <v>1119</v>
      </c>
      <c r="D42" s="167">
        <v>5000</v>
      </c>
      <c r="E42" s="141">
        <v>28</v>
      </c>
      <c r="F42" s="14" t="s">
        <v>123</v>
      </c>
      <c r="G42" s="14" t="s">
        <v>125</v>
      </c>
      <c r="H42" s="168"/>
    </row>
    <row r="43" spans="1:8" x14ac:dyDescent="0.2">
      <c r="A43" s="14" t="s">
        <v>676</v>
      </c>
      <c r="B43" s="20" t="s">
        <v>1120</v>
      </c>
      <c r="C43" s="20" t="s">
        <v>1121</v>
      </c>
      <c r="D43" s="167">
        <v>4378</v>
      </c>
      <c r="E43" s="141">
        <v>19.579999999999998</v>
      </c>
      <c r="F43" s="14" t="s">
        <v>407</v>
      </c>
      <c r="G43" s="14" t="s">
        <v>125</v>
      </c>
    </row>
    <row r="44" spans="1:8" ht="21" customHeight="1" x14ac:dyDescent="0.2">
      <c r="A44" s="228" t="s">
        <v>31</v>
      </c>
      <c r="B44" s="228"/>
      <c r="C44" s="228"/>
      <c r="D44" s="193">
        <f>SUM(D3:D43)</f>
        <v>5520432.4199999999</v>
      </c>
      <c r="E44" s="169"/>
      <c r="F44" s="169"/>
      <c r="G44" s="169"/>
    </row>
    <row r="49" spans="1:1" x14ac:dyDescent="0.2">
      <c r="A49" s="159"/>
    </row>
  </sheetData>
  <mergeCells count="2">
    <mergeCell ref="A1:G1"/>
    <mergeCell ref="A44:C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FC53-99D6-4145-B2FF-A975BE8FA10F}">
  <dimension ref="A1:GS23"/>
  <sheetViews>
    <sheetView topLeftCell="A12" zoomScale="145" zoomScaleNormal="145" workbookViewId="0">
      <selection activeCell="C29" sqref="C29"/>
    </sheetView>
  </sheetViews>
  <sheetFormatPr defaultRowHeight="15" customHeight="1" x14ac:dyDescent="0.2"/>
  <cols>
    <col min="1" max="1" width="4.28515625" style="240" customWidth="1"/>
    <col min="2" max="2" width="10.42578125" style="240" customWidth="1"/>
    <col min="3" max="3" width="41.5703125" style="240" customWidth="1"/>
    <col min="4" max="4" width="17.28515625" style="240" customWidth="1"/>
    <col min="5" max="5" width="13.140625" style="240" customWidth="1"/>
    <col min="6" max="6" width="12.42578125" style="242" customWidth="1"/>
    <col min="7" max="7" width="17.7109375" style="240" customWidth="1"/>
    <col min="8" max="8" width="28.85546875" style="240" customWidth="1"/>
    <col min="9" max="16384" width="9.140625" style="240"/>
  </cols>
  <sheetData>
    <row r="1" spans="1:201" ht="33.75" customHeight="1" x14ac:dyDescent="0.2">
      <c r="A1" s="149" t="s">
        <v>0</v>
      </c>
      <c r="B1" s="149" t="s">
        <v>1</v>
      </c>
      <c r="C1" s="149" t="s">
        <v>2</v>
      </c>
      <c r="D1" s="149" t="s">
        <v>127</v>
      </c>
      <c r="E1" s="149" t="s">
        <v>126</v>
      </c>
      <c r="F1" s="149" t="s">
        <v>122</v>
      </c>
      <c r="G1" s="149" t="s">
        <v>1136</v>
      </c>
      <c r="H1" s="242"/>
    </row>
    <row r="2" spans="1:201" ht="17.25" customHeight="1" x14ac:dyDescent="0.2">
      <c r="A2" s="233" t="s">
        <v>209</v>
      </c>
      <c r="B2" s="234"/>
      <c r="C2" s="234"/>
      <c r="D2" s="234"/>
      <c r="E2" s="234"/>
      <c r="F2" s="234"/>
      <c r="G2" s="235"/>
      <c r="H2" s="242"/>
    </row>
    <row r="3" spans="1:201" ht="15" customHeight="1" x14ac:dyDescent="0.2">
      <c r="A3" s="144">
        <v>1</v>
      </c>
      <c r="B3" s="150" t="s">
        <v>6</v>
      </c>
      <c r="C3" s="43" t="s">
        <v>7</v>
      </c>
      <c r="D3" s="151">
        <v>246906</v>
      </c>
      <c r="E3" s="243">
        <v>224.46</v>
      </c>
      <c r="F3" s="144">
        <v>1892</v>
      </c>
      <c r="G3" s="244"/>
      <c r="H3" s="240" t="s">
        <v>170</v>
      </c>
    </row>
    <row r="4" spans="1:201" ht="15" customHeight="1" x14ac:dyDescent="0.2">
      <c r="A4" s="144">
        <v>2</v>
      </c>
      <c r="B4" s="150" t="s">
        <v>8</v>
      </c>
      <c r="C4" s="43" t="s">
        <v>9</v>
      </c>
      <c r="D4" s="151">
        <v>102762</v>
      </c>
      <c r="E4" s="243">
        <v>93.42</v>
      </c>
      <c r="F4" s="144">
        <v>1892</v>
      </c>
      <c r="G4" s="244"/>
      <c r="H4" s="240" t="s">
        <v>170</v>
      </c>
    </row>
    <row r="5" spans="1:201" ht="15" customHeight="1" x14ac:dyDescent="0.2">
      <c r="A5" s="245"/>
      <c r="B5" s="246"/>
      <c r="C5" s="247"/>
      <c r="D5" s="248">
        <f>SUM(D3:D4)</f>
        <v>349668</v>
      </c>
      <c r="E5" s="249"/>
      <c r="F5" s="250"/>
      <c r="G5" s="244"/>
    </row>
    <row r="6" spans="1:201" ht="15" customHeight="1" x14ac:dyDescent="0.2">
      <c r="A6" s="233" t="s">
        <v>210</v>
      </c>
      <c r="B6" s="234"/>
      <c r="C6" s="234"/>
      <c r="D6" s="234"/>
      <c r="E6" s="234"/>
      <c r="F6" s="234"/>
      <c r="G6" s="235"/>
    </row>
    <row r="7" spans="1:201" ht="15" customHeight="1" x14ac:dyDescent="0.2">
      <c r="A7" s="42">
        <v>1</v>
      </c>
      <c r="B7" s="150" t="s">
        <v>98</v>
      </c>
      <c r="C7" s="150" t="s">
        <v>99</v>
      </c>
      <c r="D7" s="37">
        <v>1515</v>
      </c>
      <c r="E7" s="243">
        <v>15.15</v>
      </c>
      <c r="F7" s="144" t="s">
        <v>123</v>
      </c>
      <c r="G7" s="144" t="s">
        <v>125</v>
      </c>
      <c r="H7" s="240" t="s">
        <v>206</v>
      </c>
    </row>
    <row r="8" spans="1:201" ht="15" customHeight="1" x14ac:dyDescent="0.2">
      <c r="A8" s="42">
        <v>2</v>
      </c>
      <c r="B8" s="150" t="s">
        <v>100</v>
      </c>
      <c r="C8" s="150" t="s">
        <v>101</v>
      </c>
      <c r="D8" s="37">
        <v>1410</v>
      </c>
      <c r="E8" s="243">
        <v>14.1</v>
      </c>
      <c r="F8" s="144" t="s">
        <v>123</v>
      </c>
      <c r="G8" s="144" t="s">
        <v>125</v>
      </c>
      <c r="H8" s="240" t="s">
        <v>206</v>
      </c>
    </row>
    <row r="9" spans="1:201" ht="15" customHeight="1" x14ac:dyDescent="0.2">
      <c r="A9" s="42">
        <v>3</v>
      </c>
      <c r="B9" s="150" t="s">
        <v>109</v>
      </c>
      <c r="C9" s="150" t="s">
        <v>110</v>
      </c>
      <c r="D9" s="37">
        <v>1664</v>
      </c>
      <c r="E9" s="243">
        <v>16.64</v>
      </c>
      <c r="F9" s="144" t="s">
        <v>123</v>
      </c>
      <c r="G9" s="144" t="s">
        <v>125</v>
      </c>
      <c r="H9" s="240" t="s">
        <v>201</v>
      </c>
    </row>
    <row r="10" spans="1:201" ht="39" customHeight="1" x14ac:dyDescent="0.2">
      <c r="A10" s="42">
        <v>4</v>
      </c>
      <c r="B10" s="150" t="s">
        <v>112</v>
      </c>
      <c r="C10" s="43" t="s">
        <v>169</v>
      </c>
      <c r="D10" s="37">
        <v>5170</v>
      </c>
      <c r="E10" s="243">
        <f>51.7-30</f>
        <v>21.700000000000003</v>
      </c>
      <c r="F10" s="42" t="s">
        <v>123</v>
      </c>
      <c r="G10" s="42" t="s">
        <v>125</v>
      </c>
      <c r="H10" s="47" t="s">
        <v>200</v>
      </c>
      <c r="I10" s="47"/>
    </row>
    <row r="11" spans="1:201" s="34" customFormat="1" ht="33.75" customHeight="1" x14ac:dyDescent="0.2">
      <c r="A11" s="189">
        <v>7</v>
      </c>
      <c r="B11" s="28" t="s">
        <v>151</v>
      </c>
      <c r="C11" s="28" t="s">
        <v>147</v>
      </c>
      <c r="D11" s="59">
        <v>1500</v>
      </c>
      <c r="E11" s="132">
        <v>19.7</v>
      </c>
      <c r="F11" s="189"/>
      <c r="G11" s="28"/>
      <c r="H11" s="34" t="s">
        <v>199</v>
      </c>
    </row>
    <row r="12" spans="1:201" s="34" customFormat="1" ht="24" customHeight="1" x14ac:dyDescent="0.2">
      <c r="A12" s="251"/>
      <c r="B12" s="252"/>
      <c r="C12" s="252"/>
      <c r="D12" s="253">
        <f>SUM(D7:D11)</f>
        <v>11259</v>
      </c>
      <c r="E12" s="254"/>
      <c r="F12" s="255"/>
      <c r="G12" s="256"/>
    </row>
    <row r="13" spans="1:201" ht="15" customHeight="1" x14ac:dyDescent="0.2">
      <c r="A13" s="233" t="s">
        <v>741</v>
      </c>
      <c r="B13" s="234"/>
      <c r="C13" s="234"/>
      <c r="D13" s="234"/>
      <c r="E13" s="234"/>
      <c r="F13" s="234"/>
      <c r="G13" s="235"/>
    </row>
    <row r="14" spans="1:201" ht="15" customHeight="1" x14ac:dyDescent="0.2">
      <c r="A14" s="236">
        <v>1</v>
      </c>
      <c r="B14" s="237" t="s">
        <v>578</v>
      </c>
      <c r="C14" s="238" t="s">
        <v>579</v>
      </c>
      <c r="D14" s="151">
        <v>992</v>
      </c>
      <c r="E14" s="152">
        <v>9.92</v>
      </c>
      <c r="F14" s="144">
        <v>1903</v>
      </c>
      <c r="G14" s="144" t="s">
        <v>125</v>
      </c>
      <c r="H14" s="239" t="s">
        <v>580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</row>
    <row r="15" spans="1:201" ht="15" customHeight="1" x14ac:dyDescent="0.2">
      <c r="A15" s="236">
        <v>2</v>
      </c>
      <c r="B15" s="237" t="s">
        <v>581</v>
      </c>
      <c r="C15" s="238" t="s">
        <v>582</v>
      </c>
      <c r="D15" s="151">
        <v>3195</v>
      </c>
      <c r="E15" s="152">
        <v>31.95</v>
      </c>
      <c r="F15" s="144">
        <v>1903</v>
      </c>
      <c r="G15" s="144" t="s">
        <v>125</v>
      </c>
      <c r="H15" s="239" t="s">
        <v>583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</row>
    <row r="16" spans="1:201" ht="15" customHeight="1" x14ac:dyDescent="0.2">
      <c r="A16" s="236">
        <v>3</v>
      </c>
      <c r="B16" s="237" t="s">
        <v>584</v>
      </c>
      <c r="C16" s="238" t="s">
        <v>585</v>
      </c>
      <c r="D16" s="151">
        <v>6393</v>
      </c>
      <c r="E16" s="152">
        <v>63.93</v>
      </c>
      <c r="F16" s="144">
        <v>1908</v>
      </c>
      <c r="G16" s="144" t="s">
        <v>125</v>
      </c>
      <c r="H16" s="239" t="s">
        <v>586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</row>
    <row r="17" spans="1:201" ht="15" customHeight="1" x14ac:dyDescent="0.2">
      <c r="A17" s="236">
        <v>4</v>
      </c>
      <c r="B17" s="237" t="s">
        <v>587</v>
      </c>
      <c r="C17" s="238" t="s">
        <v>588</v>
      </c>
      <c r="D17" s="151">
        <v>8847</v>
      </c>
      <c r="E17" s="152">
        <v>29.49</v>
      </c>
      <c r="F17" s="144">
        <v>1972</v>
      </c>
      <c r="G17" s="144" t="s">
        <v>125</v>
      </c>
      <c r="H17" s="239" t="s">
        <v>589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</row>
    <row r="18" spans="1:201" ht="15" customHeight="1" x14ac:dyDescent="0.2">
      <c r="A18" s="236">
        <v>5</v>
      </c>
      <c r="B18" s="237" t="s">
        <v>622</v>
      </c>
      <c r="C18" s="238" t="s">
        <v>623</v>
      </c>
      <c r="D18" s="151">
        <v>3449</v>
      </c>
      <c r="E18" s="152">
        <v>34.49</v>
      </c>
      <c r="F18" s="144">
        <v>1892</v>
      </c>
      <c r="G18" s="144" t="s">
        <v>125</v>
      </c>
      <c r="H18" s="239" t="s">
        <v>624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</row>
    <row r="19" spans="1:201" ht="15" customHeight="1" x14ac:dyDescent="0.2">
      <c r="A19" s="236">
        <v>6</v>
      </c>
      <c r="B19" s="237" t="s">
        <v>646</v>
      </c>
      <c r="C19" s="238" t="s">
        <v>647</v>
      </c>
      <c r="D19" s="151">
        <v>5488</v>
      </c>
      <c r="E19" s="152">
        <v>13.72</v>
      </c>
      <c r="F19" s="144">
        <v>1968</v>
      </c>
      <c r="G19" s="144" t="s">
        <v>125</v>
      </c>
      <c r="H19" s="239" t="s">
        <v>648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</row>
    <row r="20" spans="1:201" ht="15" customHeight="1" x14ac:dyDescent="0.2">
      <c r="A20" s="236">
        <v>7</v>
      </c>
      <c r="B20" s="237" t="s">
        <v>719</v>
      </c>
      <c r="C20" s="238" t="s">
        <v>718</v>
      </c>
      <c r="D20" s="151">
        <v>6856</v>
      </c>
      <c r="E20" s="152">
        <v>17.14</v>
      </c>
      <c r="F20" s="144">
        <v>1970</v>
      </c>
      <c r="G20" s="144" t="s">
        <v>125</v>
      </c>
      <c r="H20" s="239" t="s">
        <v>580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</row>
    <row r="21" spans="1:201" ht="15" customHeight="1" x14ac:dyDescent="0.2">
      <c r="D21" s="257">
        <f>SUM(D14:D20)</f>
        <v>35220</v>
      </c>
    </row>
    <row r="22" spans="1:201" ht="15" customHeight="1" thickBot="1" x14ac:dyDescent="0.25"/>
    <row r="23" spans="1:201" ht="15" customHeight="1" thickBot="1" x14ac:dyDescent="0.25">
      <c r="C23" s="240" t="s">
        <v>31</v>
      </c>
      <c r="D23" s="258">
        <f>(D21+D12+D5)</f>
        <v>396147</v>
      </c>
    </row>
  </sheetData>
  <mergeCells count="3">
    <mergeCell ref="A2:G2"/>
    <mergeCell ref="A6:G6"/>
    <mergeCell ref="A13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zoomScaleNormal="100" zoomScaleSheetLayoutView="75" workbookViewId="0">
      <selection sqref="A1:G64"/>
    </sheetView>
  </sheetViews>
  <sheetFormatPr defaultRowHeight="15.75" customHeight="1" x14ac:dyDescent="0.2"/>
  <cols>
    <col min="1" max="1" width="5.5703125" style="2" customWidth="1"/>
    <col min="2" max="2" width="13.7109375" style="1" customWidth="1"/>
    <col min="3" max="3" width="53.7109375" style="1" customWidth="1"/>
    <col min="4" max="4" width="20.5703125" style="3" customWidth="1"/>
    <col min="5" max="5" width="15.28515625" style="3" customWidth="1"/>
    <col min="6" max="6" width="13.28515625" style="2" customWidth="1"/>
    <col min="7" max="7" width="14.7109375" style="1" customWidth="1"/>
    <col min="8" max="8" width="31.28515625" style="1" customWidth="1"/>
    <col min="9" max="9" width="23.42578125" style="1" customWidth="1"/>
    <col min="10" max="14" width="9.140625" style="1"/>
    <col min="15" max="15" width="10.42578125" style="1" customWidth="1"/>
    <col min="16" max="16384" width="9.140625" style="1"/>
  </cols>
  <sheetData>
    <row r="1" spans="1:8" ht="27" customHeight="1" x14ac:dyDescent="0.2">
      <c r="A1" s="210" t="s">
        <v>1124</v>
      </c>
      <c r="B1" s="211"/>
      <c r="C1" s="211"/>
      <c r="D1" s="211"/>
      <c r="E1" s="211"/>
      <c r="F1" s="211"/>
      <c r="G1" s="212"/>
    </row>
    <row r="2" spans="1:8" s="18" customFormat="1" ht="33" customHeight="1" x14ac:dyDescent="0.2">
      <c r="A2" s="4" t="s">
        <v>0</v>
      </c>
      <c r="B2" s="5" t="s">
        <v>1</v>
      </c>
      <c r="C2" s="7" t="s">
        <v>2</v>
      </c>
      <c r="D2" s="32" t="s">
        <v>128</v>
      </c>
      <c r="E2" s="6" t="s">
        <v>126</v>
      </c>
      <c r="F2" s="5" t="s">
        <v>122</v>
      </c>
      <c r="G2" s="5" t="s">
        <v>124</v>
      </c>
    </row>
    <row r="3" spans="1:8" s="8" customFormat="1" ht="15.75" customHeight="1" x14ac:dyDescent="0.2">
      <c r="A3" s="25">
        <v>1</v>
      </c>
      <c r="B3" s="10" t="s">
        <v>32</v>
      </c>
      <c r="C3" s="10" t="s">
        <v>33</v>
      </c>
      <c r="D3" s="30">
        <v>4064144</v>
      </c>
      <c r="E3" s="11">
        <v>2540.1</v>
      </c>
      <c r="F3" s="9">
        <v>1993</v>
      </c>
      <c r="G3" s="10" t="s">
        <v>125</v>
      </c>
    </row>
    <row r="4" spans="1:8" s="8" customFormat="1" ht="15.75" customHeight="1" x14ac:dyDescent="0.2">
      <c r="A4" s="25">
        <v>2</v>
      </c>
      <c r="B4" s="10" t="s">
        <v>34</v>
      </c>
      <c r="C4" s="10" t="s">
        <v>120</v>
      </c>
      <c r="D4" s="30">
        <v>16200</v>
      </c>
      <c r="E4" s="11">
        <v>54</v>
      </c>
      <c r="F4" s="9" t="s">
        <v>123</v>
      </c>
      <c r="G4" s="10" t="s">
        <v>125</v>
      </c>
    </row>
    <row r="5" spans="1:8" s="8" customFormat="1" ht="15.75" customHeight="1" x14ac:dyDescent="0.2">
      <c r="A5" s="25">
        <v>3</v>
      </c>
      <c r="B5" s="10" t="s">
        <v>35</v>
      </c>
      <c r="C5" s="10" t="s">
        <v>36</v>
      </c>
      <c r="D5" s="30">
        <v>7920</v>
      </c>
      <c r="E5" s="11">
        <v>26.4</v>
      </c>
      <c r="F5" s="9" t="s">
        <v>123</v>
      </c>
      <c r="G5" s="10" t="s">
        <v>125</v>
      </c>
    </row>
    <row r="6" spans="1:8" s="8" customFormat="1" ht="15.75" customHeight="1" x14ac:dyDescent="0.2">
      <c r="A6" s="25">
        <v>4</v>
      </c>
      <c r="B6" s="12" t="s">
        <v>150</v>
      </c>
      <c r="C6" s="12" t="s">
        <v>145</v>
      </c>
      <c r="D6" s="30">
        <v>4500</v>
      </c>
      <c r="E6" s="11">
        <v>5.6</v>
      </c>
      <c r="F6" s="25" t="s">
        <v>123</v>
      </c>
      <c r="G6" s="12" t="s">
        <v>125</v>
      </c>
      <c r="H6" s="23"/>
    </row>
    <row r="7" spans="1:8" s="23" customFormat="1" ht="15.75" customHeight="1" x14ac:dyDescent="0.2">
      <c r="A7" s="25">
        <v>5</v>
      </c>
      <c r="B7" s="12" t="s">
        <v>129</v>
      </c>
      <c r="C7" s="12" t="s">
        <v>5</v>
      </c>
      <c r="D7" s="30">
        <v>806949</v>
      </c>
      <c r="E7" s="11">
        <v>620.73</v>
      </c>
      <c r="F7" s="25" t="s">
        <v>123</v>
      </c>
      <c r="G7" s="12" t="s">
        <v>125</v>
      </c>
      <c r="H7" s="27"/>
    </row>
    <row r="8" spans="1:8" s="8" customFormat="1" ht="15.75" customHeight="1" x14ac:dyDescent="0.2">
      <c r="A8" s="25">
        <v>6</v>
      </c>
      <c r="B8" s="10" t="s">
        <v>37</v>
      </c>
      <c r="C8" s="12" t="s">
        <v>152</v>
      </c>
      <c r="D8" s="30">
        <v>11349</v>
      </c>
      <c r="E8" s="11">
        <v>37.83</v>
      </c>
      <c r="F8" s="9" t="s">
        <v>123</v>
      </c>
      <c r="G8" s="10" t="s">
        <v>125</v>
      </c>
    </row>
    <row r="9" spans="1:8" s="8" customFormat="1" ht="15.75" customHeight="1" x14ac:dyDescent="0.2">
      <c r="A9" s="25">
        <v>8</v>
      </c>
      <c r="B9" s="10" t="s">
        <v>38</v>
      </c>
      <c r="C9" s="12" t="s">
        <v>153</v>
      </c>
      <c r="D9" s="30">
        <v>1760</v>
      </c>
      <c r="E9" s="11">
        <v>17.600000000000001</v>
      </c>
      <c r="F9" s="9" t="s">
        <v>123</v>
      </c>
      <c r="G9" s="10" t="s">
        <v>125</v>
      </c>
    </row>
    <row r="10" spans="1:8" s="8" customFormat="1" ht="15.75" customHeight="1" x14ac:dyDescent="0.2">
      <c r="A10" s="25">
        <v>9</v>
      </c>
      <c r="B10" s="10" t="s">
        <v>39</v>
      </c>
      <c r="C10" s="12" t="s">
        <v>40</v>
      </c>
      <c r="D10" s="30">
        <v>4810</v>
      </c>
      <c r="E10" s="11">
        <v>48.1</v>
      </c>
      <c r="F10" s="9" t="s">
        <v>123</v>
      </c>
      <c r="G10" s="10" t="s">
        <v>125</v>
      </c>
    </row>
    <row r="11" spans="1:8" s="8" customFormat="1" ht="15.75" customHeight="1" x14ac:dyDescent="0.2">
      <c r="A11" s="25">
        <v>10</v>
      </c>
      <c r="B11" s="10" t="s">
        <v>41</v>
      </c>
      <c r="C11" s="12" t="s">
        <v>154</v>
      </c>
      <c r="D11" s="30">
        <v>1344</v>
      </c>
      <c r="E11" s="11">
        <v>13.44</v>
      </c>
      <c r="F11" s="9" t="s">
        <v>123</v>
      </c>
      <c r="G11" s="10" t="s">
        <v>125</v>
      </c>
    </row>
    <row r="12" spans="1:8" s="8" customFormat="1" ht="15.75" customHeight="1" x14ac:dyDescent="0.2">
      <c r="A12" s="25">
        <v>11</v>
      </c>
      <c r="B12" s="12" t="s">
        <v>42</v>
      </c>
      <c r="C12" s="12" t="s">
        <v>155</v>
      </c>
      <c r="D12" s="30">
        <v>2410</v>
      </c>
      <c r="E12" s="11">
        <f>24.1-15.08</f>
        <v>9.0200000000000014</v>
      </c>
      <c r="F12" s="9" t="s">
        <v>123</v>
      </c>
      <c r="G12" s="10" t="s">
        <v>125</v>
      </c>
      <c r="H12" s="22"/>
    </row>
    <row r="13" spans="1:8" s="8" customFormat="1" ht="15.75" customHeight="1" x14ac:dyDescent="0.2">
      <c r="A13" s="25">
        <v>12</v>
      </c>
      <c r="B13" s="10" t="s">
        <v>43</v>
      </c>
      <c r="C13" s="12" t="s">
        <v>156</v>
      </c>
      <c r="D13" s="30">
        <v>6930</v>
      </c>
      <c r="E13" s="11">
        <v>23.1</v>
      </c>
      <c r="F13" s="9" t="s">
        <v>123</v>
      </c>
      <c r="G13" s="10" t="s">
        <v>125</v>
      </c>
    </row>
    <row r="14" spans="1:8" s="8" customFormat="1" ht="15.75" customHeight="1" x14ac:dyDescent="0.2">
      <c r="A14" s="25">
        <v>13</v>
      </c>
      <c r="B14" s="10" t="s">
        <v>44</v>
      </c>
      <c r="C14" s="28" t="s">
        <v>157</v>
      </c>
      <c r="D14" s="30">
        <v>3024</v>
      </c>
      <c r="E14" s="11">
        <v>30.24</v>
      </c>
      <c r="F14" s="9" t="s">
        <v>123</v>
      </c>
      <c r="G14" s="10" t="s">
        <v>125</v>
      </c>
    </row>
    <row r="15" spans="1:8" s="8" customFormat="1" ht="15.75" customHeight="1" x14ac:dyDescent="0.2">
      <c r="A15" s="25">
        <v>14</v>
      </c>
      <c r="B15" s="10" t="s">
        <v>45</v>
      </c>
      <c r="C15" s="12" t="s">
        <v>121</v>
      </c>
      <c r="D15" s="30">
        <v>9288</v>
      </c>
      <c r="E15" s="11">
        <v>30.96</v>
      </c>
      <c r="F15" s="9" t="s">
        <v>123</v>
      </c>
      <c r="G15" s="10" t="s">
        <v>125</v>
      </c>
    </row>
    <row r="16" spans="1:8" s="8" customFormat="1" ht="15.75" customHeight="1" x14ac:dyDescent="0.2">
      <c r="A16" s="25">
        <v>15</v>
      </c>
      <c r="B16" s="10" t="s">
        <v>46</v>
      </c>
      <c r="C16" s="12" t="s">
        <v>158</v>
      </c>
      <c r="D16" s="30">
        <v>2442</v>
      </c>
      <c r="E16" s="11">
        <v>24.42</v>
      </c>
      <c r="F16" s="9" t="s">
        <v>123</v>
      </c>
      <c r="G16" s="10" t="s">
        <v>125</v>
      </c>
    </row>
    <row r="17" spans="1:8" s="8" customFormat="1" ht="15.75" customHeight="1" x14ac:dyDescent="0.2">
      <c r="A17" s="25">
        <v>16</v>
      </c>
      <c r="B17" s="10" t="s">
        <v>47</v>
      </c>
      <c r="C17" s="10" t="s">
        <v>17</v>
      </c>
      <c r="D17" s="30">
        <v>1500</v>
      </c>
      <c r="E17" s="11">
        <v>15</v>
      </c>
      <c r="F17" s="9" t="s">
        <v>123</v>
      </c>
      <c r="G17" s="10" t="s">
        <v>125</v>
      </c>
    </row>
    <row r="18" spans="1:8" s="8" customFormat="1" ht="15.75" customHeight="1" x14ac:dyDescent="0.2">
      <c r="A18" s="25">
        <v>17</v>
      </c>
      <c r="B18" s="10" t="s">
        <v>48</v>
      </c>
      <c r="C18" s="10" t="s">
        <v>19</v>
      </c>
      <c r="D18" s="30">
        <v>2400</v>
      </c>
      <c r="E18" s="11">
        <v>24</v>
      </c>
      <c r="F18" s="9" t="s">
        <v>123</v>
      </c>
      <c r="G18" s="10" t="s">
        <v>125</v>
      </c>
    </row>
    <row r="19" spans="1:8" s="8" customFormat="1" ht="15.75" customHeight="1" x14ac:dyDescent="0.2">
      <c r="A19" s="25">
        <v>18</v>
      </c>
      <c r="B19" s="10" t="s">
        <v>49</v>
      </c>
      <c r="C19" s="10" t="s">
        <v>50</v>
      </c>
      <c r="D19" s="30">
        <v>5838</v>
      </c>
      <c r="E19" s="11">
        <v>19.46</v>
      </c>
      <c r="F19" s="9" t="s">
        <v>123</v>
      </c>
      <c r="G19" s="10" t="s">
        <v>125</v>
      </c>
    </row>
    <row r="20" spans="1:8" s="8" customFormat="1" ht="15.75" customHeight="1" x14ac:dyDescent="0.2">
      <c r="A20" s="25">
        <v>19</v>
      </c>
      <c r="B20" s="10" t="s">
        <v>51</v>
      </c>
      <c r="C20" s="10" t="s">
        <v>52</v>
      </c>
      <c r="D20" s="30">
        <v>3134</v>
      </c>
      <c r="E20" s="11">
        <v>31.34</v>
      </c>
      <c r="F20" s="9" t="s">
        <v>123</v>
      </c>
      <c r="G20" s="10" t="s">
        <v>125</v>
      </c>
    </row>
    <row r="21" spans="1:8" s="8" customFormat="1" ht="15.75" customHeight="1" x14ac:dyDescent="0.2">
      <c r="A21" s="25">
        <v>20</v>
      </c>
      <c r="B21" s="10" t="s">
        <v>53</v>
      </c>
      <c r="C21" s="12" t="s">
        <v>159</v>
      </c>
      <c r="D21" s="30">
        <v>4140</v>
      </c>
      <c r="E21" s="11">
        <v>13.8</v>
      </c>
      <c r="F21" s="9" t="s">
        <v>123</v>
      </c>
      <c r="G21" s="10" t="s">
        <v>125</v>
      </c>
    </row>
    <row r="22" spans="1:8" s="8" customFormat="1" ht="15.75" customHeight="1" x14ac:dyDescent="0.2">
      <c r="A22" s="25">
        <v>21</v>
      </c>
      <c r="B22" s="10" t="s">
        <v>54</v>
      </c>
      <c r="C22" s="12" t="s">
        <v>160</v>
      </c>
      <c r="D22" s="30">
        <v>16368</v>
      </c>
      <c r="E22" s="11">
        <v>54.56</v>
      </c>
      <c r="F22" s="9" t="s">
        <v>123</v>
      </c>
      <c r="G22" s="10" t="s">
        <v>125</v>
      </c>
    </row>
    <row r="23" spans="1:8" s="8" customFormat="1" ht="15.75" customHeight="1" x14ac:dyDescent="0.2">
      <c r="A23" s="25">
        <v>22</v>
      </c>
      <c r="B23" s="10" t="s">
        <v>55</v>
      </c>
      <c r="C23" s="12" t="s">
        <v>161</v>
      </c>
      <c r="D23" s="30">
        <v>875</v>
      </c>
      <c r="E23" s="11">
        <v>8.75</v>
      </c>
      <c r="F23" s="9" t="s">
        <v>123</v>
      </c>
      <c r="G23" s="10" t="s">
        <v>125</v>
      </c>
    </row>
    <row r="24" spans="1:8" s="8" customFormat="1" ht="15.75" customHeight="1" x14ac:dyDescent="0.2">
      <c r="A24" s="25">
        <v>23</v>
      </c>
      <c r="B24" s="10" t="s">
        <v>56</v>
      </c>
      <c r="C24" s="10" t="s">
        <v>57</v>
      </c>
      <c r="D24" s="30">
        <v>1748</v>
      </c>
      <c r="E24" s="11">
        <v>17.48</v>
      </c>
      <c r="F24" s="9" t="s">
        <v>123</v>
      </c>
      <c r="G24" s="10" t="s">
        <v>125</v>
      </c>
    </row>
    <row r="25" spans="1:8" s="8" customFormat="1" ht="15.75" customHeight="1" x14ac:dyDescent="0.2">
      <c r="A25" s="25">
        <v>24</v>
      </c>
      <c r="B25" s="10" t="s">
        <v>58</v>
      </c>
      <c r="C25" s="10" t="s">
        <v>59</v>
      </c>
      <c r="D25" s="30">
        <v>27193</v>
      </c>
      <c r="E25" s="11">
        <v>271.93</v>
      </c>
      <c r="F25" s="9" t="s">
        <v>123</v>
      </c>
      <c r="G25" s="10" t="s">
        <v>125</v>
      </c>
    </row>
    <row r="26" spans="1:8" s="8" customFormat="1" ht="15.75" customHeight="1" x14ac:dyDescent="0.2">
      <c r="A26" s="25">
        <v>25</v>
      </c>
      <c r="B26" s="10" t="s">
        <v>60</v>
      </c>
      <c r="C26" s="10" t="s">
        <v>61</v>
      </c>
      <c r="D26" s="30">
        <v>1122280</v>
      </c>
      <c r="E26" s="11">
        <v>678.39</v>
      </c>
      <c r="F26" s="9" t="s">
        <v>123</v>
      </c>
      <c r="G26" s="10" t="s">
        <v>125</v>
      </c>
    </row>
    <row r="27" spans="1:8" s="8" customFormat="1" ht="15.75" customHeight="1" x14ac:dyDescent="0.2">
      <c r="A27" s="25">
        <v>26</v>
      </c>
      <c r="B27" s="10" t="s">
        <v>62</v>
      </c>
      <c r="C27" s="10" t="s">
        <v>63</v>
      </c>
      <c r="D27" s="30">
        <v>21600</v>
      </c>
      <c r="E27" s="11">
        <v>72</v>
      </c>
      <c r="F27" s="9" t="s">
        <v>123</v>
      </c>
      <c r="G27" s="10" t="s">
        <v>125</v>
      </c>
    </row>
    <row r="28" spans="1:8" s="8" customFormat="1" ht="15.75" customHeight="1" x14ac:dyDescent="0.2">
      <c r="A28" s="25">
        <v>27</v>
      </c>
      <c r="B28" s="10" t="s">
        <v>64</v>
      </c>
      <c r="C28" s="10" t="s">
        <v>65</v>
      </c>
      <c r="D28" s="30">
        <v>16200</v>
      </c>
      <c r="E28" s="11">
        <v>54</v>
      </c>
      <c r="F28" s="9" t="s">
        <v>123</v>
      </c>
      <c r="G28" s="10" t="s">
        <v>125</v>
      </c>
    </row>
    <row r="29" spans="1:8" s="8" customFormat="1" ht="15.75" customHeight="1" x14ac:dyDescent="0.2">
      <c r="A29" s="25">
        <v>28</v>
      </c>
      <c r="B29" s="10" t="s">
        <v>66</v>
      </c>
      <c r="C29" s="10" t="s">
        <v>67</v>
      </c>
      <c r="D29" s="30">
        <v>6342</v>
      </c>
      <c r="E29" s="11">
        <v>21.14</v>
      </c>
      <c r="F29" s="9" t="s">
        <v>123</v>
      </c>
      <c r="G29" s="10" t="s">
        <v>125</v>
      </c>
    </row>
    <row r="30" spans="1:8" s="8" customFormat="1" ht="15.75" customHeight="1" x14ac:dyDescent="0.2">
      <c r="A30" s="25">
        <v>29</v>
      </c>
      <c r="B30" s="10" t="s">
        <v>68</v>
      </c>
      <c r="C30" s="12" t="s">
        <v>162</v>
      </c>
      <c r="D30" s="30">
        <v>51672</v>
      </c>
      <c r="E30" s="11">
        <v>172.24</v>
      </c>
      <c r="F30" s="9" t="s">
        <v>123</v>
      </c>
      <c r="G30" s="10" t="s">
        <v>125</v>
      </c>
    </row>
    <row r="31" spans="1:8" s="8" customFormat="1" ht="15.75" customHeight="1" x14ac:dyDescent="0.2">
      <c r="A31" s="25">
        <v>30</v>
      </c>
      <c r="B31" s="10" t="s">
        <v>119</v>
      </c>
      <c r="C31" s="12" t="s">
        <v>141</v>
      </c>
      <c r="D31" s="30">
        <v>30000</v>
      </c>
      <c r="E31" s="11">
        <v>30</v>
      </c>
      <c r="F31" s="9" t="s">
        <v>123</v>
      </c>
      <c r="G31" s="10" t="s">
        <v>125</v>
      </c>
      <c r="H31" s="21"/>
    </row>
    <row r="32" spans="1:8" s="8" customFormat="1" ht="15.75" customHeight="1" x14ac:dyDescent="0.2">
      <c r="A32" s="25">
        <v>31</v>
      </c>
      <c r="B32" s="10" t="s">
        <v>69</v>
      </c>
      <c r="C32" s="12" t="s">
        <v>163</v>
      </c>
      <c r="D32" s="30">
        <v>11937</v>
      </c>
      <c r="E32" s="11">
        <v>119.37</v>
      </c>
      <c r="F32" s="9">
        <v>1904</v>
      </c>
      <c r="G32" s="10" t="s">
        <v>125</v>
      </c>
    </row>
    <row r="33" spans="1:10" s="8" customFormat="1" ht="15.75" customHeight="1" x14ac:dyDescent="0.2">
      <c r="A33" s="25">
        <v>33</v>
      </c>
      <c r="B33" s="10" t="s">
        <v>70</v>
      </c>
      <c r="C33" s="12" t="s">
        <v>164</v>
      </c>
      <c r="D33" s="30">
        <v>32568</v>
      </c>
      <c r="E33" s="11">
        <v>108.56</v>
      </c>
      <c r="F33" s="9" t="s">
        <v>123</v>
      </c>
      <c r="G33" s="10" t="s">
        <v>125</v>
      </c>
    </row>
    <row r="34" spans="1:10" s="8" customFormat="1" ht="15.75" customHeight="1" x14ac:dyDescent="0.2">
      <c r="A34" s="25">
        <v>34</v>
      </c>
      <c r="B34" s="10" t="s">
        <v>71</v>
      </c>
      <c r="C34" s="10" t="s">
        <v>72</v>
      </c>
      <c r="D34" s="30">
        <v>5510</v>
      </c>
      <c r="E34" s="11">
        <v>55.1</v>
      </c>
      <c r="F34" s="9">
        <v>1899</v>
      </c>
      <c r="G34" s="10" t="s">
        <v>125</v>
      </c>
    </row>
    <row r="35" spans="1:10" s="8" customFormat="1" ht="15.75" customHeight="1" x14ac:dyDescent="0.2">
      <c r="A35" s="25">
        <v>35</v>
      </c>
      <c r="B35" s="12" t="s">
        <v>165</v>
      </c>
      <c r="C35" s="12" t="s">
        <v>149</v>
      </c>
      <c r="D35" s="30">
        <v>5600</v>
      </c>
      <c r="E35" s="11">
        <v>14.48</v>
      </c>
      <c r="F35" s="25" t="s">
        <v>123</v>
      </c>
      <c r="G35" s="12" t="s">
        <v>125</v>
      </c>
      <c r="H35" s="23"/>
    </row>
    <row r="36" spans="1:10" s="8" customFormat="1" ht="15.75" customHeight="1" x14ac:dyDescent="0.2">
      <c r="A36" s="25">
        <v>36</v>
      </c>
      <c r="B36" s="10" t="s">
        <v>73</v>
      </c>
      <c r="C36" s="10" t="s">
        <v>74</v>
      </c>
      <c r="D36" s="30">
        <v>695</v>
      </c>
      <c r="E36" s="11">
        <v>6.95</v>
      </c>
      <c r="F36" s="9" t="s">
        <v>123</v>
      </c>
      <c r="G36" s="10" t="s">
        <v>125</v>
      </c>
    </row>
    <row r="37" spans="1:10" s="8" customFormat="1" ht="15.75" customHeight="1" x14ac:dyDescent="0.2">
      <c r="A37" s="25">
        <v>37</v>
      </c>
      <c r="B37" s="10" t="s">
        <v>75</v>
      </c>
      <c r="C37" s="10" t="s">
        <v>76</v>
      </c>
      <c r="D37" s="30">
        <v>5400</v>
      </c>
      <c r="E37" s="11">
        <v>18</v>
      </c>
      <c r="F37" s="9" t="s">
        <v>123</v>
      </c>
      <c r="G37" s="10" t="s">
        <v>125</v>
      </c>
    </row>
    <row r="38" spans="1:10" s="8" customFormat="1" ht="15.75" customHeight="1" x14ac:dyDescent="0.2">
      <c r="A38" s="25">
        <v>38</v>
      </c>
      <c r="B38" s="12" t="s">
        <v>77</v>
      </c>
      <c r="C38" s="12" t="s">
        <v>204</v>
      </c>
      <c r="D38" s="30">
        <v>5964</v>
      </c>
      <c r="E38" s="31">
        <v>14.91</v>
      </c>
      <c r="F38" s="25" t="s">
        <v>123</v>
      </c>
      <c r="G38" s="12" t="s">
        <v>125</v>
      </c>
      <c r="J38" s="22"/>
    </row>
    <row r="39" spans="1:10" s="8" customFormat="1" ht="15.75" customHeight="1" x14ac:dyDescent="0.2">
      <c r="A39" s="25">
        <v>39</v>
      </c>
      <c r="B39" s="12" t="s">
        <v>78</v>
      </c>
      <c r="C39" s="12" t="s">
        <v>79</v>
      </c>
      <c r="D39" s="30">
        <v>10185</v>
      </c>
      <c r="E39" s="11">
        <v>33.950000000000003</v>
      </c>
      <c r="F39" s="25" t="s">
        <v>123</v>
      </c>
      <c r="G39" s="12" t="s">
        <v>125</v>
      </c>
    </row>
    <row r="40" spans="1:10" s="8" customFormat="1" ht="15.75" customHeight="1" x14ac:dyDescent="0.2">
      <c r="A40" s="25">
        <v>40</v>
      </c>
      <c r="B40" s="12" t="s">
        <v>166</v>
      </c>
      <c r="C40" s="12" t="s">
        <v>148</v>
      </c>
      <c r="D40" s="30">
        <v>3200</v>
      </c>
      <c r="E40" s="11">
        <v>12.36</v>
      </c>
      <c r="F40" s="25" t="s">
        <v>123</v>
      </c>
      <c r="G40" s="12" t="s">
        <v>125</v>
      </c>
      <c r="H40" s="23"/>
    </row>
    <row r="41" spans="1:10" s="8" customFormat="1" ht="15.75" customHeight="1" x14ac:dyDescent="0.2">
      <c r="A41" s="25">
        <v>41</v>
      </c>
      <c r="B41" s="12" t="s">
        <v>80</v>
      </c>
      <c r="C41" s="12" t="s">
        <v>208</v>
      </c>
      <c r="D41" s="30">
        <v>3708</v>
      </c>
      <c r="E41" s="31">
        <f>11.79+16.8</f>
        <v>28.59</v>
      </c>
      <c r="F41" s="25" t="s">
        <v>123</v>
      </c>
      <c r="G41" s="12" t="s">
        <v>125</v>
      </c>
      <c r="H41" s="22"/>
      <c r="I41" s="22"/>
    </row>
    <row r="42" spans="1:10" s="8" customFormat="1" ht="15.75" customHeight="1" x14ac:dyDescent="0.2">
      <c r="A42" s="25">
        <v>42</v>
      </c>
      <c r="B42" s="12" t="s">
        <v>81</v>
      </c>
      <c r="C42" s="12" t="s">
        <v>207</v>
      </c>
      <c r="D42" s="30">
        <v>6825</v>
      </c>
      <c r="E42" s="31">
        <f>29.88+11.87</f>
        <v>41.75</v>
      </c>
      <c r="F42" s="25" t="s">
        <v>123</v>
      </c>
      <c r="G42" s="12" t="s">
        <v>125</v>
      </c>
      <c r="I42" s="22"/>
    </row>
    <row r="43" spans="1:10" s="8" customFormat="1" ht="15.75" customHeight="1" x14ac:dyDescent="0.2">
      <c r="A43" s="25">
        <v>43</v>
      </c>
      <c r="B43" s="10" t="s">
        <v>82</v>
      </c>
      <c r="C43" s="12" t="s">
        <v>167</v>
      </c>
      <c r="D43" s="30">
        <v>8520</v>
      </c>
      <c r="E43" s="11">
        <v>28.4</v>
      </c>
      <c r="F43" s="9" t="s">
        <v>123</v>
      </c>
      <c r="G43" s="10" t="s">
        <v>125</v>
      </c>
    </row>
    <row r="44" spans="1:10" s="8" customFormat="1" ht="15.75" customHeight="1" x14ac:dyDescent="0.2">
      <c r="A44" s="25">
        <v>44</v>
      </c>
      <c r="B44" s="10" t="s">
        <v>83</v>
      </c>
      <c r="C44" s="10" t="s">
        <v>84</v>
      </c>
      <c r="D44" s="30">
        <v>99650</v>
      </c>
      <c r="E44" s="11">
        <v>498.25</v>
      </c>
      <c r="F44" s="9">
        <v>1908</v>
      </c>
      <c r="G44" s="10" t="s">
        <v>125</v>
      </c>
    </row>
    <row r="45" spans="1:10" s="8" customFormat="1" ht="15.75" customHeight="1" x14ac:dyDescent="0.2">
      <c r="A45" s="25">
        <v>46</v>
      </c>
      <c r="B45" s="10" t="s">
        <v>85</v>
      </c>
      <c r="C45" s="10" t="s">
        <v>86</v>
      </c>
      <c r="D45" s="30">
        <v>5460</v>
      </c>
      <c r="E45" s="11">
        <v>18.2</v>
      </c>
      <c r="F45" s="9" t="s">
        <v>123</v>
      </c>
      <c r="G45" s="10" t="s">
        <v>125</v>
      </c>
    </row>
    <row r="46" spans="1:10" s="8" customFormat="1" ht="15.75" customHeight="1" x14ac:dyDescent="0.2">
      <c r="A46" s="25">
        <v>47</v>
      </c>
      <c r="B46" s="10" t="s">
        <v>87</v>
      </c>
      <c r="C46" s="10" t="s">
        <v>88</v>
      </c>
      <c r="D46" s="30">
        <v>1583</v>
      </c>
      <c r="E46" s="11">
        <v>15.83</v>
      </c>
      <c r="F46" s="9" t="s">
        <v>123</v>
      </c>
      <c r="G46" s="10" t="s">
        <v>125</v>
      </c>
    </row>
    <row r="47" spans="1:10" s="8" customFormat="1" ht="15.75" customHeight="1" x14ac:dyDescent="0.2">
      <c r="A47" s="25">
        <v>48</v>
      </c>
      <c r="B47" s="10" t="s">
        <v>89</v>
      </c>
      <c r="C47" s="10" t="s">
        <v>90</v>
      </c>
      <c r="D47" s="30">
        <v>1208</v>
      </c>
      <c r="E47" s="11">
        <v>12.08</v>
      </c>
      <c r="F47" s="9" t="s">
        <v>123</v>
      </c>
      <c r="G47" s="10" t="s">
        <v>125</v>
      </c>
    </row>
    <row r="48" spans="1:10" s="8" customFormat="1" ht="15.75" customHeight="1" x14ac:dyDescent="0.2">
      <c r="A48" s="25">
        <v>49</v>
      </c>
      <c r="B48" s="10" t="s">
        <v>91</v>
      </c>
      <c r="C48" s="10" t="s">
        <v>92</v>
      </c>
      <c r="D48" s="30">
        <v>5400</v>
      </c>
      <c r="E48" s="11">
        <v>18</v>
      </c>
      <c r="F48" s="9" t="s">
        <v>123</v>
      </c>
      <c r="G48" s="10" t="s">
        <v>125</v>
      </c>
    </row>
    <row r="49" spans="1:9" s="23" customFormat="1" ht="15.75" customHeight="1" x14ac:dyDescent="0.2">
      <c r="A49" s="25">
        <v>50</v>
      </c>
      <c r="B49" s="12" t="s">
        <v>93</v>
      </c>
      <c r="C49" s="12" t="s">
        <v>205</v>
      </c>
      <c r="D49" s="30">
        <v>8264</v>
      </c>
      <c r="E49" s="31">
        <f>17.28+17.95</f>
        <v>35.230000000000004</v>
      </c>
      <c r="F49" s="25" t="s">
        <v>123</v>
      </c>
      <c r="G49" s="12" t="s">
        <v>125</v>
      </c>
      <c r="H49" s="27"/>
    </row>
    <row r="50" spans="1:9" s="8" customFormat="1" ht="15.75" customHeight="1" x14ac:dyDescent="0.2">
      <c r="A50" s="25">
        <v>51</v>
      </c>
      <c r="B50" s="10" t="s">
        <v>94</v>
      </c>
      <c r="C50" s="10" t="s">
        <v>95</v>
      </c>
      <c r="D50" s="30">
        <v>8220</v>
      </c>
      <c r="E50" s="11">
        <v>27.4</v>
      </c>
      <c r="F50" s="9" t="s">
        <v>123</v>
      </c>
      <c r="G50" s="10" t="s">
        <v>125</v>
      </c>
    </row>
    <row r="51" spans="1:9" s="8" customFormat="1" ht="15.75" customHeight="1" x14ac:dyDescent="0.2">
      <c r="A51" s="25">
        <v>52</v>
      </c>
      <c r="B51" s="10" t="s">
        <v>96</v>
      </c>
      <c r="C51" s="10" t="s">
        <v>97</v>
      </c>
      <c r="D51" s="30">
        <v>3557</v>
      </c>
      <c r="E51" s="11">
        <v>35.57</v>
      </c>
      <c r="F51" s="9" t="s">
        <v>123</v>
      </c>
      <c r="G51" s="10" t="s">
        <v>125</v>
      </c>
    </row>
    <row r="52" spans="1:9" s="8" customFormat="1" ht="15.75" customHeight="1" x14ac:dyDescent="0.2">
      <c r="A52" s="25">
        <v>55</v>
      </c>
      <c r="B52" s="10" t="s">
        <v>102</v>
      </c>
      <c r="C52" s="10" t="s">
        <v>103</v>
      </c>
      <c r="D52" s="30">
        <v>1050</v>
      </c>
      <c r="E52" s="11">
        <v>10.5</v>
      </c>
      <c r="F52" s="9" t="s">
        <v>123</v>
      </c>
      <c r="G52" s="10" t="s">
        <v>125</v>
      </c>
    </row>
    <row r="53" spans="1:9" s="8" customFormat="1" ht="15.75" customHeight="1" x14ac:dyDescent="0.2">
      <c r="A53" s="25">
        <v>56</v>
      </c>
      <c r="B53" s="10" t="s">
        <v>104</v>
      </c>
      <c r="C53" s="10" t="s">
        <v>211</v>
      </c>
      <c r="D53" s="30">
        <v>1595016.91</v>
      </c>
      <c r="E53" s="11">
        <v>729.95</v>
      </c>
      <c r="F53" s="9">
        <v>1903</v>
      </c>
      <c r="G53" s="10" t="s">
        <v>125</v>
      </c>
      <c r="H53" s="23"/>
    </row>
    <row r="54" spans="1:9" s="8" customFormat="1" ht="15.75" customHeight="1" x14ac:dyDescent="0.2">
      <c r="A54" s="25">
        <v>57</v>
      </c>
      <c r="B54" s="10" t="s">
        <v>105</v>
      </c>
      <c r="C54" s="10" t="s">
        <v>106</v>
      </c>
      <c r="D54" s="30">
        <v>3711</v>
      </c>
      <c r="E54" s="11">
        <v>12.37</v>
      </c>
      <c r="F54" s="9" t="s">
        <v>123</v>
      </c>
      <c r="G54" s="10" t="s">
        <v>125</v>
      </c>
    </row>
    <row r="55" spans="1:9" s="8" customFormat="1" ht="15.75" customHeight="1" x14ac:dyDescent="0.2">
      <c r="A55" s="25">
        <v>58</v>
      </c>
      <c r="B55" s="10" t="s">
        <v>107</v>
      </c>
      <c r="C55" s="10" t="s">
        <v>106</v>
      </c>
      <c r="D55" s="30">
        <v>5562</v>
      </c>
      <c r="E55" s="11">
        <v>18.54</v>
      </c>
      <c r="F55" s="9" t="s">
        <v>123</v>
      </c>
      <c r="G55" s="10" t="s">
        <v>125</v>
      </c>
    </row>
    <row r="56" spans="1:9" s="8" customFormat="1" ht="15.75" customHeight="1" x14ac:dyDescent="0.2">
      <c r="A56" s="25">
        <v>59</v>
      </c>
      <c r="B56" s="10" t="s">
        <v>108</v>
      </c>
      <c r="C56" s="10" t="s">
        <v>171</v>
      </c>
      <c r="D56" s="30">
        <v>4830</v>
      </c>
      <c r="E56" s="11">
        <v>16.100000000000001</v>
      </c>
      <c r="F56" s="9" t="s">
        <v>123</v>
      </c>
      <c r="G56" s="10" t="s">
        <v>125</v>
      </c>
    </row>
    <row r="57" spans="1:9" s="8" customFormat="1" ht="15.75" customHeight="1" x14ac:dyDescent="0.2">
      <c r="A57" s="25">
        <v>60</v>
      </c>
      <c r="B57" s="12" t="s">
        <v>168</v>
      </c>
      <c r="C57" s="12" t="s">
        <v>146</v>
      </c>
      <c r="D57" s="30">
        <v>19500</v>
      </c>
      <c r="E57" s="11">
        <v>53.72</v>
      </c>
      <c r="F57" s="25" t="s">
        <v>123</v>
      </c>
      <c r="G57" s="12" t="s">
        <v>125</v>
      </c>
    </row>
    <row r="58" spans="1:9" s="8" customFormat="1" ht="15.75" customHeight="1" x14ac:dyDescent="0.2">
      <c r="A58" s="25">
        <v>62</v>
      </c>
      <c r="B58" s="10" t="s">
        <v>111</v>
      </c>
      <c r="C58" s="12" t="s">
        <v>169</v>
      </c>
      <c r="D58" s="30">
        <v>6127</v>
      </c>
      <c r="E58" s="11">
        <v>61.27</v>
      </c>
      <c r="F58" s="9" t="s">
        <v>123</v>
      </c>
      <c r="G58" s="10" t="s">
        <v>125</v>
      </c>
    </row>
    <row r="59" spans="1:9" s="8" customFormat="1" ht="15.75" customHeight="1" x14ac:dyDescent="0.2">
      <c r="A59" s="25">
        <v>64</v>
      </c>
      <c r="B59" s="10" t="s">
        <v>113</v>
      </c>
      <c r="C59" s="10" t="s">
        <v>114</v>
      </c>
      <c r="D59" s="30">
        <v>27432</v>
      </c>
      <c r="E59" s="11">
        <v>91.44</v>
      </c>
      <c r="F59" s="9" t="s">
        <v>123</v>
      </c>
      <c r="G59" s="10" t="s">
        <v>125</v>
      </c>
    </row>
    <row r="60" spans="1:9" s="8" customFormat="1" ht="15.75" customHeight="1" x14ac:dyDescent="0.2">
      <c r="A60" s="25">
        <v>65</v>
      </c>
      <c r="B60" s="10" t="s">
        <v>115</v>
      </c>
      <c r="C60" s="10" t="s">
        <v>116</v>
      </c>
      <c r="D60" s="30">
        <v>2100</v>
      </c>
      <c r="E60" s="11">
        <v>21</v>
      </c>
      <c r="F60" s="9" t="s">
        <v>123</v>
      </c>
      <c r="G60" s="10" t="s">
        <v>125</v>
      </c>
    </row>
    <row r="61" spans="1:9" s="8" customFormat="1" ht="15.75" customHeight="1" x14ac:dyDescent="0.2">
      <c r="A61" s="25">
        <v>66</v>
      </c>
      <c r="B61" s="10" t="s">
        <v>117</v>
      </c>
      <c r="C61" s="10" t="s">
        <v>118</v>
      </c>
      <c r="D61" s="30">
        <v>6000</v>
      </c>
      <c r="E61" s="11">
        <v>20</v>
      </c>
      <c r="F61" s="9" t="s">
        <v>123</v>
      </c>
      <c r="G61" s="10" t="s">
        <v>125</v>
      </c>
    </row>
    <row r="62" spans="1:9" s="8" customFormat="1" ht="15.75" customHeight="1" x14ac:dyDescent="0.2">
      <c r="A62" s="25">
        <v>67</v>
      </c>
      <c r="B62" s="12" t="s">
        <v>195</v>
      </c>
      <c r="C62" s="12" t="s">
        <v>196</v>
      </c>
      <c r="D62" s="30">
        <v>2945239</v>
      </c>
      <c r="E62" s="11">
        <v>5762.4</v>
      </c>
      <c r="F62" s="25">
        <v>1993</v>
      </c>
      <c r="G62" s="12" t="s">
        <v>125</v>
      </c>
      <c r="H62" s="27"/>
      <c r="I62" s="23"/>
    </row>
    <row r="63" spans="1:9" s="8" customFormat="1" ht="15.75" customHeight="1" x14ac:dyDescent="0.2">
      <c r="A63" s="25">
        <v>68</v>
      </c>
      <c r="B63" s="12" t="s">
        <v>197</v>
      </c>
      <c r="C63" s="12" t="s">
        <v>198</v>
      </c>
      <c r="D63" s="30">
        <v>72673</v>
      </c>
      <c r="E63" s="11">
        <v>196.6</v>
      </c>
      <c r="F63" s="25"/>
      <c r="G63" s="12" t="s">
        <v>125</v>
      </c>
      <c r="H63" s="27"/>
      <c r="I63" s="23"/>
    </row>
    <row r="64" spans="1:9" s="8" customFormat="1" ht="15.75" customHeight="1" x14ac:dyDescent="0.2">
      <c r="A64" s="15"/>
      <c r="B64" s="16"/>
      <c r="C64" s="16"/>
      <c r="D64" s="194">
        <f>SUM(D3:D63)</f>
        <v>11177054.91</v>
      </c>
      <c r="E64" s="17"/>
      <c r="F64" s="15"/>
      <c r="G64" s="16"/>
    </row>
    <row r="65" spans="1:7" s="8" customFormat="1" ht="15.75" customHeight="1" x14ac:dyDescent="0.2">
      <c r="A65" s="15"/>
      <c r="B65" s="16"/>
      <c r="C65" s="16"/>
      <c r="D65" s="33"/>
      <c r="E65" s="17"/>
      <c r="F65" s="15"/>
      <c r="G65" s="16"/>
    </row>
    <row r="66" spans="1:7" s="8" customFormat="1" ht="15.75" customHeight="1" x14ac:dyDescent="0.2">
      <c r="A66" s="15"/>
      <c r="B66" s="16"/>
      <c r="C66" s="16"/>
      <c r="D66" s="33"/>
      <c r="E66" s="17"/>
      <c r="F66" s="15"/>
      <c r="G66" s="16"/>
    </row>
    <row r="67" spans="1:7" s="8" customFormat="1" ht="15.75" customHeight="1" x14ac:dyDescent="0.2">
      <c r="A67" s="15"/>
      <c r="B67" s="16"/>
      <c r="C67" s="16"/>
      <c r="D67" s="33"/>
      <c r="E67" s="17"/>
      <c r="F67" s="15"/>
      <c r="G67" s="16"/>
    </row>
  </sheetData>
  <mergeCells count="1">
    <mergeCell ref="A1:G1"/>
  </mergeCells>
  <phoneticPr fontId="0" type="noConversion"/>
  <printOptions horizontalCentered="1"/>
  <pageMargins left="0.23622047244094491" right="0.39370078740157483" top="0.15748031496062992" bottom="0" header="0.23622047244094491" footer="0.15748031496062992"/>
  <pageSetup paperSize="9"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zoomScale="160" zoomScaleNormal="160" workbookViewId="0">
      <selection sqref="A1:H67"/>
    </sheetView>
  </sheetViews>
  <sheetFormatPr defaultRowHeight="12" customHeight="1" x14ac:dyDescent="0.2"/>
  <cols>
    <col min="1" max="1" width="6.85546875" style="47" customWidth="1"/>
    <col min="2" max="2" width="12.85546875" style="47" customWidth="1"/>
    <col min="3" max="3" width="24.7109375" style="46" customWidth="1"/>
    <col min="4" max="4" width="15.28515625" style="47" customWidth="1"/>
    <col min="5" max="5" width="12.140625" style="47" customWidth="1"/>
    <col min="6" max="6" width="11.42578125" style="47" customWidth="1"/>
    <col min="7" max="7" width="14.42578125" style="47" customWidth="1"/>
    <col min="8" max="8" width="16.5703125" style="83" customWidth="1"/>
    <col min="9" max="16384" width="9.140625" style="46"/>
  </cols>
  <sheetData>
    <row r="1" spans="1:8" s="24" customFormat="1" ht="21" customHeight="1" x14ac:dyDescent="0.2">
      <c r="A1" s="213" t="s">
        <v>212</v>
      </c>
      <c r="B1" s="214"/>
      <c r="C1" s="214"/>
      <c r="D1" s="214"/>
      <c r="E1" s="214"/>
      <c r="F1" s="214"/>
      <c r="G1" s="215"/>
      <c r="H1" s="133"/>
    </row>
    <row r="2" spans="1:8" s="41" customFormat="1" ht="23.25" customHeight="1" x14ac:dyDescent="0.2">
      <c r="A2" s="39" t="s">
        <v>0</v>
      </c>
      <c r="B2" s="39" t="s">
        <v>1</v>
      </c>
      <c r="C2" s="6" t="s">
        <v>2</v>
      </c>
      <c r="D2" s="40" t="s">
        <v>128</v>
      </c>
      <c r="E2" s="39" t="s">
        <v>126</v>
      </c>
      <c r="F2" s="39" t="s">
        <v>122</v>
      </c>
      <c r="G2" s="39" t="s">
        <v>124</v>
      </c>
      <c r="H2" s="133"/>
    </row>
    <row r="3" spans="1:8" ht="12" customHeight="1" x14ac:dyDescent="0.2">
      <c r="A3" s="42">
        <v>1</v>
      </c>
      <c r="B3" s="43" t="s">
        <v>213</v>
      </c>
      <c r="C3" s="28" t="s">
        <v>214</v>
      </c>
      <c r="D3" s="37">
        <v>1090232.3999999999</v>
      </c>
      <c r="E3" s="44">
        <v>651.41</v>
      </c>
      <c r="F3" s="42">
        <v>1901</v>
      </c>
      <c r="G3" s="45" t="s">
        <v>125</v>
      </c>
      <c r="H3" s="83" t="s">
        <v>733</v>
      </c>
    </row>
    <row r="4" spans="1:8" ht="12" customHeight="1" x14ac:dyDescent="0.2">
      <c r="A4" s="42">
        <v>2</v>
      </c>
      <c r="B4" s="43" t="s">
        <v>215</v>
      </c>
      <c r="C4" s="28" t="s">
        <v>216</v>
      </c>
      <c r="D4" s="37">
        <v>559800</v>
      </c>
      <c r="E4" s="44">
        <v>466.5</v>
      </c>
      <c r="F4" s="42">
        <v>1909</v>
      </c>
      <c r="G4" s="45" t="s">
        <v>125</v>
      </c>
      <c r="H4" s="133"/>
    </row>
    <row r="5" spans="1:8" ht="12" customHeight="1" x14ac:dyDescent="0.2">
      <c r="A5" s="42">
        <v>3</v>
      </c>
      <c r="B5" s="43" t="s">
        <v>217</v>
      </c>
      <c r="C5" s="28" t="s">
        <v>218</v>
      </c>
      <c r="D5" s="37">
        <v>635148</v>
      </c>
      <c r="E5" s="44">
        <v>529.29</v>
      </c>
      <c r="F5" s="42">
        <v>1908</v>
      </c>
      <c r="G5" s="45" t="s">
        <v>125</v>
      </c>
      <c r="H5" s="133"/>
    </row>
    <row r="6" spans="1:8" ht="12" customHeight="1" x14ac:dyDescent="0.2">
      <c r="A6" s="42">
        <v>4</v>
      </c>
      <c r="B6" s="43" t="s">
        <v>219</v>
      </c>
      <c r="C6" s="28" t="s">
        <v>220</v>
      </c>
      <c r="D6" s="37">
        <v>504348</v>
      </c>
      <c r="E6" s="44">
        <v>420.29</v>
      </c>
      <c r="F6" s="42">
        <v>1897</v>
      </c>
      <c r="G6" s="45" t="s">
        <v>125</v>
      </c>
      <c r="H6" s="133"/>
    </row>
    <row r="7" spans="1:8" ht="12" customHeight="1" x14ac:dyDescent="0.2">
      <c r="A7" s="42">
        <v>5</v>
      </c>
      <c r="B7" s="43" t="s">
        <v>221</v>
      </c>
      <c r="C7" s="28" t="s">
        <v>222</v>
      </c>
      <c r="D7" s="37">
        <v>959064</v>
      </c>
      <c r="E7" s="44">
        <v>799.22</v>
      </c>
      <c r="F7" s="42">
        <v>1905</v>
      </c>
      <c r="G7" s="45" t="s">
        <v>125</v>
      </c>
      <c r="H7" s="133"/>
    </row>
    <row r="8" spans="1:8" ht="12" customHeight="1" x14ac:dyDescent="0.2">
      <c r="A8" s="42">
        <v>6</v>
      </c>
      <c r="B8" s="43" t="s">
        <v>223</v>
      </c>
      <c r="C8" s="28" t="s">
        <v>224</v>
      </c>
      <c r="D8" s="37">
        <v>550758.17000000004</v>
      </c>
      <c r="E8" s="44">
        <v>422.97</v>
      </c>
      <c r="F8" s="42">
        <v>1911</v>
      </c>
      <c r="G8" s="45" t="s">
        <v>125</v>
      </c>
      <c r="H8" s="196" t="s">
        <v>734</v>
      </c>
    </row>
    <row r="9" spans="1:8" ht="12" customHeight="1" x14ac:dyDescent="0.2">
      <c r="A9" s="42">
        <v>7</v>
      </c>
      <c r="B9" s="43" t="s">
        <v>225</v>
      </c>
      <c r="C9" s="28" t="s">
        <v>226</v>
      </c>
      <c r="D9" s="37">
        <v>322440</v>
      </c>
      <c r="E9" s="44">
        <v>268.7</v>
      </c>
      <c r="F9" s="42">
        <v>1891</v>
      </c>
      <c r="G9" s="45" t="s">
        <v>125</v>
      </c>
      <c r="H9" s="133"/>
    </row>
    <row r="10" spans="1:8" ht="12" customHeight="1" x14ac:dyDescent="0.2">
      <c r="A10" s="42">
        <v>8</v>
      </c>
      <c r="B10" s="43" t="s">
        <v>227</v>
      </c>
      <c r="C10" s="28" t="s">
        <v>228</v>
      </c>
      <c r="D10" s="37">
        <v>317550</v>
      </c>
      <c r="E10" s="44">
        <v>211.7</v>
      </c>
      <c r="F10" s="42">
        <v>1945</v>
      </c>
      <c r="G10" s="45" t="s">
        <v>125</v>
      </c>
      <c r="H10" s="133"/>
    </row>
    <row r="11" spans="1:8" ht="12" customHeight="1" x14ac:dyDescent="0.2">
      <c r="A11" s="42">
        <v>9</v>
      </c>
      <c r="B11" s="43" t="s">
        <v>229</v>
      </c>
      <c r="C11" s="28" t="s">
        <v>230</v>
      </c>
      <c r="D11" s="37">
        <v>114980</v>
      </c>
      <c r="E11" s="44">
        <v>114.98</v>
      </c>
      <c r="F11" s="42">
        <v>1925</v>
      </c>
      <c r="G11" s="45" t="s">
        <v>125</v>
      </c>
      <c r="H11" s="133"/>
    </row>
    <row r="12" spans="1:8" ht="12" customHeight="1" x14ac:dyDescent="0.2">
      <c r="A12" s="42">
        <v>10</v>
      </c>
      <c r="B12" s="43" t="s">
        <v>231</v>
      </c>
      <c r="C12" s="28" t="s">
        <v>232</v>
      </c>
      <c r="D12" s="37">
        <v>109242</v>
      </c>
      <c r="E12" s="44">
        <v>104.04</v>
      </c>
      <c r="F12" s="42">
        <v>1935</v>
      </c>
      <c r="G12" s="45" t="s">
        <v>125</v>
      </c>
      <c r="H12" s="133"/>
    </row>
    <row r="13" spans="1:8" ht="12" customHeight="1" x14ac:dyDescent="0.2">
      <c r="A13" s="42">
        <v>11</v>
      </c>
      <c r="B13" s="43" t="s">
        <v>233</v>
      </c>
      <c r="C13" s="28" t="s">
        <v>234</v>
      </c>
      <c r="D13" s="37">
        <v>314450</v>
      </c>
      <c r="E13" s="44">
        <v>314.45</v>
      </c>
      <c r="F13" s="42">
        <v>1911</v>
      </c>
      <c r="G13" s="45" t="s">
        <v>125</v>
      </c>
      <c r="H13" s="133"/>
    </row>
    <row r="14" spans="1:8" ht="12" customHeight="1" x14ac:dyDescent="0.2">
      <c r="A14" s="42">
        <v>12</v>
      </c>
      <c r="B14" s="43" t="s">
        <v>235</v>
      </c>
      <c r="C14" s="28" t="s">
        <v>236</v>
      </c>
      <c r="D14" s="37">
        <v>449688</v>
      </c>
      <c r="E14" s="44">
        <v>374.74</v>
      </c>
      <c r="F14" s="42">
        <v>1902</v>
      </c>
      <c r="G14" s="45" t="s">
        <v>125</v>
      </c>
      <c r="H14" s="133"/>
    </row>
    <row r="15" spans="1:8" ht="12" customHeight="1" x14ac:dyDescent="0.2">
      <c r="A15" s="42">
        <v>13</v>
      </c>
      <c r="B15" s="43" t="s">
        <v>237</v>
      </c>
      <c r="C15" s="28" t="s">
        <v>238</v>
      </c>
      <c r="D15" s="37">
        <v>2507999</v>
      </c>
      <c r="E15" s="44">
        <v>1929.23</v>
      </c>
      <c r="F15" s="42">
        <v>1993</v>
      </c>
      <c r="G15" s="45" t="s">
        <v>125</v>
      </c>
      <c r="H15" s="133"/>
    </row>
    <row r="16" spans="1:8" ht="12" customHeight="1" x14ac:dyDescent="0.2">
      <c r="A16" s="42">
        <v>14</v>
      </c>
      <c r="B16" s="43" t="s">
        <v>239</v>
      </c>
      <c r="C16" s="28" t="s">
        <v>240</v>
      </c>
      <c r="D16" s="37">
        <v>1972682.66</v>
      </c>
      <c r="E16" s="44">
        <v>1282.07</v>
      </c>
      <c r="F16" s="42">
        <v>1993</v>
      </c>
      <c r="G16" s="45" t="s">
        <v>125</v>
      </c>
      <c r="H16" s="83" t="s">
        <v>735</v>
      </c>
    </row>
    <row r="17" spans="1:8" ht="30" customHeight="1" x14ac:dyDescent="0.2">
      <c r="A17" s="42">
        <v>15</v>
      </c>
      <c r="B17" s="43" t="s">
        <v>241</v>
      </c>
      <c r="C17" s="28" t="s">
        <v>242</v>
      </c>
      <c r="D17" s="37">
        <v>1331000</v>
      </c>
      <c r="E17" s="44">
        <v>935.71</v>
      </c>
      <c r="F17" s="42">
        <v>1992</v>
      </c>
      <c r="G17" s="45" t="s">
        <v>125</v>
      </c>
      <c r="H17" s="83" t="s">
        <v>736</v>
      </c>
    </row>
    <row r="18" spans="1:8" ht="12" customHeight="1" x14ac:dyDescent="0.2">
      <c r="A18" s="42">
        <v>16</v>
      </c>
      <c r="B18" s="43" t="s">
        <v>243</v>
      </c>
      <c r="C18" s="28" t="s">
        <v>244</v>
      </c>
      <c r="D18" s="37">
        <v>665705.11</v>
      </c>
      <c r="E18" s="44">
        <v>468</v>
      </c>
      <c r="F18" s="42">
        <v>1991</v>
      </c>
      <c r="G18" s="45" t="s">
        <v>125</v>
      </c>
      <c r="H18" s="83" t="s">
        <v>737</v>
      </c>
    </row>
    <row r="19" spans="1:8" ht="12" customHeight="1" x14ac:dyDescent="0.2">
      <c r="A19" s="42">
        <v>17</v>
      </c>
      <c r="B19" s="43" t="s">
        <v>245</v>
      </c>
      <c r="C19" s="28" t="s">
        <v>246</v>
      </c>
      <c r="D19" s="37">
        <v>1160328</v>
      </c>
      <c r="E19" s="44">
        <v>892.56</v>
      </c>
      <c r="F19" s="42">
        <v>1991</v>
      </c>
      <c r="G19" s="45" t="s">
        <v>125</v>
      </c>
      <c r="H19" s="133"/>
    </row>
    <row r="20" spans="1:8" ht="12" customHeight="1" x14ac:dyDescent="0.2">
      <c r="A20" s="42">
        <v>18</v>
      </c>
      <c r="B20" s="43" t="s">
        <v>247</v>
      </c>
      <c r="C20" s="28" t="s">
        <v>248</v>
      </c>
      <c r="D20" s="37">
        <v>1837029.9999999998</v>
      </c>
      <c r="E20" s="44">
        <v>1413.1</v>
      </c>
      <c r="F20" s="42">
        <v>1992</v>
      </c>
      <c r="G20" s="45" t="s">
        <v>125</v>
      </c>
      <c r="H20" s="133"/>
    </row>
    <row r="21" spans="1:8" ht="12" customHeight="1" x14ac:dyDescent="0.2">
      <c r="A21" s="42">
        <v>19</v>
      </c>
      <c r="B21" s="43" t="s">
        <v>249</v>
      </c>
      <c r="C21" s="28" t="s">
        <v>250</v>
      </c>
      <c r="D21" s="37">
        <v>266777</v>
      </c>
      <c r="E21" s="44">
        <v>381.11</v>
      </c>
      <c r="F21" s="42">
        <v>1900</v>
      </c>
      <c r="G21" s="45" t="s">
        <v>125</v>
      </c>
      <c r="H21" s="133"/>
    </row>
    <row r="22" spans="1:8" ht="12" customHeight="1" x14ac:dyDescent="0.2">
      <c r="A22" s="42">
        <v>20</v>
      </c>
      <c r="B22" s="43" t="s">
        <v>251</v>
      </c>
      <c r="C22" s="28" t="s">
        <v>252</v>
      </c>
      <c r="D22" s="37">
        <v>232812</v>
      </c>
      <c r="E22" s="44">
        <v>258.68</v>
      </c>
      <c r="F22" s="42">
        <v>1890</v>
      </c>
      <c r="G22" s="45" t="s">
        <v>125</v>
      </c>
      <c r="H22" s="133"/>
    </row>
    <row r="23" spans="1:8" ht="12" customHeight="1" x14ac:dyDescent="0.2">
      <c r="A23" s="42">
        <v>21</v>
      </c>
      <c r="B23" s="43" t="s">
        <v>253</v>
      </c>
      <c r="C23" s="28" t="s">
        <v>254</v>
      </c>
      <c r="D23" s="37">
        <v>199044</v>
      </c>
      <c r="E23" s="44">
        <v>221.16</v>
      </c>
      <c r="F23" s="42">
        <v>1892</v>
      </c>
      <c r="G23" s="45" t="s">
        <v>125</v>
      </c>
      <c r="H23" s="133"/>
    </row>
    <row r="24" spans="1:8" ht="12" customHeight="1" x14ac:dyDescent="0.2">
      <c r="A24" s="42">
        <v>22</v>
      </c>
      <c r="B24" s="43" t="s">
        <v>255</v>
      </c>
      <c r="C24" s="28" t="s">
        <v>256</v>
      </c>
      <c r="D24" s="37">
        <v>231224</v>
      </c>
      <c r="E24" s="44">
        <v>330.32</v>
      </c>
      <c r="F24" s="42">
        <v>1929</v>
      </c>
      <c r="G24" s="45" t="s">
        <v>125</v>
      </c>
      <c r="H24" s="133"/>
    </row>
    <row r="25" spans="1:8" ht="12" customHeight="1" x14ac:dyDescent="0.2">
      <c r="A25" s="42">
        <v>23</v>
      </c>
      <c r="B25" s="43" t="s">
        <v>257</v>
      </c>
      <c r="C25" s="28" t="s">
        <v>258</v>
      </c>
      <c r="D25" s="37">
        <v>403693.5</v>
      </c>
      <c r="E25" s="44">
        <v>384.47</v>
      </c>
      <c r="F25" s="42">
        <v>1892</v>
      </c>
      <c r="G25" s="45" t="s">
        <v>125</v>
      </c>
      <c r="H25" s="133"/>
    </row>
    <row r="26" spans="1:8" ht="12" customHeight="1" x14ac:dyDescent="0.2">
      <c r="A26" s="42">
        <v>24</v>
      </c>
      <c r="B26" s="43" t="s">
        <v>259</v>
      </c>
      <c r="C26" s="28" t="s">
        <v>260</v>
      </c>
      <c r="D26" s="37">
        <v>186370</v>
      </c>
      <c r="E26" s="44">
        <v>186.37</v>
      </c>
      <c r="F26" s="42">
        <v>1910</v>
      </c>
      <c r="G26" s="45" t="s">
        <v>125</v>
      </c>
      <c r="H26" s="133"/>
    </row>
    <row r="27" spans="1:8" ht="12" customHeight="1" x14ac:dyDescent="0.2">
      <c r="A27" s="42">
        <v>25</v>
      </c>
      <c r="B27" s="43" t="s">
        <v>261</v>
      </c>
      <c r="C27" s="28" t="s">
        <v>262</v>
      </c>
      <c r="D27" s="37">
        <v>171260</v>
      </c>
      <c r="E27" s="44">
        <v>171.26</v>
      </c>
      <c r="F27" s="42">
        <v>1892</v>
      </c>
      <c r="G27" s="45" t="s">
        <v>125</v>
      </c>
      <c r="H27" s="133"/>
    </row>
    <row r="28" spans="1:8" ht="12" customHeight="1" x14ac:dyDescent="0.2">
      <c r="A28" s="42">
        <v>26</v>
      </c>
      <c r="B28" s="43" t="s">
        <v>263</v>
      </c>
      <c r="C28" s="28" t="s">
        <v>264</v>
      </c>
      <c r="D28" s="37">
        <v>139880</v>
      </c>
      <c r="E28" s="44">
        <v>139.88</v>
      </c>
      <c r="F28" s="42">
        <v>1892</v>
      </c>
      <c r="G28" s="45" t="s">
        <v>125</v>
      </c>
      <c r="H28" s="133"/>
    </row>
    <row r="29" spans="1:8" ht="12" customHeight="1" x14ac:dyDescent="0.2">
      <c r="A29" s="42">
        <v>27</v>
      </c>
      <c r="B29" s="43" t="s">
        <v>265</v>
      </c>
      <c r="C29" s="28" t="s">
        <v>266</v>
      </c>
      <c r="D29" s="37">
        <v>325330</v>
      </c>
      <c r="E29" s="44">
        <v>325.33</v>
      </c>
      <c r="F29" s="42">
        <v>1891</v>
      </c>
      <c r="G29" s="45" t="s">
        <v>125</v>
      </c>
      <c r="H29" s="133"/>
    </row>
    <row r="30" spans="1:8" ht="12" customHeight="1" x14ac:dyDescent="0.2">
      <c r="A30" s="42">
        <v>28</v>
      </c>
      <c r="B30" s="43" t="s">
        <v>267</v>
      </c>
      <c r="C30" s="28" t="s">
        <v>268</v>
      </c>
      <c r="D30" s="37">
        <v>244038.87</v>
      </c>
      <c r="E30" s="44">
        <v>216.53</v>
      </c>
      <c r="F30" s="42">
        <v>1897</v>
      </c>
      <c r="G30" s="45" t="s">
        <v>125</v>
      </c>
      <c r="H30" s="83" t="s">
        <v>738</v>
      </c>
    </row>
    <row r="31" spans="1:8" ht="12" customHeight="1" x14ac:dyDescent="0.2">
      <c r="A31" s="42">
        <v>29</v>
      </c>
      <c r="B31" s="43" t="s">
        <v>269</v>
      </c>
      <c r="C31" s="28" t="s">
        <v>270</v>
      </c>
      <c r="D31" s="37">
        <v>166260</v>
      </c>
      <c r="E31" s="44">
        <v>166.26</v>
      </c>
      <c r="F31" s="42">
        <v>1897</v>
      </c>
      <c r="G31" s="45" t="s">
        <v>125</v>
      </c>
    </row>
    <row r="32" spans="1:8" ht="12" customHeight="1" x14ac:dyDescent="0.2">
      <c r="A32" s="42">
        <v>30</v>
      </c>
      <c r="B32" s="43" t="s">
        <v>271</v>
      </c>
      <c r="C32" s="28" t="s">
        <v>272</v>
      </c>
      <c r="D32" s="37">
        <v>427890</v>
      </c>
      <c r="E32" s="44">
        <v>427.89</v>
      </c>
      <c r="F32" s="42">
        <v>1892</v>
      </c>
      <c r="G32" s="45" t="s">
        <v>125</v>
      </c>
    </row>
    <row r="33" spans="1:8" ht="12" customHeight="1" x14ac:dyDescent="0.2">
      <c r="A33" s="42">
        <v>31</v>
      </c>
      <c r="B33" s="43" t="s">
        <v>273</v>
      </c>
      <c r="C33" s="28" t="s">
        <v>274</v>
      </c>
      <c r="D33" s="37">
        <v>49999.998173999993</v>
      </c>
      <c r="E33" s="44">
        <v>91.07</v>
      </c>
      <c r="F33" s="42">
        <v>1892</v>
      </c>
      <c r="G33" s="45" t="s">
        <v>125</v>
      </c>
    </row>
    <row r="34" spans="1:8" ht="12" customHeight="1" x14ac:dyDescent="0.2">
      <c r="A34" s="42">
        <v>32</v>
      </c>
      <c r="B34" s="43" t="s">
        <v>275</v>
      </c>
      <c r="C34" s="28" t="s">
        <v>276</v>
      </c>
      <c r="D34" s="37">
        <v>810506.5</v>
      </c>
      <c r="E34" s="44">
        <v>558.97</v>
      </c>
      <c r="F34" s="42">
        <v>1904</v>
      </c>
      <c r="G34" s="45" t="s">
        <v>125</v>
      </c>
    </row>
    <row r="35" spans="1:8" ht="12" customHeight="1" x14ac:dyDescent="0.2">
      <c r="A35" s="42">
        <v>34</v>
      </c>
      <c r="B35" s="43" t="s">
        <v>277</v>
      </c>
      <c r="C35" s="28" t="s">
        <v>278</v>
      </c>
      <c r="D35" s="37">
        <v>164703</v>
      </c>
      <c r="E35" s="44">
        <v>235.29</v>
      </c>
      <c r="F35" s="42">
        <v>1895</v>
      </c>
      <c r="G35" s="45" t="s">
        <v>125</v>
      </c>
    </row>
    <row r="36" spans="1:8" ht="12" customHeight="1" x14ac:dyDescent="0.2">
      <c r="A36" s="42">
        <v>35</v>
      </c>
      <c r="B36" s="43" t="s">
        <v>279</v>
      </c>
      <c r="C36" s="28" t="s">
        <v>280</v>
      </c>
      <c r="D36" s="37">
        <v>325390</v>
      </c>
      <c r="E36" s="44">
        <v>325.39</v>
      </c>
      <c r="F36" s="42">
        <v>1921</v>
      </c>
      <c r="G36" s="45" t="s">
        <v>125</v>
      </c>
    </row>
    <row r="37" spans="1:8" ht="12" customHeight="1" x14ac:dyDescent="0.2">
      <c r="A37" s="42">
        <v>36</v>
      </c>
      <c r="B37" s="43" t="s">
        <v>281</v>
      </c>
      <c r="C37" s="28" t="s">
        <v>282</v>
      </c>
      <c r="D37" s="37">
        <v>288120</v>
      </c>
      <c r="E37" s="44">
        <v>288.12</v>
      </c>
      <c r="F37" s="42">
        <v>1921</v>
      </c>
      <c r="G37" s="45" t="s">
        <v>125</v>
      </c>
    </row>
    <row r="38" spans="1:8" s="53" customFormat="1" ht="12" customHeight="1" x14ac:dyDescent="0.2">
      <c r="A38" s="42">
        <v>37</v>
      </c>
      <c r="B38" s="48" t="s">
        <v>283</v>
      </c>
      <c r="C38" s="49" t="s">
        <v>284</v>
      </c>
      <c r="D38" s="37">
        <v>35944</v>
      </c>
      <c r="E38" s="50">
        <v>44.93</v>
      </c>
      <c r="F38" s="51">
        <v>1971</v>
      </c>
      <c r="G38" s="52" t="s">
        <v>125</v>
      </c>
      <c r="H38" s="197"/>
    </row>
    <row r="39" spans="1:8" ht="12" customHeight="1" x14ac:dyDescent="0.2">
      <c r="A39" s="42">
        <v>38</v>
      </c>
      <c r="B39" s="43" t="s">
        <v>285</v>
      </c>
      <c r="C39" s="28" t="s">
        <v>286</v>
      </c>
      <c r="D39" s="37">
        <v>391072.33999999997</v>
      </c>
      <c r="E39" s="44">
        <v>321.44</v>
      </c>
      <c r="F39" s="42">
        <v>1896</v>
      </c>
      <c r="G39" s="45" t="s">
        <v>125</v>
      </c>
      <c r="H39" s="83" t="s">
        <v>739</v>
      </c>
    </row>
    <row r="40" spans="1:8" ht="12" customHeight="1" x14ac:dyDescent="0.2">
      <c r="A40" s="42">
        <v>39</v>
      </c>
      <c r="B40" s="43" t="s">
        <v>287</v>
      </c>
      <c r="C40" s="28" t="s">
        <v>288</v>
      </c>
      <c r="D40" s="37">
        <v>29628</v>
      </c>
      <c r="E40" s="44">
        <v>49.38</v>
      </c>
      <c r="F40" s="42">
        <v>1912</v>
      </c>
      <c r="G40" s="45" t="s">
        <v>125</v>
      </c>
    </row>
    <row r="41" spans="1:8" ht="12" customHeight="1" x14ac:dyDescent="0.2">
      <c r="A41" s="42">
        <v>40</v>
      </c>
      <c r="B41" s="43" t="s">
        <v>289</v>
      </c>
      <c r="C41" s="28" t="s">
        <v>290</v>
      </c>
      <c r="D41" s="37">
        <v>223860</v>
      </c>
      <c r="E41" s="44">
        <v>223.86</v>
      </c>
      <c r="F41" s="42">
        <v>1928</v>
      </c>
      <c r="G41" s="45" t="s">
        <v>125</v>
      </c>
    </row>
    <row r="42" spans="1:8" ht="12" customHeight="1" x14ac:dyDescent="0.2">
      <c r="A42" s="42">
        <v>41</v>
      </c>
      <c r="B42" s="43" t="s">
        <v>291</v>
      </c>
      <c r="C42" s="28" t="s">
        <v>292</v>
      </c>
      <c r="D42" s="37">
        <v>394580</v>
      </c>
      <c r="E42" s="44">
        <v>394.58</v>
      </c>
      <c r="F42" s="42">
        <v>1928</v>
      </c>
      <c r="G42" s="45" t="s">
        <v>125</v>
      </c>
    </row>
    <row r="43" spans="1:8" ht="12" customHeight="1" x14ac:dyDescent="0.2">
      <c r="A43" s="42">
        <v>42</v>
      </c>
      <c r="B43" s="43" t="s">
        <v>293</v>
      </c>
      <c r="C43" s="28" t="s">
        <v>294</v>
      </c>
      <c r="D43" s="37">
        <v>268120</v>
      </c>
      <c r="E43" s="44">
        <v>268.12</v>
      </c>
      <c r="F43" s="42">
        <v>1928</v>
      </c>
      <c r="G43" s="45" t="s">
        <v>125</v>
      </c>
    </row>
    <row r="44" spans="1:8" ht="12" customHeight="1" x14ac:dyDescent="0.2">
      <c r="A44" s="42">
        <v>43</v>
      </c>
      <c r="B44" s="43" t="s">
        <v>295</v>
      </c>
      <c r="C44" s="28" t="s">
        <v>296</v>
      </c>
      <c r="D44" s="37">
        <v>172180</v>
      </c>
      <c r="E44" s="44">
        <v>172.18</v>
      </c>
      <c r="F44" s="42">
        <v>1928</v>
      </c>
      <c r="G44" s="45" t="s">
        <v>125</v>
      </c>
    </row>
    <row r="45" spans="1:8" ht="12" customHeight="1" x14ac:dyDescent="0.2">
      <c r="A45" s="42">
        <v>44</v>
      </c>
      <c r="B45" s="43" t="s">
        <v>297</v>
      </c>
      <c r="C45" s="28" t="s">
        <v>298</v>
      </c>
      <c r="D45" s="37">
        <v>201620</v>
      </c>
      <c r="E45" s="44">
        <v>201.62</v>
      </c>
      <c r="F45" s="42">
        <v>1892</v>
      </c>
      <c r="G45" s="45" t="s">
        <v>125</v>
      </c>
    </row>
    <row r="46" spans="1:8" ht="12" customHeight="1" x14ac:dyDescent="0.2">
      <c r="A46" s="42">
        <v>46</v>
      </c>
      <c r="B46" s="43" t="s">
        <v>299</v>
      </c>
      <c r="C46" s="28" t="s">
        <v>300</v>
      </c>
      <c r="D46" s="37">
        <v>258700</v>
      </c>
      <c r="E46" s="44">
        <v>258.7</v>
      </c>
      <c r="F46" s="42">
        <v>1904</v>
      </c>
      <c r="G46" s="45" t="s">
        <v>125</v>
      </c>
    </row>
    <row r="47" spans="1:8" ht="12" customHeight="1" x14ac:dyDescent="0.2">
      <c r="A47" s="42">
        <v>47</v>
      </c>
      <c r="B47" s="43" t="s">
        <v>301</v>
      </c>
      <c r="C47" s="28" t="s">
        <v>302</v>
      </c>
      <c r="D47" s="37">
        <v>256500</v>
      </c>
      <c r="E47" s="44">
        <v>256.5</v>
      </c>
      <c r="F47" s="42">
        <v>1907</v>
      </c>
      <c r="G47" s="45" t="s">
        <v>125</v>
      </c>
    </row>
    <row r="48" spans="1:8" ht="12" customHeight="1" x14ac:dyDescent="0.2">
      <c r="A48" s="42">
        <v>48</v>
      </c>
      <c r="B48" s="43" t="s">
        <v>303</v>
      </c>
      <c r="C48" s="28" t="s">
        <v>304</v>
      </c>
      <c r="D48" s="37">
        <v>281526.01</v>
      </c>
      <c r="E48" s="44">
        <v>257.2</v>
      </c>
      <c r="F48" s="42">
        <v>1907</v>
      </c>
      <c r="G48" s="45" t="s">
        <v>125</v>
      </c>
      <c r="H48" s="83" t="s">
        <v>740</v>
      </c>
    </row>
    <row r="49" spans="1:8" ht="12" customHeight="1" x14ac:dyDescent="0.2">
      <c r="A49" s="42">
        <v>49</v>
      </c>
      <c r="B49" s="43" t="s">
        <v>305</v>
      </c>
      <c r="C49" s="28" t="s">
        <v>306</v>
      </c>
      <c r="D49" s="37">
        <v>253700</v>
      </c>
      <c r="E49" s="44">
        <v>253.7</v>
      </c>
      <c r="F49" s="42">
        <v>1907</v>
      </c>
      <c r="G49" s="45" t="s">
        <v>125</v>
      </c>
      <c r="H49" s="133"/>
    </row>
    <row r="50" spans="1:8" ht="12" customHeight="1" x14ac:dyDescent="0.2">
      <c r="A50" s="42">
        <v>50</v>
      </c>
      <c r="B50" s="43" t="s">
        <v>307</v>
      </c>
      <c r="C50" s="28" t="s">
        <v>308</v>
      </c>
      <c r="D50" s="37">
        <v>269490</v>
      </c>
      <c r="E50" s="44">
        <v>269.49</v>
      </c>
      <c r="F50" s="42">
        <v>1904</v>
      </c>
      <c r="G50" s="45" t="s">
        <v>125</v>
      </c>
      <c r="H50" s="133"/>
    </row>
    <row r="51" spans="1:8" ht="12" customHeight="1" x14ac:dyDescent="0.2">
      <c r="A51" s="42">
        <v>51</v>
      </c>
      <c r="B51" s="43" t="s">
        <v>309</v>
      </c>
      <c r="C51" s="28" t="s">
        <v>310</v>
      </c>
      <c r="D51" s="37">
        <v>388320</v>
      </c>
      <c r="E51" s="44">
        <v>388.32</v>
      </c>
      <c r="F51" s="42">
        <v>1900</v>
      </c>
      <c r="G51" s="45" t="s">
        <v>125</v>
      </c>
      <c r="H51" s="133"/>
    </row>
    <row r="52" spans="1:8" ht="12" customHeight="1" x14ac:dyDescent="0.2">
      <c r="A52" s="42">
        <v>53</v>
      </c>
      <c r="B52" s="43" t="s">
        <v>311</v>
      </c>
      <c r="C52" s="28" t="s">
        <v>312</v>
      </c>
      <c r="D52" s="37">
        <v>709644.13</v>
      </c>
      <c r="E52" s="44">
        <v>524.03</v>
      </c>
      <c r="F52" s="42">
        <v>1907</v>
      </c>
      <c r="G52" s="45" t="s">
        <v>125</v>
      </c>
      <c r="H52" s="83" t="s">
        <v>313</v>
      </c>
    </row>
    <row r="53" spans="1:8" ht="12" customHeight="1" x14ac:dyDescent="0.2">
      <c r="A53" s="42">
        <v>54</v>
      </c>
      <c r="B53" s="43" t="s">
        <v>314</v>
      </c>
      <c r="C53" s="28" t="s">
        <v>315</v>
      </c>
      <c r="D53" s="37">
        <v>232720</v>
      </c>
      <c r="E53" s="44">
        <v>232.72</v>
      </c>
      <c r="F53" s="42">
        <v>1921</v>
      </c>
      <c r="G53" s="45" t="s">
        <v>125</v>
      </c>
      <c r="H53" s="133"/>
    </row>
    <row r="54" spans="1:8" ht="12" customHeight="1" x14ac:dyDescent="0.2">
      <c r="A54" s="42">
        <v>55</v>
      </c>
      <c r="B54" s="43" t="s">
        <v>316</v>
      </c>
      <c r="C54" s="28" t="s">
        <v>317</v>
      </c>
      <c r="D54" s="37">
        <v>271000</v>
      </c>
      <c r="E54" s="44">
        <v>271</v>
      </c>
      <c r="F54" s="42">
        <v>1924</v>
      </c>
      <c r="G54" s="45" t="s">
        <v>125</v>
      </c>
      <c r="H54" s="133"/>
    </row>
    <row r="55" spans="1:8" ht="12" customHeight="1" x14ac:dyDescent="0.2">
      <c r="A55" s="42">
        <v>56</v>
      </c>
      <c r="B55" s="43" t="s">
        <v>318</v>
      </c>
      <c r="C55" s="28" t="s">
        <v>319</v>
      </c>
      <c r="D55" s="38">
        <v>26209.500000000004</v>
      </c>
      <c r="E55" s="54">
        <v>524.19000000000005</v>
      </c>
      <c r="F55" s="42">
        <v>1892</v>
      </c>
      <c r="G55" s="45" t="s">
        <v>125</v>
      </c>
      <c r="H55" s="133"/>
    </row>
    <row r="56" spans="1:8" ht="12" customHeight="1" x14ac:dyDescent="0.2">
      <c r="A56" s="42">
        <v>57</v>
      </c>
      <c r="B56" s="43" t="s">
        <v>320</v>
      </c>
      <c r="C56" s="28" t="s">
        <v>319</v>
      </c>
      <c r="D56" s="87">
        <v>366933</v>
      </c>
      <c r="E56" s="55"/>
      <c r="F56" s="42">
        <v>1892</v>
      </c>
      <c r="G56" s="45" t="s">
        <v>125</v>
      </c>
      <c r="H56" s="133"/>
    </row>
    <row r="57" spans="1:8" ht="12" customHeight="1" x14ac:dyDescent="0.2">
      <c r="A57" s="42">
        <v>59</v>
      </c>
      <c r="B57" s="43" t="s">
        <v>321</v>
      </c>
      <c r="C57" s="28" t="s">
        <v>322</v>
      </c>
      <c r="D57" s="37">
        <v>49120</v>
      </c>
      <c r="E57" s="44">
        <v>61.4</v>
      </c>
      <c r="F57" s="42">
        <v>1893</v>
      </c>
      <c r="G57" s="45" t="s">
        <v>125</v>
      </c>
      <c r="H57" s="133"/>
    </row>
    <row r="58" spans="1:8" ht="12" customHeight="1" x14ac:dyDescent="0.2">
      <c r="A58" s="42">
        <v>60</v>
      </c>
      <c r="B58" s="43" t="s">
        <v>323</v>
      </c>
      <c r="C58" s="28" t="s">
        <v>324</v>
      </c>
      <c r="D58" s="37">
        <v>289890</v>
      </c>
      <c r="E58" s="44">
        <v>289.89</v>
      </c>
      <c r="F58" s="42">
        <v>1919</v>
      </c>
      <c r="G58" s="45" t="s">
        <v>125</v>
      </c>
      <c r="H58" s="133"/>
    </row>
    <row r="59" spans="1:8" ht="12" customHeight="1" x14ac:dyDescent="0.2">
      <c r="A59" s="42">
        <v>61</v>
      </c>
      <c r="B59" s="43" t="s">
        <v>325</v>
      </c>
      <c r="C59" s="28" t="s">
        <v>326</v>
      </c>
      <c r="D59" s="37">
        <v>250330</v>
      </c>
      <c r="E59" s="44">
        <v>250.33</v>
      </c>
      <c r="F59" s="42">
        <v>1904</v>
      </c>
      <c r="G59" s="45" t="s">
        <v>125</v>
      </c>
      <c r="H59" s="133"/>
    </row>
    <row r="60" spans="1:8" ht="12" customHeight="1" x14ac:dyDescent="0.2">
      <c r="A60" s="42">
        <v>62</v>
      </c>
      <c r="B60" s="43" t="s">
        <v>327</v>
      </c>
      <c r="C60" s="28" t="s">
        <v>328</v>
      </c>
      <c r="D60" s="37">
        <v>251970</v>
      </c>
      <c r="E60" s="44">
        <v>251.97</v>
      </c>
      <c r="F60" s="42">
        <v>1904</v>
      </c>
      <c r="G60" s="45" t="s">
        <v>125</v>
      </c>
      <c r="H60" s="133"/>
    </row>
    <row r="61" spans="1:8" ht="12" customHeight="1" x14ac:dyDescent="0.2">
      <c r="A61" s="42">
        <v>63</v>
      </c>
      <c r="B61" s="43" t="s">
        <v>329</v>
      </c>
      <c r="C61" s="28" t="s">
        <v>330</v>
      </c>
      <c r="D61" s="37">
        <v>252810</v>
      </c>
      <c r="E61" s="44">
        <v>252.81</v>
      </c>
      <c r="F61" s="42">
        <v>1904</v>
      </c>
      <c r="G61" s="45" t="s">
        <v>125</v>
      </c>
      <c r="H61" s="133"/>
    </row>
    <row r="62" spans="1:8" ht="12" customHeight="1" x14ac:dyDescent="0.2">
      <c r="A62" s="42">
        <v>64</v>
      </c>
      <c r="B62" s="43" t="s">
        <v>331</v>
      </c>
      <c r="C62" s="28" t="s">
        <v>332</v>
      </c>
      <c r="D62" s="37">
        <v>254170</v>
      </c>
      <c r="E62" s="44">
        <v>254.17</v>
      </c>
      <c r="F62" s="42">
        <v>1907</v>
      </c>
      <c r="G62" s="45" t="s">
        <v>125</v>
      </c>
      <c r="H62" s="133"/>
    </row>
    <row r="63" spans="1:8" ht="12" customHeight="1" x14ac:dyDescent="0.2">
      <c r="A63" s="42">
        <v>65</v>
      </c>
      <c r="B63" s="43" t="s">
        <v>333</v>
      </c>
      <c r="C63" s="28" t="s">
        <v>334</v>
      </c>
      <c r="D63" s="37">
        <v>260480.00000000003</v>
      </c>
      <c r="E63" s="44">
        <v>260.48</v>
      </c>
      <c r="F63" s="42">
        <v>1919</v>
      </c>
      <c r="G63" s="45" t="s">
        <v>125</v>
      </c>
      <c r="H63" s="133"/>
    </row>
    <row r="64" spans="1:8" ht="12" customHeight="1" x14ac:dyDescent="0.2">
      <c r="A64" s="42">
        <v>66</v>
      </c>
      <c r="B64" s="43" t="s">
        <v>335</v>
      </c>
      <c r="C64" s="28" t="s">
        <v>336</v>
      </c>
      <c r="D64" s="37">
        <v>99070</v>
      </c>
      <c r="E64" s="44">
        <v>99.07</v>
      </c>
      <c r="F64" s="42">
        <v>1913</v>
      </c>
      <c r="G64" s="45" t="s">
        <v>125</v>
      </c>
      <c r="H64" s="133"/>
    </row>
    <row r="65" spans="1:8" ht="12" customHeight="1" x14ac:dyDescent="0.2">
      <c r="A65" s="42">
        <v>67</v>
      </c>
      <c r="B65" s="43" t="s">
        <v>337</v>
      </c>
      <c r="C65" s="28" t="s">
        <v>338</v>
      </c>
      <c r="D65" s="37">
        <v>7810828.7879999988</v>
      </c>
      <c r="E65" s="44">
        <v>3178.7</v>
      </c>
      <c r="F65" s="42">
        <v>2011</v>
      </c>
      <c r="G65" s="45" t="s">
        <v>125</v>
      </c>
      <c r="H65" s="133"/>
    </row>
    <row r="66" spans="1:8" ht="12" customHeight="1" x14ac:dyDescent="0.2">
      <c r="A66" s="42">
        <v>68</v>
      </c>
      <c r="B66" s="43" t="s">
        <v>339</v>
      </c>
      <c r="C66" s="90" t="s">
        <v>340</v>
      </c>
      <c r="D66" s="37">
        <v>117399.46959000001</v>
      </c>
      <c r="E66" s="44">
        <v>130.483</v>
      </c>
      <c r="F66" s="42"/>
      <c r="G66" s="45" t="s">
        <v>125</v>
      </c>
      <c r="H66" s="133"/>
    </row>
    <row r="67" spans="1:8" ht="17.25" customHeight="1" x14ac:dyDescent="0.2">
      <c r="A67" s="216" t="s">
        <v>31</v>
      </c>
      <c r="B67" s="216"/>
      <c r="C67" s="216"/>
      <c r="D67" s="86">
        <f>SUM(D3:D66)</f>
        <v>34703559.445763998</v>
      </c>
      <c r="E67" s="84"/>
      <c r="F67" s="56"/>
      <c r="G67" s="57"/>
      <c r="H67" s="133"/>
    </row>
  </sheetData>
  <mergeCells count="2">
    <mergeCell ref="A1:G1"/>
    <mergeCell ref="A67:C6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EA93-1CFD-43F4-B025-104E817C21BE}">
  <dimension ref="A1:K110"/>
  <sheetViews>
    <sheetView topLeftCell="A85" workbookViewId="0">
      <selection activeCell="A103" sqref="A1:G103"/>
    </sheetView>
  </sheetViews>
  <sheetFormatPr defaultRowHeight="12.95" customHeight="1" x14ac:dyDescent="0.2"/>
  <cols>
    <col min="1" max="1" width="7.42578125" style="74" customWidth="1"/>
    <col min="2" max="2" width="17.7109375" style="73" customWidth="1"/>
    <col min="3" max="3" width="43.85546875" style="73" customWidth="1"/>
    <col min="4" max="4" width="21.28515625" style="79" customWidth="1"/>
    <col min="5" max="5" width="13.5703125" style="73" customWidth="1"/>
    <col min="6" max="6" width="16.140625" style="74" customWidth="1"/>
    <col min="7" max="7" width="16.140625" style="75" customWidth="1"/>
    <col min="8" max="8" width="42.7109375" style="71" customWidth="1"/>
    <col min="9" max="9" width="42.5703125" style="72" customWidth="1"/>
    <col min="10" max="10" width="20.140625" style="73" customWidth="1"/>
    <col min="11" max="11" width="15.85546875" style="73" customWidth="1"/>
    <col min="12" max="16384" width="9.140625" style="34"/>
  </cols>
  <sheetData>
    <row r="1" spans="1:7" ht="25.5" customHeight="1" x14ac:dyDescent="0.2">
      <c r="A1" s="217" t="s">
        <v>341</v>
      </c>
      <c r="B1" s="217"/>
      <c r="C1" s="217"/>
      <c r="D1" s="217"/>
      <c r="E1" s="217"/>
      <c r="F1" s="217"/>
      <c r="G1" s="217"/>
    </row>
    <row r="2" spans="1:7" ht="28.5" customHeight="1" x14ac:dyDescent="0.2">
      <c r="A2" s="5" t="s">
        <v>0</v>
      </c>
      <c r="B2" s="5" t="s">
        <v>1</v>
      </c>
      <c r="C2" s="5" t="s">
        <v>2</v>
      </c>
      <c r="D2" s="36" t="s">
        <v>128</v>
      </c>
      <c r="E2" s="5" t="s">
        <v>126</v>
      </c>
      <c r="F2" s="5" t="s">
        <v>122</v>
      </c>
      <c r="G2" s="5" t="s">
        <v>124</v>
      </c>
    </row>
    <row r="3" spans="1:7" ht="12.95" customHeight="1" x14ac:dyDescent="0.2">
      <c r="A3" s="58">
        <v>1</v>
      </c>
      <c r="B3" s="35" t="s">
        <v>342</v>
      </c>
      <c r="C3" s="35" t="s">
        <v>343</v>
      </c>
      <c r="D3" s="59">
        <v>4409.47</v>
      </c>
      <c r="E3" s="60">
        <v>29.2</v>
      </c>
      <c r="F3" s="58">
        <v>1875</v>
      </c>
      <c r="G3" s="80" t="s">
        <v>125</v>
      </c>
    </row>
    <row r="4" spans="1:7" ht="12.95" customHeight="1" x14ac:dyDescent="0.2">
      <c r="A4" s="58">
        <v>2</v>
      </c>
      <c r="B4" s="61" t="s">
        <v>344</v>
      </c>
      <c r="C4" s="61" t="s">
        <v>340</v>
      </c>
      <c r="D4" s="62">
        <v>6200</v>
      </c>
      <c r="E4" s="81">
        <v>57.2</v>
      </c>
      <c r="F4" s="63">
        <v>1980</v>
      </c>
      <c r="G4" s="80" t="s">
        <v>125</v>
      </c>
    </row>
    <row r="5" spans="1:7" ht="12.95" customHeight="1" x14ac:dyDescent="0.2">
      <c r="A5" s="58">
        <v>3</v>
      </c>
      <c r="B5" s="35" t="s">
        <v>345</v>
      </c>
      <c r="C5" s="35" t="s">
        <v>346</v>
      </c>
      <c r="D5" s="59">
        <v>112860</v>
      </c>
      <c r="E5" s="82">
        <v>75.239999999999995</v>
      </c>
      <c r="F5" s="58">
        <v>1920</v>
      </c>
      <c r="G5" s="80" t="s">
        <v>125</v>
      </c>
    </row>
    <row r="6" spans="1:7" ht="12.95" customHeight="1" x14ac:dyDescent="0.2">
      <c r="A6" s="58">
        <v>4</v>
      </c>
      <c r="B6" s="35" t="s">
        <v>347</v>
      </c>
      <c r="C6" s="35" t="s">
        <v>348</v>
      </c>
      <c r="D6" s="59">
        <v>52414.47</v>
      </c>
      <c r="E6" s="82">
        <v>228.5</v>
      </c>
      <c r="F6" s="58">
        <v>1905</v>
      </c>
      <c r="G6" s="80" t="s">
        <v>125</v>
      </c>
    </row>
    <row r="7" spans="1:7" ht="12.95" customHeight="1" x14ac:dyDescent="0.2">
      <c r="A7" s="58">
        <v>5</v>
      </c>
      <c r="B7" s="35" t="s">
        <v>349</v>
      </c>
      <c r="C7" s="35" t="s">
        <v>350</v>
      </c>
      <c r="D7" s="59">
        <v>500</v>
      </c>
      <c r="E7" s="82">
        <v>10.5</v>
      </c>
      <c r="F7" s="58" t="s">
        <v>123</v>
      </c>
      <c r="G7" s="80" t="s">
        <v>125</v>
      </c>
    </row>
    <row r="8" spans="1:7" ht="12.95" customHeight="1" x14ac:dyDescent="0.2">
      <c r="A8" s="58">
        <v>6</v>
      </c>
      <c r="B8" s="35" t="s">
        <v>351</v>
      </c>
      <c r="C8" s="35" t="s">
        <v>352</v>
      </c>
      <c r="D8" s="59">
        <v>1500</v>
      </c>
      <c r="E8" s="82">
        <v>20.309999999999999</v>
      </c>
      <c r="F8" s="58" t="s">
        <v>123</v>
      </c>
      <c r="G8" s="80" t="s">
        <v>125</v>
      </c>
    </row>
    <row r="9" spans="1:7" ht="12.95" customHeight="1" x14ac:dyDescent="0.2">
      <c r="A9" s="58">
        <v>7</v>
      </c>
      <c r="B9" s="35" t="s">
        <v>353</v>
      </c>
      <c r="C9" s="35" t="s">
        <v>354</v>
      </c>
      <c r="D9" s="59">
        <v>500</v>
      </c>
      <c r="E9" s="82">
        <v>14.79</v>
      </c>
      <c r="F9" s="58">
        <v>1901</v>
      </c>
      <c r="G9" s="80" t="s">
        <v>125</v>
      </c>
    </row>
    <row r="10" spans="1:7" ht="12.95" customHeight="1" x14ac:dyDescent="0.2">
      <c r="A10" s="58">
        <v>8</v>
      </c>
      <c r="B10" s="35" t="s">
        <v>355</v>
      </c>
      <c r="C10" s="35" t="s">
        <v>356</v>
      </c>
      <c r="D10" s="59">
        <v>500</v>
      </c>
      <c r="E10" s="82">
        <v>18</v>
      </c>
      <c r="F10" s="58">
        <v>1969</v>
      </c>
      <c r="G10" s="80" t="s">
        <v>125</v>
      </c>
    </row>
    <row r="11" spans="1:7" ht="12.95" customHeight="1" x14ac:dyDescent="0.2">
      <c r="A11" s="58">
        <v>9</v>
      </c>
      <c r="B11" s="35" t="s">
        <v>357</v>
      </c>
      <c r="C11" s="35" t="s">
        <v>358</v>
      </c>
      <c r="D11" s="59">
        <v>500</v>
      </c>
      <c r="E11" s="82">
        <v>21</v>
      </c>
      <c r="F11" s="58">
        <v>1912</v>
      </c>
      <c r="G11" s="80" t="s">
        <v>125</v>
      </c>
    </row>
    <row r="12" spans="1:7" ht="12.95" customHeight="1" x14ac:dyDescent="0.2">
      <c r="A12" s="58">
        <v>10</v>
      </c>
      <c r="B12" s="35" t="s">
        <v>359</v>
      </c>
      <c r="C12" s="35" t="s">
        <v>360</v>
      </c>
      <c r="D12" s="59">
        <v>500</v>
      </c>
      <c r="E12" s="82">
        <v>20</v>
      </c>
      <c r="F12" s="58">
        <v>1969</v>
      </c>
      <c r="G12" s="80" t="s">
        <v>125</v>
      </c>
    </row>
    <row r="13" spans="1:7" ht="12.95" customHeight="1" x14ac:dyDescent="0.2">
      <c r="A13" s="58">
        <v>11</v>
      </c>
      <c r="B13" s="35" t="s">
        <v>361</v>
      </c>
      <c r="C13" s="35" t="s">
        <v>362</v>
      </c>
      <c r="D13" s="59">
        <v>350</v>
      </c>
      <c r="E13" s="82">
        <v>10.32</v>
      </c>
      <c r="F13" s="58">
        <v>1900</v>
      </c>
      <c r="G13" s="80" t="s">
        <v>125</v>
      </c>
    </row>
    <row r="14" spans="1:7" ht="12.95" customHeight="1" x14ac:dyDescent="0.2">
      <c r="A14" s="58">
        <v>12</v>
      </c>
      <c r="B14" s="35" t="s">
        <v>363</v>
      </c>
      <c r="C14" s="35" t="s">
        <v>364</v>
      </c>
      <c r="D14" s="59">
        <v>57396.02</v>
      </c>
      <c r="E14" s="82">
        <v>242.82</v>
      </c>
      <c r="F14" s="58">
        <v>1900</v>
      </c>
      <c r="G14" s="80" t="s">
        <v>125</v>
      </c>
    </row>
    <row r="15" spans="1:7" ht="12.95" customHeight="1" x14ac:dyDescent="0.2">
      <c r="A15" s="58">
        <v>13</v>
      </c>
      <c r="B15" s="35" t="s">
        <v>365</v>
      </c>
      <c r="C15" s="35" t="s">
        <v>366</v>
      </c>
      <c r="D15" s="59">
        <v>10011.94</v>
      </c>
      <c r="E15" s="218">
        <v>79.790000000000006</v>
      </c>
      <c r="F15" s="58">
        <v>1904</v>
      </c>
      <c r="G15" s="80" t="s">
        <v>125</v>
      </c>
    </row>
    <row r="16" spans="1:7" ht="12.95" customHeight="1" x14ac:dyDescent="0.2">
      <c r="A16" s="58">
        <v>14</v>
      </c>
      <c r="B16" s="35" t="s">
        <v>367</v>
      </c>
      <c r="C16" s="35" t="s">
        <v>368</v>
      </c>
      <c r="D16" s="59">
        <v>6942.86</v>
      </c>
      <c r="E16" s="219"/>
      <c r="F16" s="58">
        <v>1904</v>
      </c>
      <c r="G16" s="80" t="s">
        <v>125</v>
      </c>
    </row>
    <row r="17" spans="1:7" ht="12.95" customHeight="1" x14ac:dyDescent="0.2">
      <c r="A17" s="58">
        <v>15</v>
      </c>
      <c r="B17" s="35" t="s">
        <v>369</v>
      </c>
      <c r="C17" s="35" t="s">
        <v>368</v>
      </c>
      <c r="D17" s="59">
        <v>6792.6</v>
      </c>
      <c r="E17" s="219"/>
      <c r="F17" s="58">
        <v>1904</v>
      </c>
      <c r="G17" s="80" t="s">
        <v>125</v>
      </c>
    </row>
    <row r="18" spans="1:7" ht="12.95" customHeight="1" x14ac:dyDescent="0.2">
      <c r="A18" s="58">
        <v>16</v>
      </c>
      <c r="B18" s="35" t="s">
        <v>370</v>
      </c>
      <c r="C18" s="35" t="s">
        <v>371</v>
      </c>
      <c r="D18" s="59">
        <v>48001.57</v>
      </c>
      <c r="E18" s="219"/>
      <c r="F18" s="58">
        <v>1904</v>
      </c>
      <c r="G18" s="80" t="s">
        <v>125</v>
      </c>
    </row>
    <row r="19" spans="1:7" ht="12.95" customHeight="1" x14ac:dyDescent="0.2">
      <c r="A19" s="58">
        <v>17</v>
      </c>
      <c r="B19" s="35" t="s">
        <v>372</v>
      </c>
      <c r="C19" s="35" t="s">
        <v>373</v>
      </c>
      <c r="D19" s="59">
        <v>3676.08</v>
      </c>
      <c r="E19" s="82">
        <v>8</v>
      </c>
      <c r="F19" s="58">
        <v>1901</v>
      </c>
      <c r="G19" s="80" t="s">
        <v>125</v>
      </c>
    </row>
    <row r="20" spans="1:7" ht="12.95" customHeight="1" x14ac:dyDescent="0.2">
      <c r="A20" s="58">
        <v>18</v>
      </c>
      <c r="B20" s="35" t="s">
        <v>374</v>
      </c>
      <c r="C20" s="61" t="s">
        <v>375</v>
      </c>
      <c r="D20" s="62">
        <v>5571.33</v>
      </c>
      <c r="E20" s="82">
        <v>40.01</v>
      </c>
      <c r="F20" s="58">
        <v>1898</v>
      </c>
      <c r="G20" s="80" t="s">
        <v>125</v>
      </c>
    </row>
    <row r="21" spans="1:7" ht="12.95" customHeight="1" x14ac:dyDescent="0.2">
      <c r="A21" s="58">
        <v>19</v>
      </c>
      <c r="B21" s="35" t="s">
        <v>376</v>
      </c>
      <c r="C21" s="35" t="s">
        <v>377</v>
      </c>
      <c r="D21" s="59">
        <v>4909.1000000000004</v>
      </c>
      <c r="E21" s="82">
        <v>18</v>
      </c>
      <c r="F21" s="58">
        <v>1972</v>
      </c>
      <c r="G21" s="80" t="s">
        <v>125</v>
      </c>
    </row>
    <row r="22" spans="1:7" ht="12.95" customHeight="1" x14ac:dyDescent="0.2">
      <c r="A22" s="58">
        <v>20</v>
      </c>
      <c r="B22" s="35" t="s">
        <v>378</v>
      </c>
      <c r="C22" s="35" t="s">
        <v>379</v>
      </c>
      <c r="D22" s="59">
        <v>1000</v>
      </c>
      <c r="E22" s="82">
        <v>18</v>
      </c>
      <c r="F22" s="58" t="s">
        <v>123</v>
      </c>
      <c r="G22" s="80" t="s">
        <v>125</v>
      </c>
    </row>
    <row r="23" spans="1:7" ht="12.95" customHeight="1" x14ac:dyDescent="0.2">
      <c r="A23" s="58">
        <v>21</v>
      </c>
      <c r="B23" s="35" t="s">
        <v>380</v>
      </c>
      <c r="C23" s="35" t="s">
        <v>379</v>
      </c>
      <c r="D23" s="59">
        <v>1200</v>
      </c>
      <c r="E23" s="82">
        <v>19.5</v>
      </c>
      <c r="F23" s="58" t="s">
        <v>123</v>
      </c>
      <c r="G23" s="80" t="s">
        <v>125</v>
      </c>
    </row>
    <row r="24" spans="1:7" ht="12.95" customHeight="1" x14ac:dyDescent="0.2">
      <c r="A24" s="58">
        <v>22</v>
      </c>
      <c r="B24" s="35" t="s">
        <v>381</v>
      </c>
      <c r="C24" s="35" t="s">
        <v>382</v>
      </c>
      <c r="D24" s="59">
        <v>4628.58</v>
      </c>
      <c r="E24" s="82">
        <v>11.7</v>
      </c>
      <c r="F24" s="58">
        <v>1969</v>
      </c>
      <c r="G24" s="80" t="s">
        <v>125</v>
      </c>
    </row>
    <row r="25" spans="1:7" ht="12.95" customHeight="1" x14ac:dyDescent="0.2">
      <c r="A25" s="58">
        <v>23</v>
      </c>
      <c r="B25" s="35" t="s">
        <v>383</v>
      </c>
      <c r="C25" s="35" t="s">
        <v>382</v>
      </c>
      <c r="D25" s="59">
        <v>5413.25</v>
      </c>
      <c r="E25" s="82">
        <v>18</v>
      </c>
      <c r="F25" s="58">
        <v>1925</v>
      </c>
      <c r="G25" s="80" t="s">
        <v>125</v>
      </c>
    </row>
    <row r="26" spans="1:7" ht="12.95" customHeight="1" x14ac:dyDescent="0.2">
      <c r="A26" s="58">
        <v>24</v>
      </c>
      <c r="B26" s="35" t="s">
        <v>384</v>
      </c>
      <c r="C26" s="35" t="s">
        <v>385</v>
      </c>
      <c r="D26" s="59">
        <v>3000</v>
      </c>
      <c r="E26" s="82">
        <v>12.96</v>
      </c>
      <c r="F26" s="58">
        <v>1925</v>
      </c>
      <c r="G26" s="80" t="s">
        <v>125</v>
      </c>
    </row>
    <row r="27" spans="1:7" ht="12.95" customHeight="1" x14ac:dyDescent="0.2">
      <c r="A27" s="58">
        <v>25</v>
      </c>
      <c r="B27" s="35" t="s">
        <v>386</v>
      </c>
      <c r="C27" s="35" t="s">
        <v>385</v>
      </c>
      <c r="D27" s="59">
        <v>3500</v>
      </c>
      <c r="E27" s="82">
        <v>16</v>
      </c>
      <c r="F27" s="58">
        <v>1925</v>
      </c>
      <c r="G27" s="80" t="s">
        <v>125</v>
      </c>
    </row>
    <row r="28" spans="1:7" ht="12.95" customHeight="1" x14ac:dyDescent="0.2">
      <c r="A28" s="58">
        <v>26</v>
      </c>
      <c r="B28" s="35" t="s">
        <v>387</v>
      </c>
      <c r="C28" s="35" t="s">
        <v>388</v>
      </c>
      <c r="D28" s="59">
        <v>1250</v>
      </c>
      <c r="E28" s="82">
        <v>12.09</v>
      </c>
      <c r="F28" s="58">
        <v>1925</v>
      </c>
      <c r="G28" s="80" t="s">
        <v>125</v>
      </c>
    </row>
    <row r="29" spans="1:7" ht="12.95" customHeight="1" x14ac:dyDescent="0.2">
      <c r="A29" s="58">
        <v>27</v>
      </c>
      <c r="B29" s="35" t="s">
        <v>389</v>
      </c>
      <c r="C29" s="35" t="s">
        <v>388</v>
      </c>
      <c r="D29" s="59">
        <v>1250</v>
      </c>
      <c r="E29" s="82">
        <v>10</v>
      </c>
      <c r="F29" s="58">
        <v>1925</v>
      </c>
      <c r="G29" s="80" t="s">
        <v>125</v>
      </c>
    </row>
    <row r="30" spans="1:7" ht="12.95" customHeight="1" x14ac:dyDescent="0.2">
      <c r="A30" s="58">
        <v>28</v>
      </c>
      <c r="B30" s="35" t="s">
        <v>390</v>
      </c>
      <c r="C30" s="35" t="s">
        <v>391</v>
      </c>
      <c r="D30" s="59">
        <v>2225.7800000000002</v>
      </c>
      <c r="E30" s="82">
        <v>20.65</v>
      </c>
      <c r="F30" s="58">
        <v>1891</v>
      </c>
      <c r="G30" s="80" t="s">
        <v>125</v>
      </c>
    </row>
    <row r="31" spans="1:7" ht="12.95" customHeight="1" x14ac:dyDescent="0.2">
      <c r="A31" s="58">
        <v>29</v>
      </c>
      <c r="B31" s="35" t="s">
        <v>392</v>
      </c>
      <c r="C31" s="35" t="s">
        <v>393</v>
      </c>
      <c r="D31" s="59">
        <v>6018.14</v>
      </c>
      <c r="E31" s="82">
        <v>69</v>
      </c>
      <c r="F31" s="58">
        <v>1898</v>
      </c>
      <c r="G31" s="80" t="s">
        <v>125</v>
      </c>
    </row>
    <row r="32" spans="1:7" ht="12.95" customHeight="1" x14ac:dyDescent="0.2">
      <c r="A32" s="58">
        <v>30</v>
      </c>
      <c r="B32" s="35" t="s">
        <v>394</v>
      </c>
      <c r="C32" s="35" t="s">
        <v>395</v>
      </c>
      <c r="D32" s="59">
        <v>2314.2800000000002</v>
      </c>
      <c r="E32" s="82">
        <v>24</v>
      </c>
      <c r="F32" s="58">
        <v>1970</v>
      </c>
      <c r="G32" s="80" t="s">
        <v>125</v>
      </c>
    </row>
    <row r="33" spans="1:7" ht="12.95" customHeight="1" x14ac:dyDescent="0.2">
      <c r="A33" s="58">
        <v>31</v>
      </c>
      <c r="B33" s="35" t="s">
        <v>396</v>
      </c>
      <c r="C33" s="35" t="s">
        <v>397</v>
      </c>
      <c r="D33" s="59">
        <v>4158.58</v>
      </c>
      <c r="E33" s="82">
        <v>46.1</v>
      </c>
      <c r="F33" s="58">
        <v>1898</v>
      </c>
      <c r="G33" s="80" t="s">
        <v>125</v>
      </c>
    </row>
    <row r="34" spans="1:7" ht="12.95" customHeight="1" x14ac:dyDescent="0.2">
      <c r="A34" s="58">
        <v>32</v>
      </c>
      <c r="B34" s="35" t="s">
        <v>398</v>
      </c>
      <c r="C34" s="35" t="s">
        <v>399</v>
      </c>
      <c r="D34" s="59">
        <v>4273.95</v>
      </c>
      <c r="E34" s="82">
        <v>42.58</v>
      </c>
      <c r="F34" s="58">
        <v>1898</v>
      </c>
      <c r="G34" s="80" t="s">
        <v>125</v>
      </c>
    </row>
    <row r="35" spans="1:7" ht="12.95" customHeight="1" x14ac:dyDescent="0.2">
      <c r="A35" s="58">
        <v>33</v>
      </c>
      <c r="B35" s="35" t="s">
        <v>400</v>
      </c>
      <c r="C35" s="35" t="s">
        <v>401</v>
      </c>
      <c r="D35" s="59">
        <v>1000</v>
      </c>
      <c r="E35" s="82">
        <v>13.4</v>
      </c>
      <c r="F35" s="58" t="s">
        <v>123</v>
      </c>
      <c r="G35" s="80" t="s">
        <v>125</v>
      </c>
    </row>
    <row r="36" spans="1:7" ht="12.95" customHeight="1" x14ac:dyDescent="0.2">
      <c r="A36" s="58">
        <v>34</v>
      </c>
      <c r="B36" s="35" t="s">
        <v>402</v>
      </c>
      <c r="C36" s="35" t="s">
        <v>403</v>
      </c>
      <c r="D36" s="59">
        <v>7492.1</v>
      </c>
      <c r="E36" s="82">
        <v>20</v>
      </c>
      <c r="F36" s="58" t="s">
        <v>123</v>
      </c>
      <c r="G36" s="80" t="s">
        <v>404</v>
      </c>
    </row>
    <row r="37" spans="1:7" ht="12.95" customHeight="1" x14ac:dyDescent="0.2">
      <c r="A37" s="58">
        <v>35</v>
      </c>
      <c r="B37" s="35" t="s">
        <v>405</v>
      </c>
      <c r="C37" s="35" t="s">
        <v>406</v>
      </c>
      <c r="D37" s="59">
        <v>7312.2</v>
      </c>
      <c r="E37" s="82">
        <v>20</v>
      </c>
      <c r="F37" s="58" t="s">
        <v>407</v>
      </c>
      <c r="G37" s="80" t="s">
        <v>404</v>
      </c>
    </row>
    <row r="38" spans="1:7" ht="12.95" customHeight="1" x14ac:dyDescent="0.2">
      <c r="A38" s="58">
        <v>36</v>
      </c>
      <c r="B38" s="35" t="s">
        <v>408</v>
      </c>
      <c r="C38" s="35" t="s">
        <v>409</v>
      </c>
      <c r="D38" s="59">
        <v>8155.13</v>
      </c>
      <c r="E38" s="82">
        <v>33.43</v>
      </c>
      <c r="F38" s="58" t="s">
        <v>123</v>
      </c>
      <c r="G38" s="80" t="s">
        <v>125</v>
      </c>
    </row>
    <row r="39" spans="1:7" ht="12.95" customHeight="1" x14ac:dyDescent="0.2">
      <c r="A39" s="58">
        <v>37</v>
      </c>
      <c r="B39" s="35" t="s">
        <v>410</v>
      </c>
      <c r="C39" s="35" t="s">
        <v>411</v>
      </c>
      <c r="D39" s="59">
        <v>3657.78</v>
      </c>
      <c r="E39" s="82">
        <v>39.020000000000003</v>
      </c>
      <c r="F39" s="58">
        <v>1904</v>
      </c>
      <c r="G39" s="80" t="s">
        <v>125</v>
      </c>
    </row>
    <row r="40" spans="1:7" ht="12.95" customHeight="1" x14ac:dyDescent="0.2">
      <c r="A40" s="58">
        <v>38</v>
      </c>
      <c r="B40" s="35" t="s">
        <v>412</v>
      </c>
      <c r="C40" s="35" t="s">
        <v>413</v>
      </c>
      <c r="D40" s="59">
        <v>2314.2800000000002</v>
      </c>
      <c r="E40" s="82">
        <v>16.16</v>
      </c>
      <c r="F40" s="58">
        <v>1969</v>
      </c>
      <c r="G40" s="80" t="s">
        <v>125</v>
      </c>
    </row>
    <row r="41" spans="1:7" ht="12.95" customHeight="1" x14ac:dyDescent="0.2">
      <c r="A41" s="58">
        <v>39</v>
      </c>
      <c r="B41" s="35" t="s">
        <v>414</v>
      </c>
      <c r="C41" s="35" t="s">
        <v>415</v>
      </c>
      <c r="D41" s="59">
        <v>7231.3</v>
      </c>
      <c r="E41" s="82">
        <v>40.51</v>
      </c>
      <c r="F41" s="58">
        <v>1911</v>
      </c>
      <c r="G41" s="80" t="s">
        <v>125</v>
      </c>
    </row>
    <row r="42" spans="1:7" ht="12.95" customHeight="1" x14ac:dyDescent="0.2">
      <c r="A42" s="58">
        <v>40</v>
      </c>
      <c r="B42" s="35" t="s">
        <v>416</v>
      </c>
      <c r="C42" s="35" t="s">
        <v>417</v>
      </c>
      <c r="D42" s="59">
        <v>6500</v>
      </c>
      <c r="E42" s="82">
        <v>21.38</v>
      </c>
      <c r="F42" s="58">
        <v>1927</v>
      </c>
      <c r="G42" s="80" t="s">
        <v>125</v>
      </c>
    </row>
    <row r="43" spans="1:7" ht="12.95" customHeight="1" x14ac:dyDescent="0.2">
      <c r="A43" s="58">
        <v>41</v>
      </c>
      <c r="B43" s="61" t="s">
        <v>418</v>
      </c>
      <c r="C43" s="61" t="s">
        <v>419</v>
      </c>
      <c r="D43" s="62">
        <v>705000</v>
      </c>
      <c r="E43" s="82">
        <v>470.23</v>
      </c>
      <c r="F43" s="63">
        <v>1963</v>
      </c>
      <c r="G43" s="80" t="s">
        <v>125</v>
      </c>
    </row>
    <row r="44" spans="1:7" ht="12.95" customHeight="1" x14ac:dyDescent="0.2">
      <c r="A44" s="58">
        <v>42</v>
      </c>
      <c r="B44" s="61" t="s">
        <v>420</v>
      </c>
      <c r="C44" s="61" t="s">
        <v>421</v>
      </c>
      <c r="D44" s="64">
        <v>218030.17</v>
      </c>
      <c r="E44" s="82">
        <v>197.63</v>
      </c>
      <c r="F44" s="63">
        <v>1903</v>
      </c>
      <c r="G44" s="80" t="s">
        <v>125</v>
      </c>
    </row>
    <row r="45" spans="1:7" ht="12.95" customHeight="1" x14ac:dyDescent="0.2">
      <c r="A45" s="58">
        <v>43</v>
      </c>
      <c r="B45" s="35" t="s">
        <v>422</v>
      </c>
      <c r="C45" s="35" t="s">
        <v>423</v>
      </c>
      <c r="D45" s="59">
        <v>6640.75</v>
      </c>
      <c r="E45" s="82">
        <v>58.4</v>
      </c>
      <c r="F45" s="58" t="s">
        <v>123</v>
      </c>
      <c r="G45" s="80" t="s">
        <v>125</v>
      </c>
    </row>
    <row r="46" spans="1:7" ht="12.95" customHeight="1" x14ac:dyDescent="0.2">
      <c r="A46" s="58">
        <v>44</v>
      </c>
      <c r="B46" s="35" t="s">
        <v>424</v>
      </c>
      <c r="C46" s="35" t="s">
        <v>425</v>
      </c>
      <c r="D46" s="59">
        <v>4714.3599999999997</v>
      </c>
      <c r="E46" s="82">
        <v>72.400000000000006</v>
      </c>
      <c r="F46" s="58">
        <v>1892</v>
      </c>
      <c r="G46" s="80" t="s">
        <v>125</v>
      </c>
    </row>
    <row r="47" spans="1:7" ht="12.95" customHeight="1" x14ac:dyDescent="0.2">
      <c r="A47" s="58">
        <v>45</v>
      </c>
      <c r="B47" s="35" t="s">
        <v>426</v>
      </c>
      <c r="C47" s="35" t="s">
        <v>427</v>
      </c>
      <c r="D47" s="59">
        <v>2314.2800000000002</v>
      </c>
      <c r="E47" s="82">
        <v>35.85</v>
      </c>
      <c r="F47" s="58">
        <v>1970</v>
      </c>
      <c r="G47" s="80" t="s">
        <v>125</v>
      </c>
    </row>
    <row r="48" spans="1:7" ht="12.95" customHeight="1" x14ac:dyDescent="0.2">
      <c r="A48" s="58">
        <v>46</v>
      </c>
      <c r="B48" s="35" t="s">
        <v>428</v>
      </c>
      <c r="C48" s="35" t="s">
        <v>429</v>
      </c>
      <c r="D48" s="59">
        <v>1000</v>
      </c>
      <c r="E48" s="82">
        <v>16.8</v>
      </c>
      <c r="F48" s="58">
        <v>1970</v>
      </c>
      <c r="G48" s="80" t="s">
        <v>125</v>
      </c>
    </row>
    <row r="49" spans="1:8" ht="12.95" customHeight="1" x14ac:dyDescent="0.2">
      <c r="A49" s="58">
        <v>47</v>
      </c>
      <c r="B49" s="35" t="s">
        <v>430</v>
      </c>
      <c r="C49" s="35" t="s">
        <v>431</v>
      </c>
      <c r="D49" s="59">
        <v>4911.1099999999997</v>
      </c>
      <c r="E49" s="82">
        <v>48</v>
      </c>
      <c r="F49" s="58" t="s">
        <v>123</v>
      </c>
      <c r="G49" s="80" t="s">
        <v>125</v>
      </c>
    </row>
    <row r="50" spans="1:8" ht="12.95" customHeight="1" x14ac:dyDescent="0.2">
      <c r="A50" s="58">
        <v>48</v>
      </c>
      <c r="B50" s="35" t="s">
        <v>432</v>
      </c>
      <c r="C50" s="35" t="s">
        <v>433</v>
      </c>
      <c r="D50" s="59">
        <v>7195.58</v>
      </c>
      <c r="E50" s="82">
        <v>46.23</v>
      </c>
      <c r="F50" s="58" t="s">
        <v>123</v>
      </c>
      <c r="G50" s="80" t="s">
        <v>125</v>
      </c>
    </row>
    <row r="51" spans="1:8" ht="12.95" customHeight="1" x14ac:dyDescent="0.2">
      <c r="A51" s="58">
        <v>49</v>
      </c>
      <c r="B51" s="35" t="s">
        <v>434</v>
      </c>
      <c r="C51" s="35" t="s">
        <v>435</v>
      </c>
      <c r="D51" s="59">
        <v>2000</v>
      </c>
      <c r="E51" s="82">
        <v>14.4</v>
      </c>
      <c r="F51" s="58" t="s">
        <v>123</v>
      </c>
      <c r="G51" s="80" t="s">
        <v>125</v>
      </c>
    </row>
    <row r="52" spans="1:8" ht="12.95" customHeight="1" x14ac:dyDescent="0.2">
      <c r="A52" s="58">
        <v>50</v>
      </c>
      <c r="B52" s="35" t="s">
        <v>436</v>
      </c>
      <c r="C52" s="35" t="s">
        <v>437</v>
      </c>
      <c r="D52" s="59">
        <v>3515.86</v>
      </c>
      <c r="E52" s="60">
        <v>12.86</v>
      </c>
      <c r="F52" s="58">
        <v>1891</v>
      </c>
      <c r="G52" s="80" t="s">
        <v>125</v>
      </c>
    </row>
    <row r="53" spans="1:8" ht="12.95" customHeight="1" x14ac:dyDescent="0.2">
      <c r="A53" s="58">
        <v>51</v>
      </c>
      <c r="B53" s="35" t="s">
        <v>438</v>
      </c>
      <c r="C53" s="35" t="s">
        <v>439</v>
      </c>
      <c r="D53" s="59">
        <v>3806.08</v>
      </c>
      <c r="E53" s="60">
        <v>18.72</v>
      </c>
      <c r="F53" s="58">
        <v>1897</v>
      </c>
      <c r="G53" s="80" t="s">
        <v>125</v>
      </c>
    </row>
    <row r="54" spans="1:8" ht="12.95" customHeight="1" x14ac:dyDescent="0.2">
      <c r="A54" s="58">
        <v>52</v>
      </c>
      <c r="B54" s="35" t="s">
        <v>440</v>
      </c>
      <c r="C54" s="35" t="s">
        <v>441</v>
      </c>
      <c r="D54" s="59">
        <v>3468.25</v>
      </c>
      <c r="E54" s="60">
        <v>54.42</v>
      </c>
      <c r="F54" s="58">
        <v>1892</v>
      </c>
      <c r="G54" s="80" t="s">
        <v>125</v>
      </c>
    </row>
    <row r="55" spans="1:8" ht="12.95" customHeight="1" x14ac:dyDescent="0.2">
      <c r="A55" s="58">
        <v>53</v>
      </c>
      <c r="B55" s="35" t="s">
        <v>442</v>
      </c>
      <c r="C55" s="35" t="s">
        <v>443</v>
      </c>
      <c r="D55" s="59">
        <v>920</v>
      </c>
      <c r="E55" s="60">
        <v>35.549999999999997</v>
      </c>
      <c r="F55" s="58">
        <v>1893</v>
      </c>
      <c r="G55" s="80" t="s">
        <v>125</v>
      </c>
    </row>
    <row r="56" spans="1:8" ht="12.95" customHeight="1" x14ac:dyDescent="0.2">
      <c r="A56" s="58">
        <v>54</v>
      </c>
      <c r="B56" s="35" t="s">
        <v>444</v>
      </c>
      <c r="C56" s="35" t="s">
        <v>445</v>
      </c>
      <c r="D56" s="59">
        <v>6962.13</v>
      </c>
      <c r="E56" s="60">
        <v>35.15</v>
      </c>
      <c r="F56" s="58" t="s">
        <v>123</v>
      </c>
      <c r="G56" s="80" t="s">
        <v>125</v>
      </c>
    </row>
    <row r="57" spans="1:8" ht="12.95" customHeight="1" x14ac:dyDescent="0.2">
      <c r="A57" s="58">
        <v>55</v>
      </c>
      <c r="B57" s="35" t="s">
        <v>446</v>
      </c>
      <c r="C57" s="35" t="s">
        <v>447</v>
      </c>
      <c r="D57" s="59">
        <v>10232</v>
      </c>
      <c r="E57" s="82">
        <v>98.1</v>
      </c>
      <c r="F57" s="58" t="s">
        <v>123</v>
      </c>
      <c r="G57" s="80" t="s">
        <v>125</v>
      </c>
    </row>
    <row r="58" spans="1:8" ht="12.95" customHeight="1" x14ac:dyDescent="0.2">
      <c r="A58" s="58">
        <v>56</v>
      </c>
      <c r="B58" s="35" t="s">
        <v>448</v>
      </c>
      <c r="C58" s="35" t="s">
        <v>449</v>
      </c>
      <c r="D58" s="59">
        <v>2454.5500000000002</v>
      </c>
      <c r="E58" s="82">
        <v>16.8</v>
      </c>
      <c r="F58" s="58">
        <v>1972</v>
      </c>
      <c r="G58" s="80" t="s">
        <v>125</v>
      </c>
    </row>
    <row r="59" spans="1:8" ht="12.95" customHeight="1" x14ac:dyDescent="0.2">
      <c r="A59" s="58">
        <v>57</v>
      </c>
      <c r="B59" s="35" t="s">
        <v>450</v>
      </c>
      <c r="C59" s="35" t="s">
        <v>451</v>
      </c>
      <c r="D59" s="59">
        <v>4976.22</v>
      </c>
      <c r="E59" s="82">
        <v>10.81</v>
      </c>
      <c r="F59" s="58">
        <v>1930</v>
      </c>
      <c r="G59" s="80" t="s">
        <v>125</v>
      </c>
    </row>
    <row r="60" spans="1:8" ht="12.95" customHeight="1" x14ac:dyDescent="0.2">
      <c r="A60" s="58">
        <v>58</v>
      </c>
      <c r="B60" s="35" t="s">
        <v>452</v>
      </c>
      <c r="C60" s="35" t="s">
        <v>453</v>
      </c>
      <c r="D60" s="59">
        <v>2000</v>
      </c>
      <c r="E60" s="82">
        <v>48.38</v>
      </c>
      <c r="F60" s="58">
        <v>1930</v>
      </c>
      <c r="G60" s="80" t="s">
        <v>125</v>
      </c>
    </row>
    <row r="61" spans="1:8" ht="12.95" customHeight="1" x14ac:dyDescent="0.2">
      <c r="A61" s="58">
        <v>59</v>
      </c>
      <c r="B61" s="35" t="s">
        <v>454</v>
      </c>
      <c r="C61" s="35" t="s">
        <v>455</v>
      </c>
      <c r="D61" s="59">
        <v>1000</v>
      </c>
      <c r="E61" s="82">
        <v>18.8</v>
      </c>
      <c r="F61" s="58">
        <v>1930</v>
      </c>
      <c r="G61" s="80" t="s">
        <v>125</v>
      </c>
    </row>
    <row r="62" spans="1:8" ht="12.95" customHeight="1" x14ac:dyDescent="0.2">
      <c r="A62" s="58">
        <v>60</v>
      </c>
      <c r="B62" s="35" t="s">
        <v>456</v>
      </c>
      <c r="C62" s="35" t="s">
        <v>455</v>
      </c>
      <c r="D62" s="59">
        <v>500</v>
      </c>
      <c r="E62" s="82">
        <v>8.8000000000000007</v>
      </c>
      <c r="F62" s="58">
        <v>1930</v>
      </c>
      <c r="G62" s="80" t="s">
        <v>125</v>
      </c>
    </row>
    <row r="63" spans="1:8" ht="12.95" customHeight="1" x14ac:dyDescent="0.2">
      <c r="A63" s="58">
        <v>61</v>
      </c>
      <c r="B63" s="35" t="s">
        <v>457</v>
      </c>
      <c r="C63" s="35" t="s">
        <v>458</v>
      </c>
      <c r="D63" s="59">
        <v>1691.08</v>
      </c>
      <c r="E63" s="82">
        <v>12.08</v>
      </c>
      <c r="F63" s="58">
        <v>1939</v>
      </c>
      <c r="G63" s="80" t="s">
        <v>125</v>
      </c>
    </row>
    <row r="64" spans="1:8" ht="12.95" customHeight="1" x14ac:dyDescent="0.2">
      <c r="A64" s="58">
        <v>62</v>
      </c>
      <c r="B64" s="35" t="s">
        <v>459</v>
      </c>
      <c r="C64" s="35" t="s">
        <v>460</v>
      </c>
      <c r="D64" s="59">
        <v>6270.86</v>
      </c>
      <c r="E64" s="82">
        <v>25.64</v>
      </c>
      <c r="F64" s="58">
        <v>1896</v>
      </c>
      <c r="G64" s="80" t="s">
        <v>125</v>
      </c>
      <c r="H64" s="73"/>
    </row>
    <row r="65" spans="1:8" ht="12.95" customHeight="1" x14ac:dyDescent="0.2">
      <c r="A65" s="58">
        <v>63</v>
      </c>
      <c r="B65" s="35" t="s">
        <v>461</v>
      </c>
      <c r="C65" s="35" t="s">
        <v>462</v>
      </c>
      <c r="D65" s="59">
        <v>6321.22</v>
      </c>
      <c r="E65" s="82">
        <v>26.37</v>
      </c>
      <c r="F65" s="58">
        <v>1899</v>
      </c>
      <c r="G65" s="80" t="s">
        <v>125</v>
      </c>
      <c r="H65" s="73"/>
    </row>
    <row r="66" spans="1:8" ht="12.95" customHeight="1" x14ac:dyDescent="0.2">
      <c r="A66" s="58">
        <v>64</v>
      </c>
      <c r="B66" s="35" t="s">
        <v>463</v>
      </c>
      <c r="C66" s="35" t="s">
        <v>464</v>
      </c>
      <c r="D66" s="59">
        <v>3232.94</v>
      </c>
      <c r="E66" s="82">
        <v>40.43</v>
      </c>
      <c r="F66" s="58">
        <v>1905</v>
      </c>
      <c r="G66" s="80" t="s">
        <v>125</v>
      </c>
      <c r="H66" s="73"/>
    </row>
    <row r="67" spans="1:8" ht="12.95" customHeight="1" x14ac:dyDescent="0.2">
      <c r="A67" s="58">
        <v>65</v>
      </c>
      <c r="B67" s="35" t="s">
        <v>465</v>
      </c>
      <c r="C67" s="35" t="s">
        <v>466</v>
      </c>
      <c r="D67" s="59">
        <v>2500</v>
      </c>
      <c r="E67" s="82">
        <v>17.7</v>
      </c>
      <c r="F67" s="58" t="s">
        <v>123</v>
      </c>
      <c r="G67" s="80" t="s">
        <v>125</v>
      </c>
      <c r="H67" s="73"/>
    </row>
    <row r="68" spans="1:8" ht="12.95" customHeight="1" x14ac:dyDescent="0.2">
      <c r="A68" s="58">
        <v>66</v>
      </c>
      <c r="B68" s="35" t="s">
        <v>467</v>
      </c>
      <c r="C68" s="35" t="s">
        <v>468</v>
      </c>
      <c r="D68" s="59">
        <v>9000</v>
      </c>
      <c r="E68" s="82">
        <v>20.309999999999999</v>
      </c>
      <c r="F68" s="58" t="s">
        <v>123</v>
      </c>
      <c r="G68" s="80" t="s">
        <v>125</v>
      </c>
    </row>
    <row r="69" spans="1:8" ht="12.95" customHeight="1" x14ac:dyDescent="0.2">
      <c r="A69" s="58">
        <v>67</v>
      </c>
      <c r="B69" s="35" t="s">
        <v>469</v>
      </c>
      <c r="C69" s="35" t="s">
        <v>470</v>
      </c>
      <c r="D69" s="59">
        <v>9000</v>
      </c>
      <c r="E69" s="82">
        <v>18.54</v>
      </c>
      <c r="F69" s="58" t="s">
        <v>123</v>
      </c>
      <c r="G69" s="80" t="s">
        <v>125</v>
      </c>
    </row>
    <row r="70" spans="1:8" ht="12.95" customHeight="1" x14ac:dyDescent="0.2">
      <c r="A70" s="58">
        <v>68</v>
      </c>
      <c r="B70" s="35" t="s">
        <v>471</v>
      </c>
      <c r="C70" s="35" t="s">
        <v>472</v>
      </c>
      <c r="D70" s="59">
        <v>700</v>
      </c>
      <c r="E70" s="82">
        <v>22.4</v>
      </c>
      <c r="F70" s="58">
        <v>1912</v>
      </c>
      <c r="G70" s="80" t="s">
        <v>125</v>
      </c>
    </row>
    <row r="71" spans="1:8" ht="12.95" customHeight="1" x14ac:dyDescent="0.2">
      <c r="A71" s="58">
        <v>69</v>
      </c>
      <c r="B71" s="35" t="s">
        <v>473</v>
      </c>
      <c r="C71" s="61" t="s">
        <v>474</v>
      </c>
      <c r="D71" s="62">
        <v>275400</v>
      </c>
      <c r="E71" s="82">
        <v>183.6</v>
      </c>
      <c r="F71" s="58">
        <v>1965</v>
      </c>
      <c r="G71" s="80" t="s">
        <v>125</v>
      </c>
      <c r="H71" s="73" t="s">
        <v>475</v>
      </c>
    </row>
    <row r="72" spans="1:8" ht="12.95" customHeight="1" x14ac:dyDescent="0.2">
      <c r="A72" s="58">
        <v>70</v>
      </c>
      <c r="B72" s="35" t="s">
        <v>476</v>
      </c>
      <c r="C72" s="35" t="s">
        <v>477</v>
      </c>
      <c r="D72" s="59">
        <v>1100</v>
      </c>
      <c r="E72" s="82">
        <v>20</v>
      </c>
      <c r="F72" s="58"/>
      <c r="G72" s="80" t="s">
        <v>125</v>
      </c>
    </row>
    <row r="73" spans="1:8" ht="12.95" customHeight="1" x14ac:dyDescent="0.2">
      <c r="A73" s="58">
        <v>71</v>
      </c>
      <c r="B73" s="35" t="s">
        <v>478</v>
      </c>
      <c r="C73" s="35" t="s">
        <v>479</v>
      </c>
      <c r="D73" s="59">
        <v>2314.2800000000002</v>
      </c>
      <c r="E73" s="82">
        <v>21.82</v>
      </c>
      <c r="F73" s="58">
        <v>1969</v>
      </c>
      <c r="G73" s="80" t="s">
        <v>125</v>
      </c>
    </row>
    <row r="74" spans="1:8" ht="12.95" customHeight="1" x14ac:dyDescent="0.2">
      <c r="A74" s="58">
        <v>72</v>
      </c>
      <c r="B74" s="35" t="s">
        <v>480</v>
      </c>
      <c r="C74" s="35" t="s">
        <v>481</v>
      </c>
      <c r="D74" s="59">
        <v>6942.86</v>
      </c>
      <c r="E74" s="82">
        <v>17.07</v>
      </c>
      <c r="F74" s="58">
        <v>1969</v>
      </c>
      <c r="G74" s="80" t="s">
        <v>125</v>
      </c>
    </row>
    <row r="75" spans="1:8" ht="12.95" customHeight="1" x14ac:dyDescent="0.2">
      <c r="A75" s="58">
        <v>73</v>
      </c>
      <c r="B75" s="35" t="s">
        <v>482</v>
      </c>
      <c r="C75" s="35" t="s">
        <v>483</v>
      </c>
      <c r="D75" s="59">
        <v>3382126.4</v>
      </c>
      <c r="E75" s="82">
        <v>2233.96</v>
      </c>
      <c r="F75" s="58">
        <v>1971</v>
      </c>
      <c r="G75" s="80" t="s">
        <v>125</v>
      </c>
    </row>
    <row r="76" spans="1:8" ht="12.95" customHeight="1" x14ac:dyDescent="0.2">
      <c r="A76" s="58">
        <v>74</v>
      </c>
      <c r="B76" s="35" t="s">
        <v>484</v>
      </c>
      <c r="C76" s="35" t="s">
        <v>485</v>
      </c>
      <c r="D76" s="59">
        <v>8454.52</v>
      </c>
      <c r="E76" s="82">
        <v>0</v>
      </c>
      <c r="F76" s="58" t="s">
        <v>123</v>
      </c>
      <c r="G76" s="80" t="s">
        <v>125</v>
      </c>
    </row>
    <row r="77" spans="1:8" ht="12.95" customHeight="1" x14ac:dyDescent="0.2">
      <c r="A77" s="58">
        <v>75</v>
      </c>
      <c r="B77" s="35" t="s">
        <v>486</v>
      </c>
      <c r="C77" s="35" t="s">
        <v>487</v>
      </c>
      <c r="D77" s="59">
        <v>12022.55</v>
      </c>
      <c r="E77" s="60">
        <v>0</v>
      </c>
      <c r="F77" s="58" t="s">
        <v>123</v>
      </c>
      <c r="G77" s="80" t="s">
        <v>125</v>
      </c>
    </row>
    <row r="78" spans="1:8" ht="12.95" customHeight="1" x14ac:dyDescent="0.2">
      <c r="A78" s="58">
        <v>76</v>
      </c>
      <c r="B78" s="35" t="s">
        <v>488</v>
      </c>
      <c r="C78" s="35" t="s">
        <v>489</v>
      </c>
      <c r="D78" s="59">
        <v>2314.2800000000002</v>
      </c>
      <c r="E78" s="60">
        <v>50.76</v>
      </c>
      <c r="F78" s="58" t="s">
        <v>123</v>
      </c>
      <c r="G78" s="80" t="s">
        <v>125</v>
      </c>
      <c r="H78" s="73"/>
    </row>
    <row r="79" spans="1:8" ht="12.95" customHeight="1" x14ac:dyDescent="0.2">
      <c r="A79" s="58">
        <v>77</v>
      </c>
      <c r="B79" s="35" t="s">
        <v>490</v>
      </c>
      <c r="C79" s="35" t="s">
        <v>491</v>
      </c>
      <c r="D79" s="59">
        <v>1678.28</v>
      </c>
      <c r="E79" s="60">
        <v>59.2</v>
      </c>
      <c r="F79" s="58">
        <v>1920</v>
      </c>
      <c r="G79" s="80" t="s">
        <v>125</v>
      </c>
    </row>
    <row r="80" spans="1:8" ht="12.95" customHeight="1" x14ac:dyDescent="0.2">
      <c r="A80" s="58">
        <v>78</v>
      </c>
      <c r="B80" s="35" t="s">
        <v>492</v>
      </c>
      <c r="C80" s="35" t="s">
        <v>493</v>
      </c>
      <c r="D80" s="59">
        <v>4026.75</v>
      </c>
      <c r="E80" s="60">
        <v>53.55</v>
      </c>
      <c r="F80" s="58">
        <v>1892</v>
      </c>
      <c r="G80" s="80" t="s">
        <v>125</v>
      </c>
    </row>
    <row r="81" spans="1:7" ht="12.95" customHeight="1" x14ac:dyDescent="0.2">
      <c r="A81" s="58">
        <v>79</v>
      </c>
      <c r="B81" s="35" t="s">
        <v>494</v>
      </c>
      <c r="C81" s="35" t="s">
        <v>495</v>
      </c>
      <c r="D81" s="59">
        <v>2000</v>
      </c>
      <c r="E81" s="60">
        <v>12.5</v>
      </c>
      <c r="F81" s="58" t="s">
        <v>123</v>
      </c>
      <c r="G81" s="80" t="s">
        <v>125</v>
      </c>
    </row>
    <row r="82" spans="1:7" ht="12.95" customHeight="1" x14ac:dyDescent="0.2">
      <c r="A82" s="58">
        <v>80</v>
      </c>
      <c r="B82" s="35" t="s">
        <v>496</v>
      </c>
      <c r="C82" s="35" t="s">
        <v>495</v>
      </c>
      <c r="D82" s="59">
        <v>1000</v>
      </c>
      <c r="E82" s="60">
        <v>10</v>
      </c>
      <c r="F82" s="58" t="s">
        <v>123</v>
      </c>
      <c r="G82" s="80" t="s">
        <v>125</v>
      </c>
    </row>
    <row r="83" spans="1:7" ht="12.95" customHeight="1" x14ac:dyDescent="0.2">
      <c r="A83" s="58">
        <v>81</v>
      </c>
      <c r="B83" s="35" t="s">
        <v>497</v>
      </c>
      <c r="C83" s="35" t="s">
        <v>495</v>
      </c>
      <c r="D83" s="59">
        <v>1000</v>
      </c>
      <c r="E83" s="60">
        <v>10</v>
      </c>
      <c r="F83" s="58" t="s">
        <v>123</v>
      </c>
      <c r="G83" s="80" t="s">
        <v>125</v>
      </c>
    </row>
    <row r="84" spans="1:7" ht="12.95" customHeight="1" x14ac:dyDescent="0.2">
      <c r="A84" s="58">
        <v>82</v>
      </c>
      <c r="B84" s="35" t="s">
        <v>498</v>
      </c>
      <c r="C84" s="35" t="s">
        <v>495</v>
      </c>
      <c r="D84" s="59">
        <v>1000</v>
      </c>
      <c r="E84" s="60">
        <v>15.75</v>
      </c>
      <c r="F84" s="58" t="s">
        <v>123</v>
      </c>
      <c r="G84" s="80" t="s">
        <v>125</v>
      </c>
    </row>
    <row r="85" spans="1:7" ht="12.95" customHeight="1" x14ac:dyDescent="0.2">
      <c r="A85" s="58">
        <v>83</v>
      </c>
      <c r="B85" s="35" t="s">
        <v>499</v>
      </c>
      <c r="C85" s="35" t="s">
        <v>495</v>
      </c>
      <c r="D85" s="59">
        <v>1300</v>
      </c>
      <c r="E85" s="60">
        <v>10</v>
      </c>
      <c r="F85" s="58" t="s">
        <v>123</v>
      </c>
      <c r="G85" s="80" t="s">
        <v>125</v>
      </c>
    </row>
    <row r="86" spans="1:7" ht="12.95" customHeight="1" x14ac:dyDescent="0.2">
      <c r="A86" s="58">
        <v>84</v>
      </c>
      <c r="B86" s="35" t="s">
        <v>500</v>
      </c>
      <c r="C86" s="35" t="s">
        <v>495</v>
      </c>
      <c r="D86" s="59">
        <v>1300</v>
      </c>
      <c r="E86" s="60">
        <v>11</v>
      </c>
      <c r="F86" s="58" t="s">
        <v>123</v>
      </c>
      <c r="G86" s="80" t="s">
        <v>125</v>
      </c>
    </row>
    <row r="87" spans="1:7" ht="12.95" customHeight="1" x14ac:dyDescent="0.2">
      <c r="A87" s="58">
        <v>85</v>
      </c>
      <c r="B87" s="35" t="s">
        <v>501</v>
      </c>
      <c r="C87" s="35" t="s">
        <v>495</v>
      </c>
      <c r="D87" s="59">
        <v>1000</v>
      </c>
      <c r="E87" s="60">
        <v>10</v>
      </c>
      <c r="F87" s="58" t="s">
        <v>123</v>
      </c>
      <c r="G87" s="80" t="s">
        <v>125</v>
      </c>
    </row>
    <row r="88" spans="1:7" ht="12.95" customHeight="1" x14ac:dyDescent="0.2">
      <c r="A88" s="58">
        <v>86</v>
      </c>
      <c r="B88" s="35" t="s">
        <v>502</v>
      </c>
      <c r="C88" s="35" t="s">
        <v>503</v>
      </c>
      <c r="D88" s="59">
        <v>4000</v>
      </c>
      <c r="E88" s="60">
        <v>21</v>
      </c>
      <c r="F88" s="58" t="s">
        <v>123</v>
      </c>
      <c r="G88" s="80" t="s">
        <v>125</v>
      </c>
    </row>
    <row r="89" spans="1:7" ht="12.95" customHeight="1" x14ac:dyDescent="0.2">
      <c r="A89" s="58">
        <v>87</v>
      </c>
      <c r="B89" s="35" t="s">
        <v>504</v>
      </c>
      <c r="C89" s="35" t="s">
        <v>503</v>
      </c>
      <c r="D89" s="59">
        <v>3300</v>
      </c>
      <c r="E89" s="60">
        <v>16.5</v>
      </c>
      <c r="F89" s="58" t="s">
        <v>123</v>
      </c>
      <c r="G89" s="80" t="s">
        <v>125</v>
      </c>
    </row>
    <row r="90" spans="1:7" ht="12.95" customHeight="1" x14ac:dyDescent="0.2">
      <c r="A90" s="58">
        <v>88</v>
      </c>
      <c r="B90" s="35" t="s">
        <v>505</v>
      </c>
      <c r="C90" s="35" t="s">
        <v>503</v>
      </c>
      <c r="D90" s="59">
        <v>2500</v>
      </c>
      <c r="E90" s="60">
        <v>15</v>
      </c>
      <c r="F90" s="58" t="s">
        <v>123</v>
      </c>
      <c r="G90" s="80" t="s">
        <v>125</v>
      </c>
    </row>
    <row r="91" spans="1:7" ht="12.95" customHeight="1" x14ac:dyDescent="0.2">
      <c r="A91" s="58">
        <v>89</v>
      </c>
      <c r="B91" s="35" t="s">
        <v>506</v>
      </c>
      <c r="C91" s="35" t="s">
        <v>503</v>
      </c>
      <c r="D91" s="59">
        <v>5000</v>
      </c>
      <c r="E91" s="60">
        <v>35</v>
      </c>
      <c r="F91" s="58" t="s">
        <v>123</v>
      </c>
      <c r="G91" s="80" t="s">
        <v>125</v>
      </c>
    </row>
    <row r="92" spans="1:7" ht="12.95" customHeight="1" x14ac:dyDescent="0.2">
      <c r="A92" s="58">
        <v>90</v>
      </c>
      <c r="B92" s="35" t="s">
        <v>507</v>
      </c>
      <c r="C92" s="35" t="s">
        <v>503</v>
      </c>
      <c r="D92" s="59">
        <v>3700</v>
      </c>
      <c r="E92" s="60">
        <v>19</v>
      </c>
      <c r="F92" s="58" t="s">
        <v>123</v>
      </c>
      <c r="G92" s="80" t="s">
        <v>125</v>
      </c>
    </row>
    <row r="93" spans="1:7" ht="12.95" customHeight="1" x14ac:dyDescent="0.2">
      <c r="A93" s="58">
        <v>91</v>
      </c>
      <c r="B93" s="35" t="s">
        <v>508</v>
      </c>
      <c r="C93" s="35" t="s">
        <v>503</v>
      </c>
      <c r="D93" s="59">
        <v>3300</v>
      </c>
      <c r="E93" s="60">
        <v>12.5</v>
      </c>
      <c r="F93" s="58" t="s">
        <v>123</v>
      </c>
      <c r="G93" s="80" t="s">
        <v>125</v>
      </c>
    </row>
    <row r="94" spans="1:7" ht="12.95" customHeight="1" x14ac:dyDescent="0.2">
      <c r="A94" s="58">
        <v>92</v>
      </c>
      <c r="B94" s="35" t="s">
        <v>509</v>
      </c>
      <c r="C94" s="35" t="s">
        <v>503</v>
      </c>
      <c r="D94" s="59">
        <v>3000</v>
      </c>
      <c r="E94" s="60">
        <v>15</v>
      </c>
      <c r="F94" s="58" t="s">
        <v>123</v>
      </c>
      <c r="G94" s="80" t="s">
        <v>125</v>
      </c>
    </row>
    <row r="95" spans="1:7" ht="12.95" customHeight="1" x14ac:dyDescent="0.2">
      <c r="A95" s="58">
        <v>93</v>
      </c>
      <c r="B95" s="35" t="s">
        <v>510</v>
      </c>
      <c r="C95" s="35" t="s">
        <v>503</v>
      </c>
      <c r="D95" s="59">
        <v>3500</v>
      </c>
      <c r="E95" s="60">
        <v>22.75</v>
      </c>
      <c r="F95" s="58" t="s">
        <v>123</v>
      </c>
      <c r="G95" s="80" t="s">
        <v>125</v>
      </c>
    </row>
    <row r="96" spans="1:7" ht="12.95" customHeight="1" x14ac:dyDescent="0.2">
      <c r="A96" s="58">
        <v>94</v>
      </c>
      <c r="B96" s="35" t="s">
        <v>511</v>
      </c>
      <c r="C96" s="35" t="s">
        <v>503</v>
      </c>
      <c r="D96" s="59">
        <v>3500</v>
      </c>
      <c r="E96" s="82">
        <v>22.75</v>
      </c>
      <c r="F96" s="58" t="s">
        <v>123</v>
      </c>
      <c r="G96" s="80" t="s">
        <v>125</v>
      </c>
    </row>
    <row r="97" spans="1:9" ht="12.95" customHeight="1" x14ac:dyDescent="0.2">
      <c r="A97" s="58">
        <v>95</v>
      </c>
      <c r="B97" s="35" t="s">
        <v>512</v>
      </c>
      <c r="C97" s="35" t="s">
        <v>513</v>
      </c>
      <c r="D97" s="59">
        <v>41550.550000000003</v>
      </c>
      <c r="E97" s="82">
        <v>218.5</v>
      </c>
      <c r="F97" s="58">
        <v>1926</v>
      </c>
      <c r="G97" s="80" t="s">
        <v>125</v>
      </c>
    </row>
    <row r="98" spans="1:9" ht="12.95" customHeight="1" x14ac:dyDescent="0.2">
      <c r="A98" s="58">
        <v>96</v>
      </c>
      <c r="B98" s="61" t="s">
        <v>514</v>
      </c>
      <c r="C98" s="61" t="s">
        <v>515</v>
      </c>
      <c r="D98" s="59">
        <v>23142.12</v>
      </c>
      <c r="E98" s="82">
        <v>506.23</v>
      </c>
      <c r="F98" s="63">
        <v>1926</v>
      </c>
      <c r="G98" s="80" t="s">
        <v>125</v>
      </c>
    </row>
    <row r="99" spans="1:9" ht="12.95" customHeight="1" x14ac:dyDescent="0.2">
      <c r="A99" s="58">
        <v>97</v>
      </c>
      <c r="B99" s="35" t="s">
        <v>516</v>
      </c>
      <c r="C99" s="35" t="s">
        <v>517</v>
      </c>
      <c r="D99" s="59">
        <v>4021.25</v>
      </c>
      <c r="E99" s="82">
        <v>14.88</v>
      </c>
      <c r="F99" s="58" t="s">
        <v>123</v>
      </c>
      <c r="G99" s="80" t="s">
        <v>125</v>
      </c>
    </row>
    <row r="100" spans="1:9" ht="12.95" customHeight="1" x14ac:dyDescent="0.2">
      <c r="A100" s="58">
        <v>98</v>
      </c>
      <c r="B100" s="35" t="s">
        <v>518</v>
      </c>
      <c r="C100" s="35" t="s">
        <v>519</v>
      </c>
      <c r="D100" s="59">
        <v>750</v>
      </c>
      <c r="E100" s="60">
        <v>10.86</v>
      </c>
      <c r="F100" s="58" t="s">
        <v>123</v>
      </c>
      <c r="G100" s="80" t="s">
        <v>125</v>
      </c>
    </row>
    <row r="101" spans="1:9" ht="12.95" customHeight="1" x14ac:dyDescent="0.2">
      <c r="A101" s="58">
        <v>99</v>
      </c>
      <c r="B101" s="35" t="s">
        <v>520</v>
      </c>
      <c r="C101" s="35" t="s">
        <v>519</v>
      </c>
      <c r="D101" s="59">
        <v>1500</v>
      </c>
      <c r="E101" s="60">
        <v>21.89</v>
      </c>
      <c r="F101" s="58" t="s">
        <v>123</v>
      </c>
      <c r="G101" s="80" t="s">
        <v>125</v>
      </c>
    </row>
    <row r="102" spans="1:9" ht="12.95" customHeight="1" x14ac:dyDescent="0.2">
      <c r="A102" s="58">
        <v>100</v>
      </c>
      <c r="B102" s="35" t="s">
        <v>521</v>
      </c>
      <c r="C102" s="35" t="s">
        <v>522</v>
      </c>
      <c r="D102" s="59">
        <v>4419.53</v>
      </c>
      <c r="E102" s="60">
        <v>21.89</v>
      </c>
      <c r="F102" s="58" t="s">
        <v>123</v>
      </c>
      <c r="G102" s="80" t="s">
        <v>125</v>
      </c>
    </row>
    <row r="103" spans="1:9" s="67" customFormat="1" ht="22.5" customHeight="1" x14ac:dyDescent="0.2">
      <c r="A103" s="220" t="s">
        <v>523</v>
      </c>
      <c r="B103" s="220"/>
      <c r="C103" s="220"/>
      <c r="D103" s="85">
        <f>SUM(D3:D102)</f>
        <v>5249951.6000000006</v>
      </c>
      <c r="E103" s="70"/>
      <c r="F103" s="66"/>
      <c r="G103" s="66"/>
      <c r="H103" s="68"/>
      <c r="I103" s="69"/>
    </row>
    <row r="104" spans="1:9" ht="12.95" customHeight="1" x14ac:dyDescent="0.2">
      <c r="D104" s="65"/>
      <c r="E104" s="76"/>
    </row>
    <row r="105" spans="1:9" ht="12.95" customHeight="1" x14ac:dyDescent="0.2">
      <c r="D105" s="65"/>
      <c r="E105" s="76"/>
    </row>
    <row r="106" spans="1:9" ht="12.95" customHeight="1" x14ac:dyDescent="0.2">
      <c r="D106" s="65"/>
      <c r="E106" s="76"/>
    </row>
    <row r="107" spans="1:9" ht="12.95" customHeight="1" x14ac:dyDescent="0.2">
      <c r="D107" s="65"/>
      <c r="E107" s="77"/>
    </row>
    <row r="108" spans="1:9" ht="12.95" customHeight="1" x14ac:dyDescent="0.2">
      <c r="D108" s="65"/>
    </row>
    <row r="109" spans="1:9" ht="12.95" customHeight="1" x14ac:dyDescent="0.2">
      <c r="D109" s="65"/>
    </row>
    <row r="110" spans="1:9" ht="12.95" customHeight="1" x14ac:dyDescent="0.2">
      <c r="C110" s="72"/>
      <c r="D110" s="78"/>
    </row>
  </sheetData>
  <mergeCells count="3">
    <mergeCell ref="A1:G1"/>
    <mergeCell ref="E15:E18"/>
    <mergeCell ref="A103:C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B2DD-9E81-4C3C-B03E-6578FF35A1B0}">
  <dimension ref="A1:H99"/>
  <sheetViews>
    <sheetView zoomScale="160" zoomScaleNormal="160" workbookViewId="0">
      <selection sqref="A1:H18"/>
    </sheetView>
  </sheetViews>
  <sheetFormatPr defaultColWidth="20.140625" defaultRowHeight="11.25" x14ac:dyDescent="0.2"/>
  <cols>
    <col min="1" max="1" width="5.28515625" style="161" customWidth="1"/>
    <col min="2" max="2" width="12" style="161" customWidth="1"/>
    <col min="3" max="3" width="17" style="161" customWidth="1"/>
    <col min="4" max="4" width="20.140625" style="161"/>
    <col min="5" max="5" width="11.7109375" style="161" customWidth="1"/>
    <col min="6" max="6" width="11.140625" style="180" customWidth="1"/>
    <col min="7" max="7" width="14.28515625" style="180" customWidth="1"/>
    <col min="8" max="8" width="11.28515625" style="158" customWidth="1"/>
    <col min="9" max="16384" width="20.140625" style="21"/>
  </cols>
  <sheetData>
    <row r="1" spans="1:8" ht="18.75" customHeight="1" x14ac:dyDescent="0.2">
      <c r="A1" s="221" t="s">
        <v>525</v>
      </c>
      <c r="B1" s="221"/>
      <c r="C1" s="221"/>
      <c r="D1" s="221"/>
      <c r="E1" s="221"/>
      <c r="F1" s="221"/>
      <c r="G1" s="221"/>
      <c r="H1" s="221"/>
    </row>
    <row r="2" spans="1:8" s="158" customFormat="1" ht="27.75" customHeight="1" x14ac:dyDescent="0.2">
      <c r="A2" s="171" t="s">
        <v>524</v>
      </c>
      <c r="B2" s="88" t="s">
        <v>1</v>
      </c>
      <c r="C2" s="88" t="s">
        <v>2</v>
      </c>
      <c r="D2" s="39" t="s">
        <v>128</v>
      </c>
      <c r="E2" s="88" t="s">
        <v>126</v>
      </c>
      <c r="F2" s="39" t="s">
        <v>122</v>
      </c>
      <c r="G2" s="39" t="s">
        <v>124</v>
      </c>
      <c r="H2" s="149" t="s">
        <v>139</v>
      </c>
    </row>
    <row r="3" spans="1:8" x14ac:dyDescent="0.2">
      <c r="A3" s="134">
        <v>1</v>
      </c>
      <c r="B3" s="172" t="s">
        <v>526</v>
      </c>
      <c r="C3" s="172" t="s">
        <v>527</v>
      </c>
      <c r="D3" s="170">
        <v>455000</v>
      </c>
      <c r="E3" s="173">
        <v>325</v>
      </c>
      <c r="F3" s="181">
        <v>1893</v>
      </c>
      <c r="G3" s="29" t="s">
        <v>125</v>
      </c>
      <c r="H3" s="29" t="s">
        <v>556</v>
      </c>
    </row>
    <row r="4" spans="1:8" x14ac:dyDescent="0.2">
      <c r="A4" s="134">
        <v>2</v>
      </c>
      <c r="B4" s="172" t="s">
        <v>528</v>
      </c>
      <c r="C4" s="172" t="s">
        <v>529</v>
      </c>
      <c r="D4" s="170">
        <v>542220</v>
      </c>
      <c r="E4" s="173">
        <v>387.3</v>
      </c>
      <c r="F4" s="181">
        <v>1890</v>
      </c>
      <c r="G4" s="29" t="s">
        <v>125</v>
      </c>
      <c r="H4" s="29" t="s">
        <v>556</v>
      </c>
    </row>
    <row r="5" spans="1:8" x14ac:dyDescent="0.2">
      <c r="A5" s="134">
        <v>3</v>
      </c>
      <c r="B5" s="172" t="s">
        <v>530</v>
      </c>
      <c r="C5" s="172" t="s">
        <v>531</v>
      </c>
      <c r="D5" s="170">
        <v>79608</v>
      </c>
      <c r="E5" s="173">
        <v>66.34</v>
      </c>
      <c r="F5" s="181">
        <v>1901</v>
      </c>
      <c r="G5" s="29" t="s">
        <v>125</v>
      </c>
      <c r="H5" s="29" t="s">
        <v>556</v>
      </c>
    </row>
    <row r="6" spans="1:8" x14ac:dyDescent="0.2">
      <c r="A6" s="134">
        <v>4</v>
      </c>
      <c r="B6" s="172" t="s">
        <v>532</v>
      </c>
      <c r="C6" s="172" t="s">
        <v>533</v>
      </c>
      <c r="D6" s="170">
        <v>592709</v>
      </c>
      <c r="E6" s="173">
        <v>455.93</v>
      </c>
      <c r="F6" s="181">
        <v>1901</v>
      </c>
      <c r="G6" s="29" t="s">
        <v>125</v>
      </c>
      <c r="H6" s="29" t="s">
        <v>556</v>
      </c>
    </row>
    <row r="7" spans="1:8" x14ac:dyDescent="0.2">
      <c r="A7" s="134">
        <v>5</v>
      </c>
      <c r="B7" s="172" t="s">
        <v>534</v>
      </c>
      <c r="C7" s="172" t="s">
        <v>535</v>
      </c>
      <c r="D7" s="170">
        <v>88860</v>
      </c>
      <c r="E7" s="175">
        <v>74.05</v>
      </c>
      <c r="F7" s="181">
        <v>1900</v>
      </c>
      <c r="G7" s="29" t="s">
        <v>125</v>
      </c>
      <c r="H7" s="29" t="s">
        <v>556</v>
      </c>
    </row>
    <row r="8" spans="1:8" x14ac:dyDescent="0.2">
      <c r="A8" s="134">
        <v>6</v>
      </c>
      <c r="B8" s="172" t="s">
        <v>536</v>
      </c>
      <c r="C8" s="172" t="s">
        <v>537</v>
      </c>
      <c r="D8" s="170">
        <v>213808</v>
      </c>
      <c r="E8" s="176">
        <v>152.72</v>
      </c>
      <c r="F8" s="181">
        <v>1906</v>
      </c>
      <c r="G8" s="29" t="s">
        <v>125</v>
      </c>
      <c r="H8" s="29" t="s">
        <v>556</v>
      </c>
    </row>
    <row r="9" spans="1:8" x14ac:dyDescent="0.2">
      <c r="A9" s="134">
        <v>7</v>
      </c>
      <c r="B9" s="172" t="s">
        <v>538</v>
      </c>
      <c r="C9" s="172" t="s">
        <v>539</v>
      </c>
      <c r="D9" s="170">
        <v>212912.00000000003</v>
      </c>
      <c r="E9" s="176">
        <v>152.08000000000001</v>
      </c>
      <c r="F9" s="181">
        <v>1906</v>
      </c>
      <c r="G9" s="29" t="s">
        <v>125</v>
      </c>
      <c r="H9" s="29" t="s">
        <v>556</v>
      </c>
    </row>
    <row r="10" spans="1:8" x14ac:dyDescent="0.2">
      <c r="A10" s="134">
        <v>8</v>
      </c>
      <c r="B10" s="172" t="s">
        <v>540</v>
      </c>
      <c r="C10" s="172" t="s">
        <v>541</v>
      </c>
      <c r="D10" s="170">
        <v>592596</v>
      </c>
      <c r="E10" s="173">
        <v>493.83</v>
      </c>
      <c r="F10" s="181">
        <v>1904</v>
      </c>
      <c r="G10" s="29" t="s">
        <v>125</v>
      </c>
      <c r="H10" s="29" t="s">
        <v>556</v>
      </c>
    </row>
    <row r="11" spans="1:8" x14ac:dyDescent="0.2">
      <c r="A11" s="134">
        <v>9</v>
      </c>
      <c r="B11" s="172" t="s">
        <v>542</v>
      </c>
      <c r="C11" s="172" t="s">
        <v>543</v>
      </c>
      <c r="D11" s="170">
        <v>69290</v>
      </c>
      <c r="E11" s="173">
        <v>69.290000000000006</v>
      </c>
      <c r="F11" s="181">
        <v>1892</v>
      </c>
      <c r="G11" s="29" t="s">
        <v>125</v>
      </c>
      <c r="H11" s="29"/>
    </row>
    <row r="12" spans="1:8" x14ac:dyDescent="0.2">
      <c r="A12" s="134">
        <v>10</v>
      </c>
      <c r="B12" s="172" t="s">
        <v>544</v>
      </c>
      <c r="C12" s="172" t="s">
        <v>545</v>
      </c>
      <c r="D12" s="170">
        <v>217752</v>
      </c>
      <c r="E12" s="173">
        <v>181.46</v>
      </c>
      <c r="F12" s="181">
        <v>1890</v>
      </c>
      <c r="G12" s="29" t="s">
        <v>125</v>
      </c>
      <c r="H12" s="29" t="s">
        <v>556</v>
      </c>
    </row>
    <row r="13" spans="1:8" x14ac:dyDescent="0.2">
      <c r="A13" s="134">
        <v>11</v>
      </c>
      <c r="B13" s="172" t="s">
        <v>546</v>
      </c>
      <c r="C13" s="172" t="s">
        <v>547</v>
      </c>
      <c r="D13" s="170">
        <v>272172</v>
      </c>
      <c r="E13" s="173">
        <v>226.81</v>
      </c>
      <c r="F13" s="181">
        <v>1890</v>
      </c>
      <c r="G13" s="29" t="s">
        <v>125</v>
      </c>
      <c r="H13" s="29" t="s">
        <v>556</v>
      </c>
    </row>
    <row r="14" spans="1:8" x14ac:dyDescent="0.2">
      <c r="A14" s="134">
        <v>12</v>
      </c>
      <c r="B14" s="172" t="s">
        <v>548</v>
      </c>
      <c r="C14" s="172" t="s">
        <v>549</v>
      </c>
      <c r="D14" s="170">
        <v>564276</v>
      </c>
      <c r="E14" s="173">
        <v>470.23</v>
      </c>
      <c r="F14" s="181">
        <v>1894</v>
      </c>
      <c r="G14" s="29" t="s">
        <v>125</v>
      </c>
      <c r="H14" s="29" t="s">
        <v>556</v>
      </c>
    </row>
    <row r="15" spans="1:8" x14ac:dyDescent="0.2">
      <c r="A15" s="134">
        <v>13</v>
      </c>
      <c r="B15" s="172" t="s">
        <v>550</v>
      </c>
      <c r="C15" s="172" t="s">
        <v>551</v>
      </c>
      <c r="D15" s="170">
        <v>551964</v>
      </c>
      <c r="E15" s="173">
        <v>459.97</v>
      </c>
      <c r="F15" s="181">
        <v>1913</v>
      </c>
      <c r="G15" s="29" t="s">
        <v>125</v>
      </c>
      <c r="H15" s="29" t="s">
        <v>556</v>
      </c>
    </row>
    <row r="16" spans="1:8" x14ac:dyDescent="0.2">
      <c r="A16" s="134">
        <v>14</v>
      </c>
      <c r="B16" s="160" t="s">
        <v>552</v>
      </c>
      <c r="C16" s="160" t="s">
        <v>553</v>
      </c>
      <c r="D16" s="170">
        <v>695615.99999999988</v>
      </c>
      <c r="E16" s="174">
        <v>579.67999999999995</v>
      </c>
      <c r="F16" s="181">
        <v>1900</v>
      </c>
      <c r="G16" s="29" t="s">
        <v>125</v>
      </c>
      <c r="H16" s="29" t="s">
        <v>556</v>
      </c>
    </row>
    <row r="17" spans="1:8" x14ac:dyDescent="0.2">
      <c r="A17" s="134">
        <v>15</v>
      </c>
      <c r="B17" s="160" t="s">
        <v>554</v>
      </c>
      <c r="C17" s="160" t="s">
        <v>555</v>
      </c>
      <c r="D17" s="170">
        <v>362268</v>
      </c>
      <c r="E17" s="174">
        <v>301.89</v>
      </c>
      <c r="F17" s="181">
        <v>1880</v>
      </c>
      <c r="G17" s="29" t="s">
        <v>125</v>
      </c>
      <c r="H17" s="29" t="s">
        <v>556</v>
      </c>
    </row>
    <row r="18" spans="1:8" ht="15" customHeight="1" x14ac:dyDescent="0.2">
      <c r="A18" s="222" t="s">
        <v>31</v>
      </c>
      <c r="B18" s="222"/>
      <c r="C18" s="222"/>
      <c r="D18" s="177">
        <f>SUM(D3:D17)</f>
        <v>5511051</v>
      </c>
      <c r="E18" s="178"/>
      <c r="F18" s="182"/>
      <c r="G18" s="179"/>
      <c r="H18" s="179"/>
    </row>
    <row r="19" spans="1:8" x14ac:dyDescent="0.2">
      <c r="H19" s="180"/>
    </row>
    <row r="20" spans="1:8" x14ac:dyDescent="0.2">
      <c r="H20" s="180"/>
    </row>
    <row r="21" spans="1:8" x14ac:dyDescent="0.2">
      <c r="H21" s="180"/>
    </row>
    <row r="22" spans="1:8" x14ac:dyDescent="0.2">
      <c r="H22" s="180"/>
    </row>
    <row r="23" spans="1:8" x14ac:dyDescent="0.2">
      <c r="H23" s="180"/>
    </row>
    <row r="24" spans="1:8" x14ac:dyDescent="0.2">
      <c r="H24" s="180"/>
    </row>
    <row r="25" spans="1:8" x14ac:dyDescent="0.2">
      <c r="H25" s="180"/>
    </row>
    <row r="26" spans="1:8" x14ac:dyDescent="0.2">
      <c r="H26" s="180"/>
    </row>
    <row r="27" spans="1:8" x14ac:dyDescent="0.2">
      <c r="H27" s="180"/>
    </row>
    <row r="28" spans="1:8" x14ac:dyDescent="0.2">
      <c r="H28" s="180"/>
    </row>
    <row r="29" spans="1:8" x14ac:dyDescent="0.2">
      <c r="H29" s="180"/>
    </row>
    <row r="30" spans="1:8" x14ac:dyDescent="0.2">
      <c r="H30" s="180"/>
    </row>
    <row r="31" spans="1:8" x14ac:dyDescent="0.2">
      <c r="H31" s="180"/>
    </row>
    <row r="32" spans="1:8" x14ac:dyDescent="0.2">
      <c r="H32" s="180"/>
    </row>
    <row r="33" spans="8:8" x14ac:dyDescent="0.2">
      <c r="H33" s="180"/>
    </row>
    <row r="34" spans="8:8" x14ac:dyDescent="0.2">
      <c r="H34" s="180"/>
    </row>
    <row r="35" spans="8:8" x14ac:dyDescent="0.2">
      <c r="H35" s="180"/>
    </row>
    <row r="36" spans="8:8" x14ac:dyDescent="0.2">
      <c r="H36" s="180"/>
    </row>
    <row r="37" spans="8:8" x14ac:dyDescent="0.2">
      <c r="H37" s="180"/>
    </row>
    <row r="38" spans="8:8" x14ac:dyDescent="0.2">
      <c r="H38" s="180"/>
    </row>
    <row r="39" spans="8:8" x14ac:dyDescent="0.2">
      <c r="H39" s="180"/>
    </row>
    <row r="40" spans="8:8" x14ac:dyDescent="0.2">
      <c r="H40" s="180"/>
    </row>
    <row r="41" spans="8:8" x14ac:dyDescent="0.2">
      <c r="H41" s="180"/>
    </row>
    <row r="42" spans="8:8" x14ac:dyDescent="0.2">
      <c r="H42" s="180"/>
    </row>
    <row r="43" spans="8:8" x14ac:dyDescent="0.2">
      <c r="H43" s="180"/>
    </row>
    <row r="44" spans="8:8" x14ac:dyDescent="0.2">
      <c r="H44" s="180"/>
    </row>
    <row r="45" spans="8:8" x14ac:dyDescent="0.2">
      <c r="H45" s="180"/>
    </row>
    <row r="46" spans="8:8" x14ac:dyDescent="0.2">
      <c r="H46" s="180"/>
    </row>
    <row r="47" spans="8:8" x14ac:dyDescent="0.2">
      <c r="H47" s="180"/>
    </row>
    <row r="48" spans="8:8" x14ac:dyDescent="0.2">
      <c r="H48" s="180"/>
    </row>
    <row r="49" spans="8:8" x14ac:dyDescent="0.2">
      <c r="H49" s="180"/>
    </row>
    <row r="50" spans="8:8" x14ac:dyDescent="0.2">
      <c r="H50" s="180"/>
    </row>
    <row r="51" spans="8:8" x14ac:dyDescent="0.2">
      <c r="H51" s="180"/>
    </row>
    <row r="52" spans="8:8" x14ac:dyDescent="0.2">
      <c r="H52" s="180"/>
    </row>
    <row r="53" spans="8:8" x14ac:dyDescent="0.2">
      <c r="H53" s="180"/>
    </row>
    <row r="54" spans="8:8" x14ac:dyDescent="0.2">
      <c r="H54" s="180"/>
    </row>
    <row r="55" spans="8:8" x14ac:dyDescent="0.2">
      <c r="H55" s="180"/>
    </row>
    <row r="56" spans="8:8" x14ac:dyDescent="0.2">
      <c r="H56" s="180"/>
    </row>
    <row r="57" spans="8:8" x14ac:dyDescent="0.2">
      <c r="H57" s="180"/>
    </row>
    <row r="58" spans="8:8" x14ac:dyDescent="0.2">
      <c r="H58" s="180"/>
    </row>
    <row r="59" spans="8:8" x14ac:dyDescent="0.2">
      <c r="H59" s="180"/>
    </row>
    <row r="60" spans="8:8" x14ac:dyDescent="0.2">
      <c r="H60" s="180"/>
    </row>
    <row r="61" spans="8:8" x14ac:dyDescent="0.2">
      <c r="H61" s="180"/>
    </row>
    <row r="62" spans="8:8" x14ac:dyDescent="0.2">
      <c r="H62" s="180"/>
    </row>
    <row r="63" spans="8:8" x14ac:dyDescent="0.2">
      <c r="H63" s="180"/>
    </row>
    <row r="64" spans="8:8" x14ac:dyDescent="0.2">
      <c r="H64" s="180"/>
    </row>
    <row r="65" spans="8:8" x14ac:dyDescent="0.2">
      <c r="H65" s="180"/>
    </row>
    <row r="66" spans="8:8" x14ac:dyDescent="0.2">
      <c r="H66" s="180"/>
    </row>
    <row r="67" spans="8:8" x14ac:dyDescent="0.2">
      <c r="H67" s="180"/>
    </row>
    <row r="68" spans="8:8" x14ac:dyDescent="0.2">
      <c r="H68" s="180"/>
    </row>
    <row r="69" spans="8:8" x14ac:dyDescent="0.2">
      <c r="H69" s="180"/>
    </row>
    <row r="70" spans="8:8" x14ac:dyDescent="0.2">
      <c r="H70" s="180"/>
    </row>
    <row r="71" spans="8:8" x14ac:dyDescent="0.2">
      <c r="H71" s="180"/>
    </row>
    <row r="72" spans="8:8" x14ac:dyDescent="0.2">
      <c r="H72" s="180"/>
    </row>
    <row r="73" spans="8:8" x14ac:dyDescent="0.2">
      <c r="H73" s="180"/>
    </row>
    <row r="74" spans="8:8" x14ac:dyDescent="0.2">
      <c r="H74" s="180"/>
    </row>
    <row r="75" spans="8:8" x14ac:dyDescent="0.2">
      <c r="H75" s="180"/>
    </row>
    <row r="76" spans="8:8" x14ac:dyDescent="0.2">
      <c r="H76" s="180"/>
    </row>
    <row r="77" spans="8:8" x14ac:dyDescent="0.2">
      <c r="H77" s="180"/>
    </row>
    <row r="78" spans="8:8" x14ac:dyDescent="0.2">
      <c r="H78" s="180"/>
    </row>
    <row r="79" spans="8:8" x14ac:dyDescent="0.2">
      <c r="H79" s="180"/>
    </row>
    <row r="80" spans="8:8" x14ac:dyDescent="0.2">
      <c r="H80" s="180"/>
    </row>
    <row r="81" spans="8:8" x14ac:dyDescent="0.2">
      <c r="H81" s="180"/>
    </row>
    <row r="82" spans="8:8" x14ac:dyDescent="0.2">
      <c r="H82" s="180"/>
    </row>
    <row r="83" spans="8:8" x14ac:dyDescent="0.2">
      <c r="H83" s="180"/>
    </row>
    <row r="84" spans="8:8" x14ac:dyDescent="0.2">
      <c r="H84" s="180"/>
    </row>
    <row r="85" spans="8:8" x14ac:dyDescent="0.2">
      <c r="H85" s="180"/>
    </row>
    <row r="86" spans="8:8" x14ac:dyDescent="0.2">
      <c r="H86" s="180"/>
    </row>
    <row r="87" spans="8:8" x14ac:dyDescent="0.2">
      <c r="H87" s="180"/>
    </row>
    <row r="88" spans="8:8" x14ac:dyDescent="0.2">
      <c r="H88" s="180"/>
    </row>
    <row r="89" spans="8:8" x14ac:dyDescent="0.2">
      <c r="H89" s="180"/>
    </row>
    <row r="90" spans="8:8" x14ac:dyDescent="0.2">
      <c r="H90" s="180"/>
    </row>
    <row r="91" spans="8:8" x14ac:dyDescent="0.2">
      <c r="H91" s="180"/>
    </row>
    <row r="92" spans="8:8" x14ac:dyDescent="0.2">
      <c r="H92" s="180"/>
    </row>
    <row r="93" spans="8:8" x14ac:dyDescent="0.2">
      <c r="H93" s="180"/>
    </row>
    <row r="94" spans="8:8" x14ac:dyDescent="0.2">
      <c r="H94" s="180"/>
    </row>
    <row r="95" spans="8:8" x14ac:dyDescent="0.2">
      <c r="H95" s="180"/>
    </row>
    <row r="96" spans="8:8" x14ac:dyDescent="0.2">
      <c r="H96" s="180"/>
    </row>
    <row r="97" spans="8:8" x14ac:dyDescent="0.2">
      <c r="H97" s="180"/>
    </row>
    <row r="98" spans="8:8" x14ac:dyDescent="0.2">
      <c r="H98" s="180"/>
    </row>
    <row r="99" spans="8:8" x14ac:dyDescent="0.2">
      <c r="H99" s="180"/>
    </row>
  </sheetData>
  <mergeCells count="2">
    <mergeCell ref="A1:H1"/>
    <mergeCell ref="A18:C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EFC0F-CEFA-481D-9457-1480C4417D29}">
  <dimension ref="A1:GR73"/>
  <sheetViews>
    <sheetView workbookViewId="0">
      <selection sqref="A1:I60"/>
    </sheetView>
  </sheetViews>
  <sheetFormatPr defaultRowHeight="12.75" x14ac:dyDescent="0.2"/>
  <cols>
    <col min="1" max="1" width="5.140625" style="92" customWidth="1"/>
    <col min="2" max="2" width="15.28515625" style="93" customWidth="1"/>
    <col min="3" max="3" width="48.28515625" style="93" customWidth="1"/>
    <col min="4" max="4" width="19" style="93" customWidth="1"/>
    <col min="5" max="5" width="13.5703125" style="93" customWidth="1"/>
    <col min="6" max="6" width="12.42578125" style="93" customWidth="1"/>
    <col min="7" max="7" width="15.7109375" style="124" customWidth="1"/>
    <col min="8" max="8" width="12.7109375" style="124" customWidth="1"/>
    <col min="9" max="9" width="26.5703125" style="127" customWidth="1"/>
    <col min="10" max="10" width="22.7109375" style="127" customWidth="1"/>
    <col min="11" max="86" width="9.140625" style="127"/>
    <col min="87" max="200" width="9.140625" style="92"/>
    <col min="201" max="16384" width="9.140625" style="93"/>
  </cols>
  <sheetData>
    <row r="1" spans="1:200" ht="24.75" customHeight="1" x14ac:dyDescent="0.2">
      <c r="A1" s="224" t="s">
        <v>558</v>
      </c>
      <c r="B1" s="225"/>
      <c r="C1" s="225"/>
      <c r="D1" s="225"/>
      <c r="E1" s="225"/>
      <c r="F1" s="225"/>
      <c r="G1" s="225"/>
      <c r="H1" s="225"/>
      <c r="I1" s="226"/>
    </row>
    <row r="2" spans="1:200" s="124" customFormat="1" ht="42.75" customHeight="1" x14ac:dyDescent="0.2">
      <c r="A2" s="130" t="s">
        <v>524</v>
      </c>
      <c r="B2" s="7" t="s">
        <v>1</v>
      </c>
      <c r="C2" s="7" t="s">
        <v>2</v>
      </c>
      <c r="D2" s="126" t="s">
        <v>128</v>
      </c>
      <c r="E2" s="7" t="s">
        <v>126</v>
      </c>
      <c r="F2" s="7" t="s">
        <v>122</v>
      </c>
      <c r="G2" s="7" t="s">
        <v>124</v>
      </c>
      <c r="H2" s="120" t="s">
        <v>139</v>
      </c>
      <c r="I2" s="32" t="s">
        <v>557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</row>
    <row r="3" spans="1:200" ht="24.95" customHeight="1" x14ac:dyDescent="0.2">
      <c r="A3" s="131">
        <v>1</v>
      </c>
      <c r="B3" s="94" t="s">
        <v>559</v>
      </c>
      <c r="C3" s="95" t="s">
        <v>560</v>
      </c>
      <c r="D3" s="125">
        <v>5832</v>
      </c>
      <c r="E3" s="96">
        <v>14.58</v>
      </c>
      <c r="F3" s="26">
        <v>1971</v>
      </c>
      <c r="G3" s="19" t="s">
        <v>125</v>
      </c>
      <c r="H3" s="120"/>
      <c r="I3" s="129"/>
    </row>
    <row r="4" spans="1:200" ht="24.95" customHeight="1" x14ac:dyDescent="0.2">
      <c r="A4" s="131">
        <v>2</v>
      </c>
      <c r="B4" s="94" t="s">
        <v>561</v>
      </c>
      <c r="C4" s="95" t="s">
        <v>562</v>
      </c>
      <c r="D4" s="125">
        <v>7730</v>
      </c>
      <c r="E4" s="96">
        <v>77.3</v>
      </c>
      <c r="F4" s="26">
        <v>1915</v>
      </c>
      <c r="G4" s="19" t="s">
        <v>125</v>
      </c>
      <c r="H4" s="120"/>
      <c r="I4" s="129"/>
    </row>
    <row r="5" spans="1:200" ht="24.95" customHeight="1" x14ac:dyDescent="0.2">
      <c r="A5" s="131">
        <v>3</v>
      </c>
      <c r="B5" s="97" t="s">
        <v>563</v>
      </c>
      <c r="C5" s="95" t="s">
        <v>564</v>
      </c>
      <c r="D5" s="125">
        <v>11850</v>
      </c>
      <c r="E5" s="98">
        <v>39.5</v>
      </c>
      <c r="F5" s="26">
        <v>1905</v>
      </c>
      <c r="G5" s="19" t="s">
        <v>565</v>
      </c>
      <c r="H5" s="120"/>
      <c r="I5" s="129"/>
    </row>
    <row r="6" spans="1:200" ht="24.95" customHeight="1" x14ac:dyDescent="0.2">
      <c r="A6" s="131">
        <v>4</v>
      </c>
      <c r="B6" s="94" t="s">
        <v>566</v>
      </c>
      <c r="C6" s="95" t="s">
        <v>567</v>
      </c>
      <c r="D6" s="125">
        <v>3520.0000000000005</v>
      </c>
      <c r="E6" s="96">
        <v>35.200000000000003</v>
      </c>
      <c r="F6" s="26">
        <v>1921</v>
      </c>
      <c r="G6" s="19" t="s">
        <v>125</v>
      </c>
      <c r="H6" s="120"/>
      <c r="I6" s="129"/>
    </row>
    <row r="7" spans="1:200" ht="24.95" customHeight="1" x14ac:dyDescent="0.2">
      <c r="A7" s="131">
        <v>5</v>
      </c>
      <c r="B7" s="94" t="s">
        <v>568</v>
      </c>
      <c r="C7" s="95" t="s">
        <v>569</v>
      </c>
      <c r="D7" s="125">
        <v>1388</v>
      </c>
      <c r="E7" s="96">
        <v>13.88</v>
      </c>
      <c r="F7" s="26">
        <v>1934</v>
      </c>
      <c r="G7" s="19" t="s">
        <v>125</v>
      </c>
      <c r="H7" s="120"/>
      <c r="I7" s="129"/>
    </row>
    <row r="8" spans="1:200" ht="24.95" customHeight="1" x14ac:dyDescent="0.2">
      <c r="A8" s="131">
        <v>6</v>
      </c>
      <c r="B8" s="94" t="s">
        <v>570</v>
      </c>
      <c r="C8" s="95" t="s">
        <v>571</v>
      </c>
      <c r="D8" s="125">
        <v>20390</v>
      </c>
      <c r="E8" s="96">
        <v>40.78</v>
      </c>
      <c r="F8" s="26">
        <v>1925</v>
      </c>
      <c r="G8" s="19" t="s">
        <v>125</v>
      </c>
      <c r="H8" s="120"/>
      <c r="I8" s="129"/>
    </row>
    <row r="9" spans="1:200" ht="24.95" customHeight="1" x14ac:dyDescent="0.2">
      <c r="A9" s="131">
        <v>7</v>
      </c>
      <c r="B9" s="94" t="s">
        <v>572</v>
      </c>
      <c r="C9" s="95" t="s">
        <v>573</v>
      </c>
      <c r="D9" s="125">
        <v>13419.999999999998</v>
      </c>
      <c r="E9" s="96">
        <v>33.549999999999997</v>
      </c>
      <c r="F9" s="26">
        <v>1970</v>
      </c>
      <c r="G9" s="19" t="s">
        <v>125</v>
      </c>
      <c r="H9" s="120"/>
      <c r="I9" s="129"/>
    </row>
    <row r="10" spans="1:200" ht="24.95" customHeight="1" x14ac:dyDescent="0.2">
      <c r="A10" s="131">
        <v>8</v>
      </c>
      <c r="B10" s="94" t="s">
        <v>574</v>
      </c>
      <c r="C10" s="95" t="s">
        <v>575</v>
      </c>
      <c r="D10" s="125">
        <v>3365.9999999999995</v>
      </c>
      <c r="E10" s="96">
        <v>33.659999999999997</v>
      </c>
      <c r="F10" s="26">
        <v>1900</v>
      </c>
      <c r="G10" s="19" t="s">
        <v>125</v>
      </c>
      <c r="H10" s="120"/>
      <c r="I10" s="129"/>
    </row>
    <row r="11" spans="1:200" ht="24.95" customHeight="1" x14ac:dyDescent="0.2">
      <c r="A11" s="131">
        <v>9</v>
      </c>
      <c r="B11" s="94" t="s">
        <v>576</v>
      </c>
      <c r="C11" s="95" t="s">
        <v>577</v>
      </c>
      <c r="D11" s="125">
        <v>3577.0000000000005</v>
      </c>
      <c r="E11" s="96">
        <v>35.770000000000003</v>
      </c>
      <c r="F11" s="26">
        <v>1900</v>
      </c>
      <c r="G11" s="19" t="s">
        <v>125</v>
      </c>
      <c r="H11" s="120"/>
      <c r="I11" s="129"/>
    </row>
    <row r="12" spans="1:200" ht="24.95" customHeight="1" x14ac:dyDescent="0.2">
      <c r="A12" s="131">
        <v>10</v>
      </c>
      <c r="B12" s="94" t="s">
        <v>590</v>
      </c>
      <c r="C12" s="95" t="s">
        <v>591</v>
      </c>
      <c r="D12" s="125">
        <v>1362</v>
      </c>
      <c r="E12" s="96">
        <v>13.62</v>
      </c>
      <c r="F12" s="26">
        <v>1896</v>
      </c>
      <c r="G12" s="19" t="s">
        <v>125</v>
      </c>
      <c r="H12" s="120"/>
      <c r="I12" s="129"/>
    </row>
    <row r="13" spans="1:200" ht="24.95" customHeight="1" x14ac:dyDescent="0.2">
      <c r="A13" s="131">
        <v>11</v>
      </c>
      <c r="B13" s="94" t="s">
        <v>592</v>
      </c>
      <c r="C13" s="95" t="s">
        <v>593</v>
      </c>
      <c r="D13" s="125">
        <v>1028</v>
      </c>
      <c r="E13" s="96">
        <v>10.28</v>
      </c>
      <c r="F13" s="26">
        <v>1897</v>
      </c>
      <c r="G13" s="19" t="s">
        <v>125</v>
      </c>
      <c r="H13" s="120"/>
      <c r="I13" s="129"/>
    </row>
    <row r="14" spans="1:200" ht="24.95" customHeight="1" x14ac:dyDescent="0.2">
      <c r="A14" s="131">
        <v>12</v>
      </c>
      <c r="B14" s="94" t="s">
        <v>594</v>
      </c>
      <c r="C14" s="95" t="s">
        <v>595</v>
      </c>
      <c r="D14" s="125">
        <v>3633</v>
      </c>
      <c r="E14" s="96">
        <v>36.33</v>
      </c>
      <c r="F14" s="26">
        <v>1901</v>
      </c>
      <c r="G14" s="19" t="s">
        <v>125</v>
      </c>
      <c r="H14" s="120"/>
      <c r="I14" s="129"/>
    </row>
    <row r="15" spans="1:200" ht="24.95" customHeight="1" x14ac:dyDescent="0.2">
      <c r="A15" s="131">
        <v>13</v>
      </c>
      <c r="B15" s="94" t="s">
        <v>596</v>
      </c>
      <c r="C15" s="95" t="s">
        <v>597</v>
      </c>
      <c r="D15" s="125">
        <v>14547.999999999998</v>
      </c>
      <c r="E15" s="96">
        <v>36.369999999999997</v>
      </c>
      <c r="F15" s="26">
        <v>1965</v>
      </c>
      <c r="G15" s="19" t="s">
        <v>125</v>
      </c>
      <c r="H15" s="120"/>
      <c r="I15" s="129"/>
    </row>
    <row r="16" spans="1:200" ht="24.95" customHeight="1" x14ac:dyDescent="0.2">
      <c r="A16" s="131">
        <v>14</v>
      </c>
      <c r="B16" s="94" t="s">
        <v>598</v>
      </c>
      <c r="C16" s="95" t="s">
        <v>599</v>
      </c>
      <c r="D16" s="125">
        <v>657708</v>
      </c>
      <c r="E16" s="96">
        <v>548.09</v>
      </c>
      <c r="F16" s="26">
        <v>1901</v>
      </c>
      <c r="G16" s="19" t="s">
        <v>125</v>
      </c>
      <c r="H16" s="121" t="s">
        <v>556</v>
      </c>
      <c r="I16" s="129"/>
    </row>
    <row r="17" spans="1:200" ht="24.95" customHeight="1" x14ac:dyDescent="0.2">
      <c r="A17" s="131">
        <v>15</v>
      </c>
      <c r="B17" s="94" t="s">
        <v>600</v>
      </c>
      <c r="C17" s="95" t="s">
        <v>601</v>
      </c>
      <c r="D17" s="125">
        <v>5084</v>
      </c>
      <c r="E17" s="96">
        <v>50.84</v>
      </c>
      <c r="F17" s="26">
        <v>1897</v>
      </c>
      <c r="G17" s="19" t="s">
        <v>125</v>
      </c>
      <c r="H17" s="120"/>
      <c r="I17" s="129" t="s">
        <v>602</v>
      </c>
    </row>
    <row r="18" spans="1:200" ht="24.95" customHeight="1" x14ac:dyDescent="0.2">
      <c r="A18" s="131">
        <v>16</v>
      </c>
      <c r="B18" s="94" t="s">
        <v>604</v>
      </c>
      <c r="C18" s="95" t="s">
        <v>605</v>
      </c>
      <c r="D18" s="125">
        <v>15570</v>
      </c>
      <c r="E18" s="96">
        <v>51.9</v>
      </c>
      <c r="F18" s="26">
        <v>1897</v>
      </c>
      <c r="G18" s="19" t="s">
        <v>565</v>
      </c>
      <c r="H18" s="120"/>
      <c r="I18" s="129" t="s">
        <v>606</v>
      </c>
    </row>
    <row r="19" spans="1:200" ht="24.95" customHeight="1" x14ac:dyDescent="0.2">
      <c r="A19" s="131">
        <v>17</v>
      </c>
      <c r="B19" s="94" t="s">
        <v>608</v>
      </c>
      <c r="C19" s="95" t="s">
        <v>609</v>
      </c>
      <c r="D19" s="125">
        <v>13326</v>
      </c>
      <c r="E19" s="96">
        <v>44.42</v>
      </c>
      <c r="F19" s="26">
        <v>1894</v>
      </c>
      <c r="G19" s="19" t="s">
        <v>125</v>
      </c>
      <c r="H19" s="120"/>
      <c r="I19" s="129" t="s">
        <v>610</v>
      </c>
    </row>
    <row r="20" spans="1:200" ht="34.5" customHeight="1" x14ac:dyDescent="0.2">
      <c r="A20" s="131">
        <v>18</v>
      </c>
      <c r="B20" s="94" t="s">
        <v>612</v>
      </c>
      <c r="C20" s="95" t="s">
        <v>613</v>
      </c>
      <c r="D20" s="125">
        <v>186472</v>
      </c>
      <c r="E20" s="96">
        <v>233.09</v>
      </c>
      <c r="F20" s="26">
        <v>1894</v>
      </c>
      <c r="G20" s="19" t="s">
        <v>125</v>
      </c>
      <c r="H20" s="120"/>
      <c r="I20" s="129" t="s">
        <v>614</v>
      </c>
    </row>
    <row r="21" spans="1:200" ht="27.75" customHeight="1" x14ac:dyDescent="0.2">
      <c r="A21" s="131">
        <v>19</v>
      </c>
      <c r="B21" s="94" t="s">
        <v>616</v>
      </c>
      <c r="C21" s="95" t="s">
        <v>617</v>
      </c>
      <c r="D21" s="125">
        <v>109568</v>
      </c>
      <c r="E21" s="96">
        <v>136.96</v>
      </c>
      <c r="F21" s="26">
        <v>1894</v>
      </c>
      <c r="G21" s="19" t="s">
        <v>125</v>
      </c>
      <c r="H21" s="120"/>
      <c r="I21" s="129"/>
    </row>
    <row r="22" spans="1:200" ht="24.95" customHeight="1" x14ac:dyDescent="0.2">
      <c r="A22" s="131">
        <v>20</v>
      </c>
      <c r="B22" s="94" t="s">
        <v>619</v>
      </c>
      <c r="C22" s="95" t="s">
        <v>620</v>
      </c>
      <c r="D22" s="125">
        <v>10240</v>
      </c>
      <c r="E22" s="96">
        <v>25.6</v>
      </c>
      <c r="F22" s="26">
        <v>1892</v>
      </c>
      <c r="G22" s="19" t="s">
        <v>125</v>
      </c>
      <c r="H22" s="120"/>
      <c r="I22" s="129"/>
    </row>
    <row r="23" spans="1:200" ht="24.95" customHeight="1" x14ac:dyDescent="0.2">
      <c r="A23" s="131">
        <v>21</v>
      </c>
      <c r="B23" s="94" t="s">
        <v>626</v>
      </c>
      <c r="C23" s="95" t="s">
        <v>627</v>
      </c>
      <c r="D23" s="125">
        <v>1943</v>
      </c>
      <c r="E23" s="96">
        <v>19.43</v>
      </c>
      <c r="F23" s="26">
        <v>1896</v>
      </c>
      <c r="G23" s="19" t="s">
        <v>125</v>
      </c>
      <c r="H23" s="120"/>
      <c r="I23" s="129" t="s">
        <v>628</v>
      </c>
    </row>
    <row r="24" spans="1:200" ht="24.95" customHeight="1" x14ac:dyDescent="0.2">
      <c r="A24" s="131">
        <v>22</v>
      </c>
      <c r="B24" s="94" t="s">
        <v>630</v>
      </c>
      <c r="C24" s="95" t="s">
        <v>631</v>
      </c>
      <c r="D24" s="125">
        <v>6668.0000000000009</v>
      </c>
      <c r="E24" s="96">
        <v>16.670000000000002</v>
      </c>
      <c r="F24" s="26">
        <v>1968</v>
      </c>
      <c r="G24" s="19" t="s">
        <v>125</v>
      </c>
      <c r="H24" s="120"/>
      <c r="I24" s="129"/>
    </row>
    <row r="25" spans="1:200" ht="24.95" customHeight="1" x14ac:dyDescent="0.2">
      <c r="A25" s="131">
        <v>23</v>
      </c>
      <c r="B25" s="94" t="s">
        <v>633</v>
      </c>
      <c r="C25" s="95" t="s">
        <v>634</v>
      </c>
      <c r="D25" s="125">
        <v>20757</v>
      </c>
      <c r="E25" s="96">
        <v>69.19</v>
      </c>
      <c r="F25" s="26">
        <v>1895</v>
      </c>
      <c r="G25" s="19" t="s">
        <v>125</v>
      </c>
      <c r="H25" s="120"/>
      <c r="I25" s="129"/>
    </row>
    <row r="26" spans="1:200" ht="24.95" customHeight="1" x14ac:dyDescent="0.2">
      <c r="A26" s="131">
        <v>24</v>
      </c>
      <c r="B26" s="94" t="s">
        <v>636</v>
      </c>
      <c r="C26" s="95" t="s">
        <v>637</v>
      </c>
      <c r="D26" s="125">
        <v>37670</v>
      </c>
      <c r="E26" s="96">
        <v>75.34</v>
      </c>
      <c r="F26" s="26">
        <v>1962</v>
      </c>
      <c r="G26" s="19" t="s">
        <v>565</v>
      </c>
      <c r="H26" s="120"/>
      <c r="I26" s="129"/>
    </row>
    <row r="27" spans="1:200" s="104" customFormat="1" ht="24.95" hidden="1" customHeight="1" x14ac:dyDescent="0.2">
      <c r="A27" s="131">
        <v>25</v>
      </c>
      <c r="B27" s="99" t="s">
        <v>639</v>
      </c>
      <c r="C27" s="100" t="s">
        <v>640</v>
      </c>
      <c r="D27" s="101"/>
      <c r="E27" s="102">
        <v>52</v>
      </c>
      <c r="F27" s="103" t="s">
        <v>641</v>
      </c>
      <c r="G27" s="198" t="s">
        <v>125</v>
      </c>
      <c r="H27" s="122"/>
      <c r="I27" s="129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</row>
    <row r="28" spans="1:200" ht="24.95" customHeight="1" x14ac:dyDescent="0.2">
      <c r="A28" s="131">
        <v>26</v>
      </c>
      <c r="B28" s="94" t="s">
        <v>643</v>
      </c>
      <c r="C28" s="95" t="s">
        <v>644</v>
      </c>
      <c r="D28" s="125">
        <v>2712</v>
      </c>
      <c r="E28" s="96">
        <v>27.12</v>
      </c>
      <c r="F28" s="26">
        <v>1942</v>
      </c>
      <c r="G28" s="19" t="s">
        <v>125</v>
      </c>
      <c r="H28" s="120"/>
      <c r="I28" s="129"/>
    </row>
    <row r="29" spans="1:200" ht="24.95" customHeight="1" x14ac:dyDescent="0.2">
      <c r="A29" s="131">
        <v>27</v>
      </c>
      <c r="B29" s="94" t="s">
        <v>650</v>
      </c>
      <c r="C29" s="95" t="s">
        <v>651</v>
      </c>
      <c r="D29" s="125">
        <v>121672</v>
      </c>
      <c r="E29" s="96">
        <v>152.09</v>
      </c>
      <c r="F29" s="26">
        <v>1969</v>
      </c>
      <c r="G29" s="19" t="s">
        <v>125</v>
      </c>
      <c r="H29" s="120"/>
      <c r="I29" s="129" t="s">
        <v>652</v>
      </c>
    </row>
    <row r="30" spans="1:200" ht="24.95" customHeight="1" x14ac:dyDescent="0.2">
      <c r="A30" s="131">
        <v>28</v>
      </c>
      <c r="B30" s="94" t="s">
        <v>654</v>
      </c>
      <c r="C30" s="95" t="s">
        <v>655</v>
      </c>
      <c r="D30" s="125">
        <v>48184</v>
      </c>
      <c r="E30" s="96">
        <v>120.46</v>
      </c>
      <c r="F30" s="26">
        <v>1900</v>
      </c>
      <c r="G30" s="19" t="s">
        <v>125</v>
      </c>
      <c r="H30" s="120"/>
      <c r="I30" s="129" t="s">
        <v>648</v>
      </c>
    </row>
    <row r="31" spans="1:200" ht="24.95" customHeight="1" x14ac:dyDescent="0.2">
      <c r="A31" s="131">
        <v>29</v>
      </c>
      <c r="B31" s="94" t="s">
        <v>657</v>
      </c>
      <c r="C31" s="95" t="s">
        <v>658</v>
      </c>
      <c r="D31" s="125">
        <v>23252</v>
      </c>
      <c r="E31" s="96">
        <v>58.13</v>
      </c>
      <c r="F31" s="26">
        <v>1968</v>
      </c>
      <c r="G31" s="19" t="s">
        <v>125</v>
      </c>
      <c r="H31" s="120"/>
      <c r="I31" s="129" t="s">
        <v>659</v>
      </c>
    </row>
    <row r="32" spans="1:200" ht="24.95" customHeight="1" x14ac:dyDescent="0.2">
      <c r="A32" s="131">
        <v>30</v>
      </c>
      <c r="B32" s="105" t="s">
        <v>661</v>
      </c>
      <c r="C32" s="95" t="s">
        <v>662</v>
      </c>
      <c r="D32" s="125">
        <v>52980</v>
      </c>
      <c r="E32" s="96">
        <v>52.98</v>
      </c>
      <c r="F32" s="26">
        <v>1910</v>
      </c>
      <c r="G32" s="19" t="s">
        <v>125</v>
      </c>
      <c r="H32" s="120"/>
      <c r="I32" s="129" t="s">
        <v>663</v>
      </c>
    </row>
    <row r="33" spans="1:9" ht="24.95" customHeight="1" x14ac:dyDescent="0.2">
      <c r="A33" s="131">
        <v>31</v>
      </c>
      <c r="B33" s="94" t="s">
        <v>665</v>
      </c>
      <c r="C33" s="95" t="s">
        <v>666</v>
      </c>
      <c r="D33" s="125">
        <v>2280</v>
      </c>
      <c r="E33" s="96">
        <v>22.8</v>
      </c>
      <c r="F33" s="26">
        <v>1910</v>
      </c>
      <c r="G33" s="19" t="s">
        <v>125</v>
      </c>
      <c r="H33" s="120"/>
      <c r="I33" s="129" t="s">
        <v>648</v>
      </c>
    </row>
    <row r="34" spans="1:9" ht="24.95" customHeight="1" x14ac:dyDescent="0.2">
      <c r="A34" s="131">
        <v>32</v>
      </c>
      <c r="B34" s="94" t="s">
        <v>668</v>
      </c>
      <c r="C34" s="95" t="s">
        <v>669</v>
      </c>
      <c r="D34" s="125">
        <v>1200</v>
      </c>
      <c r="E34" s="96">
        <v>12</v>
      </c>
      <c r="F34" s="26">
        <v>1906</v>
      </c>
      <c r="G34" s="19" t="s">
        <v>125</v>
      </c>
      <c r="H34" s="120"/>
      <c r="I34" s="129" t="s">
        <v>648</v>
      </c>
    </row>
    <row r="35" spans="1:9" ht="37.5" hidden="1" customHeight="1" x14ac:dyDescent="0.2">
      <c r="A35" s="131">
        <v>33</v>
      </c>
      <c r="B35" s="106" t="s">
        <v>671</v>
      </c>
      <c r="C35" s="107" t="s">
        <v>672</v>
      </c>
      <c r="D35" s="108"/>
      <c r="E35" s="109">
        <v>45.88</v>
      </c>
      <c r="F35" s="110">
        <v>1905</v>
      </c>
      <c r="G35" s="199" t="s">
        <v>125</v>
      </c>
      <c r="H35" s="123"/>
      <c r="I35" s="129"/>
    </row>
    <row r="36" spans="1:9" ht="24.95" customHeight="1" x14ac:dyDescent="0.2">
      <c r="A36" s="131">
        <v>34</v>
      </c>
      <c r="B36" s="94" t="s">
        <v>674</v>
      </c>
      <c r="C36" s="95" t="s">
        <v>675</v>
      </c>
      <c r="D36" s="125">
        <v>552276</v>
      </c>
      <c r="E36" s="96">
        <v>460.23</v>
      </c>
      <c r="F36" s="26">
        <v>1986</v>
      </c>
      <c r="G36" s="19" t="s">
        <v>565</v>
      </c>
      <c r="H36" s="121" t="s">
        <v>556</v>
      </c>
      <c r="I36" s="129"/>
    </row>
    <row r="37" spans="1:9" ht="24.95" customHeight="1" x14ac:dyDescent="0.2">
      <c r="A37" s="131">
        <v>35</v>
      </c>
      <c r="B37" s="94" t="s">
        <v>677</v>
      </c>
      <c r="C37" s="95" t="s">
        <v>678</v>
      </c>
      <c r="D37" s="125">
        <v>8880</v>
      </c>
      <c r="E37" s="96">
        <v>22.2</v>
      </c>
      <c r="F37" s="26">
        <v>1969</v>
      </c>
      <c r="G37" s="19" t="s">
        <v>125</v>
      </c>
      <c r="H37" s="120"/>
      <c r="I37" s="129"/>
    </row>
    <row r="38" spans="1:9" ht="24.95" customHeight="1" x14ac:dyDescent="0.2">
      <c r="A38" s="131">
        <v>36</v>
      </c>
      <c r="B38" s="94" t="s">
        <v>679</v>
      </c>
      <c r="C38" s="95" t="s">
        <v>680</v>
      </c>
      <c r="D38" s="125">
        <v>12368.999999999998</v>
      </c>
      <c r="E38" s="96">
        <v>41.23</v>
      </c>
      <c r="F38" s="26">
        <v>1904</v>
      </c>
      <c r="G38" s="19" t="s">
        <v>125</v>
      </c>
      <c r="H38" s="120"/>
      <c r="I38" s="129"/>
    </row>
    <row r="39" spans="1:9" ht="24.95" customHeight="1" x14ac:dyDescent="0.2">
      <c r="A39" s="131">
        <v>37</v>
      </c>
      <c r="B39" s="94" t="s">
        <v>681</v>
      </c>
      <c r="C39" s="95" t="s">
        <v>682</v>
      </c>
      <c r="D39" s="125">
        <v>26910</v>
      </c>
      <c r="E39" s="96">
        <v>89.7</v>
      </c>
      <c r="F39" s="26">
        <v>1969</v>
      </c>
      <c r="G39" s="19" t="s">
        <v>125</v>
      </c>
      <c r="H39" s="120"/>
      <c r="I39" s="129"/>
    </row>
    <row r="40" spans="1:9" ht="24.95" customHeight="1" x14ac:dyDescent="0.2">
      <c r="A40" s="131">
        <v>38</v>
      </c>
      <c r="B40" s="94" t="s">
        <v>683</v>
      </c>
      <c r="C40" s="95" t="s">
        <v>684</v>
      </c>
      <c r="D40" s="125">
        <v>7416</v>
      </c>
      <c r="E40" s="96">
        <v>74.16</v>
      </c>
      <c r="F40" s="26">
        <v>1903</v>
      </c>
      <c r="G40" s="19" t="s">
        <v>125</v>
      </c>
      <c r="H40" s="120"/>
      <c r="I40" s="129"/>
    </row>
    <row r="41" spans="1:9" ht="24.95" customHeight="1" x14ac:dyDescent="0.2">
      <c r="A41" s="131">
        <v>39</v>
      </c>
      <c r="B41" s="94" t="s">
        <v>685</v>
      </c>
      <c r="C41" s="95" t="s">
        <v>686</v>
      </c>
      <c r="D41" s="125">
        <v>28690</v>
      </c>
      <c r="E41" s="96">
        <v>57.38</v>
      </c>
      <c r="F41" s="26">
        <v>1903</v>
      </c>
      <c r="G41" s="19" t="s">
        <v>125</v>
      </c>
      <c r="H41" s="120"/>
      <c r="I41" s="129"/>
    </row>
    <row r="42" spans="1:9" ht="24.95" customHeight="1" x14ac:dyDescent="0.2">
      <c r="A42" s="131">
        <v>40</v>
      </c>
      <c r="B42" s="94" t="s">
        <v>687</v>
      </c>
      <c r="C42" s="95" t="s">
        <v>688</v>
      </c>
      <c r="D42" s="125">
        <v>1500</v>
      </c>
      <c r="E42" s="96">
        <v>5</v>
      </c>
      <c r="F42" s="26"/>
      <c r="G42" s="19" t="s">
        <v>125</v>
      </c>
      <c r="H42" s="120"/>
      <c r="I42" s="129"/>
    </row>
    <row r="43" spans="1:9" ht="35.25" customHeight="1" x14ac:dyDescent="0.2">
      <c r="A43" s="131">
        <v>41</v>
      </c>
      <c r="B43" s="94" t="s">
        <v>689</v>
      </c>
      <c r="C43" s="95" t="s">
        <v>690</v>
      </c>
      <c r="D43" s="125">
        <v>39641.999999999993</v>
      </c>
      <c r="E43" s="96">
        <v>132.13999999999999</v>
      </c>
      <c r="F43" s="26">
        <v>1963</v>
      </c>
      <c r="G43" s="19" t="s">
        <v>125</v>
      </c>
      <c r="H43" s="120"/>
      <c r="I43" s="129" t="s">
        <v>691</v>
      </c>
    </row>
    <row r="44" spans="1:9" ht="24.95" customHeight="1" x14ac:dyDescent="0.2">
      <c r="A44" s="131">
        <v>42</v>
      </c>
      <c r="B44" s="94" t="s">
        <v>692</v>
      </c>
      <c r="C44" s="95" t="s">
        <v>693</v>
      </c>
      <c r="D44" s="125">
        <v>60710</v>
      </c>
      <c r="E44" s="96">
        <v>60.71</v>
      </c>
      <c r="F44" s="26">
        <v>1900</v>
      </c>
      <c r="G44" s="19" t="s">
        <v>125</v>
      </c>
      <c r="H44" s="120"/>
      <c r="I44" s="129" t="s">
        <v>694</v>
      </c>
    </row>
    <row r="45" spans="1:9" ht="24.95" customHeight="1" x14ac:dyDescent="0.2">
      <c r="A45" s="131">
        <v>43</v>
      </c>
      <c r="B45" s="94" t="s">
        <v>695</v>
      </c>
      <c r="C45" s="95" t="s">
        <v>696</v>
      </c>
      <c r="D45" s="125">
        <v>73440</v>
      </c>
      <c r="E45" s="96">
        <v>73.44</v>
      </c>
      <c r="F45" s="26">
        <v>1906</v>
      </c>
      <c r="G45" s="19" t="s">
        <v>125</v>
      </c>
      <c r="H45" s="120"/>
      <c r="I45" s="129" t="s">
        <v>694</v>
      </c>
    </row>
    <row r="46" spans="1:9" ht="24.95" customHeight="1" x14ac:dyDescent="0.2">
      <c r="A46" s="131">
        <v>44</v>
      </c>
      <c r="B46" s="94" t="s">
        <v>697</v>
      </c>
      <c r="C46" s="95" t="s">
        <v>698</v>
      </c>
      <c r="D46" s="125">
        <v>23340</v>
      </c>
      <c r="E46" s="96">
        <v>46.68</v>
      </c>
      <c r="F46" s="26">
        <v>1898</v>
      </c>
      <c r="G46" s="19" t="s">
        <v>125</v>
      </c>
      <c r="H46" s="120"/>
      <c r="I46" s="129" t="s">
        <v>699</v>
      </c>
    </row>
    <row r="47" spans="1:9" ht="24.95" customHeight="1" x14ac:dyDescent="0.2">
      <c r="A47" s="131">
        <v>45</v>
      </c>
      <c r="B47" s="94" t="s">
        <v>700</v>
      </c>
      <c r="C47" s="95" t="s">
        <v>701</v>
      </c>
      <c r="D47" s="125">
        <v>13216</v>
      </c>
      <c r="E47" s="96">
        <v>33.04</v>
      </c>
      <c r="F47" s="111" t="s">
        <v>641</v>
      </c>
      <c r="G47" s="19" t="s">
        <v>125</v>
      </c>
      <c r="H47" s="120"/>
      <c r="I47" s="129"/>
    </row>
    <row r="48" spans="1:9" ht="24.95" customHeight="1" x14ac:dyDescent="0.2">
      <c r="A48" s="131">
        <v>46</v>
      </c>
      <c r="B48" s="94" t="s">
        <v>702</v>
      </c>
      <c r="C48" s="95" t="s">
        <v>703</v>
      </c>
      <c r="D48" s="125">
        <v>771</v>
      </c>
      <c r="E48" s="96">
        <v>7.71</v>
      </c>
      <c r="F48" s="26">
        <v>1893</v>
      </c>
      <c r="G48" s="19" t="s">
        <v>125</v>
      </c>
      <c r="H48" s="120"/>
      <c r="I48" s="129"/>
    </row>
    <row r="49" spans="1:9" ht="24.95" customHeight="1" x14ac:dyDescent="0.2">
      <c r="A49" s="131">
        <v>47</v>
      </c>
      <c r="B49" s="94" t="s">
        <v>704</v>
      </c>
      <c r="C49" s="95" t="s">
        <v>705</v>
      </c>
      <c r="D49" s="125">
        <v>51750</v>
      </c>
      <c r="E49" s="96">
        <v>51.75</v>
      </c>
      <c r="F49" s="26">
        <v>1893</v>
      </c>
      <c r="G49" s="19" t="s">
        <v>125</v>
      </c>
      <c r="H49" s="120"/>
      <c r="I49" s="129"/>
    </row>
    <row r="50" spans="1:9" ht="24.95" customHeight="1" x14ac:dyDescent="0.2">
      <c r="A50" s="131">
        <v>48</v>
      </c>
      <c r="B50" s="94" t="s">
        <v>706</v>
      </c>
      <c r="C50" s="95" t="s">
        <v>707</v>
      </c>
      <c r="D50" s="125">
        <v>5798</v>
      </c>
      <c r="E50" s="96">
        <v>57.98</v>
      </c>
      <c r="F50" s="26">
        <v>1892</v>
      </c>
      <c r="G50" s="19" t="s">
        <v>125</v>
      </c>
      <c r="H50" s="120"/>
      <c r="I50" s="129"/>
    </row>
    <row r="51" spans="1:9" ht="24.95" customHeight="1" x14ac:dyDescent="0.2">
      <c r="A51" s="131">
        <v>49</v>
      </c>
      <c r="B51" s="94" t="s">
        <v>708</v>
      </c>
      <c r="C51" s="95" t="s">
        <v>709</v>
      </c>
      <c r="D51" s="125">
        <v>4788</v>
      </c>
      <c r="E51" s="96">
        <v>15.96</v>
      </c>
      <c r="F51" s="26">
        <v>1972</v>
      </c>
      <c r="G51" s="19" t="s">
        <v>125</v>
      </c>
      <c r="H51" s="120"/>
      <c r="I51" s="129"/>
    </row>
    <row r="52" spans="1:9" ht="24.95" customHeight="1" x14ac:dyDescent="0.2">
      <c r="A52" s="131">
        <v>50</v>
      </c>
      <c r="B52" s="94" t="s">
        <v>710</v>
      </c>
      <c r="C52" s="95" t="s">
        <v>711</v>
      </c>
      <c r="D52" s="125">
        <v>8400</v>
      </c>
      <c r="E52" s="96">
        <v>28</v>
      </c>
      <c r="F52" s="26">
        <v>1972</v>
      </c>
      <c r="G52" s="19" t="s">
        <v>125</v>
      </c>
      <c r="H52" s="120"/>
      <c r="I52" s="129"/>
    </row>
    <row r="53" spans="1:9" ht="24.95" customHeight="1" x14ac:dyDescent="0.2">
      <c r="A53" s="131">
        <v>51</v>
      </c>
      <c r="B53" s="94" t="s">
        <v>712</v>
      </c>
      <c r="C53" s="95" t="s">
        <v>713</v>
      </c>
      <c r="D53" s="125">
        <v>1215</v>
      </c>
      <c r="E53" s="96">
        <v>12.15</v>
      </c>
      <c r="F53" s="26">
        <v>1904</v>
      </c>
      <c r="G53" s="19" t="s">
        <v>565</v>
      </c>
      <c r="H53" s="120"/>
      <c r="I53" s="129"/>
    </row>
    <row r="54" spans="1:9" ht="24.95" customHeight="1" x14ac:dyDescent="0.2">
      <c r="A54" s="131">
        <v>52</v>
      </c>
      <c r="B54" s="94" t="s">
        <v>714</v>
      </c>
      <c r="C54" s="95" t="s">
        <v>715</v>
      </c>
      <c r="D54" s="125">
        <v>4265</v>
      </c>
      <c r="E54" s="96">
        <v>42.65</v>
      </c>
      <c r="F54" s="26">
        <v>1898</v>
      </c>
      <c r="G54" s="19" t="s">
        <v>125</v>
      </c>
      <c r="H54" s="120"/>
      <c r="I54" s="129"/>
    </row>
    <row r="55" spans="1:9" ht="18.75" customHeight="1" x14ac:dyDescent="0.2">
      <c r="A55" s="131">
        <v>53</v>
      </c>
      <c r="B55" s="94" t="s">
        <v>716</v>
      </c>
      <c r="C55" s="95" t="s">
        <v>717</v>
      </c>
      <c r="D55" s="125">
        <v>1250</v>
      </c>
      <c r="E55" s="96">
        <v>12.5</v>
      </c>
      <c r="F55" s="26">
        <v>1970</v>
      </c>
      <c r="G55" s="19" t="s">
        <v>125</v>
      </c>
      <c r="H55" s="120"/>
      <c r="I55" s="129"/>
    </row>
    <row r="56" spans="1:9" ht="24.95" customHeight="1" x14ac:dyDescent="0.2">
      <c r="A56" s="131">
        <v>54</v>
      </c>
      <c r="B56" s="94" t="s">
        <v>720</v>
      </c>
      <c r="C56" s="95" t="s">
        <v>718</v>
      </c>
      <c r="D56" s="125">
        <v>7600</v>
      </c>
      <c r="E56" s="96">
        <v>19</v>
      </c>
      <c r="F56" s="26">
        <v>1970</v>
      </c>
      <c r="G56" s="19" t="s">
        <v>125</v>
      </c>
      <c r="H56" s="120"/>
      <c r="I56" s="129"/>
    </row>
    <row r="57" spans="1:9" ht="24.95" customHeight="1" x14ac:dyDescent="0.2">
      <c r="A57" s="131">
        <v>55</v>
      </c>
      <c r="B57" s="94" t="s">
        <v>721</v>
      </c>
      <c r="C57" s="95" t="s">
        <v>718</v>
      </c>
      <c r="D57" s="125">
        <v>7008</v>
      </c>
      <c r="E57" s="96">
        <v>17.52</v>
      </c>
      <c r="F57" s="26">
        <v>1970</v>
      </c>
      <c r="G57" s="19" t="s">
        <v>125</v>
      </c>
      <c r="H57" s="120"/>
      <c r="I57" s="129"/>
    </row>
    <row r="58" spans="1:9" ht="24.95" customHeight="1" x14ac:dyDescent="0.2">
      <c r="A58" s="131">
        <v>56</v>
      </c>
      <c r="B58" s="26" t="s">
        <v>722</v>
      </c>
      <c r="C58" s="26" t="s">
        <v>723</v>
      </c>
      <c r="D58" s="125">
        <v>275724</v>
      </c>
      <c r="E58" s="96">
        <v>229.77</v>
      </c>
      <c r="F58" s="26">
        <v>1967</v>
      </c>
      <c r="G58" s="19" t="s">
        <v>125</v>
      </c>
      <c r="H58" s="121" t="s">
        <v>556</v>
      </c>
      <c r="I58" s="129"/>
    </row>
    <row r="59" spans="1:9" ht="24.95" customHeight="1" x14ac:dyDescent="0.2">
      <c r="A59" s="131">
        <v>57</v>
      </c>
      <c r="B59" s="26" t="s">
        <v>724</v>
      </c>
      <c r="C59" s="26" t="s">
        <v>725</v>
      </c>
      <c r="D59" s="125">
        <v>134376</v>
      </c>
      <c r="E59" s="96">
        <v>111.98</v>
      </c>
      <c r="F59" s="26">
        <v>1893</v>
      </c>
      <c r="G59" s="19" t="s">
        <v>125</v>
      </c>
      <c r="H59" s="121" t="s">
        <v>556</v>
      </c>
      <c r="I59" s="129"/>
    </row>
    <row r="60" spans="1:9" ht="24.95" customHeight="1" x14ac:dyDescent="0.2">
      <c r="A60" s="223" t="s">
        <v>31</v>
      </c>
      <c r="B60" s="223"/>
      <c r="C60" s="223"/>
      <c r="D60" s="138">
        <v>2781922</v>
      </c>
      <c r="E60" s="135"/>
      <c r="F60" s="136"/>
      <c r="G60" s="137"/>
      <c r="H60" s="137"/>
    </row>
    <row r="61" spans="1:9" ht="24.95" hidden="1" customHeight="1" x14ac:dyDescent="0.2">
      <c r="C61" s="112" t="s">
        <v>726</v>
      </c>
      <c r="E61" s="113"/>
    </row>
    <row r="62" spans="1:9" ht="24.95" hidden="1" customHeight="1" x14ac:dyDescent="0.2">
      <c r="C62" s="114" t="s">
        <v>727</v>
      </c>
      <c r="E62" s="113"/>
    </row>
    <row r="63" spans="1:9" ht="24.95" hidden="1" customHeight="1" x14ac:dyDescent="0.2">
      <c r="C63" s="93" t="s">
        <v>728</v>
      </c>
    </row>
    <row r="64" spans="1:9" ht="24.95" hidden="1" customHeight="1" x14ac:dyDescent="0.2">
      <c r="C64" s="93" t="s">
        <v>729</v>
      </c>
    </row>
    <row r="65" spans="1:5" ht="24.95" hidden="1" customHeight="1" x14ac:dyDescent="0.2">
      <c r="C65" s="93" t="s">
        <v>730</v>
      </c>
    </row>
    <row r="66" spans="1:5" ht="24.95" hidden="1" customHeight="1" x14ac:dyDescent="0.2">
      <c r="C66" s="115" t="s">
        <v>731</v>
      </c>
    </row>
    <row r="67" spans="1:5" ht="24.95" hidden="1" customHeight="1" x14ac:dyDescent="0.2"/>
    <row r="68" spans="1:5" ht="24.95" hidden="1" customHeight="1" x14ac:dyDescent="0.2"/>
    <row r="69" spans="1:5" ht="24.95" hidden="1" customHeight="1" x14ac:dyDescent="0.2">
      <c r="A69" s="116"/>
      <c r="B69" s="117"/>
      <c r="C69" s="117" t="s">
        <v>732</v>
      </c>
      <c r="D69" s="117"/>
      <c r="E69" s="117"/>
    </row>
    <row r="70" spans="1:5" ht="24.95" hidden="1" customHeight="1" x14ac:dyDescent="0.2">
      <c r="A70" s="118"/>
      <c r="E70" s="113"/>
    </row>
    <row r="71" spans="1:5" ht="24.95" hidden="1" customHeight="1" x14ac:dyDescent="0.2">
      <c r="A71" s="118"/>
      <c r="E71" s="113"/>
    </row>
    <row r="72" spans="1:5" ht="24.95" hidden="1" customHeight="1" x14ac:dyDescent="0.2">
      <c r="A72" s="118"/>
      <c r="E72" s="113"/>
    </row>
    <row r="73" spans="1:5" ht="24.95" customHeight="1" x14ac:dyDescent="0.2">
      <c r="E73" s="119"/>
    </row>
  </sheetData>
  <mergeCells count="2">
    <mergeCell ref="A60:C60"/>
    <mergeCell ref="A1:I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094F-DB2B-49B3-AD31-DC37A6C65F72}">
  <dimension ref="A1:G44"/>
  <sheetViews>
    <sheetView workbookViewId="0">
      <selection sqref="A1:G44"/>
    </sheetView>
  </sheetViews>
  <sheetFormatPr defaultRowHeight="12.75" x14ac:dyDescent="0.2"/>
  <cols>
    <col min="1" max="1" width="6" customWidth="1"/>
    <col min="2" max="2" width="17.28515625" customWidth="1"/>
    <col min="3" max="3" width="34.85546875" customWidth="1"/>
    <col min="4" max="4" width="20.5703125" customWidth="1"/>
    <col min="5" max="5" width="17.7109375" customWidth="1"/>
    <col min="6" max="6" width="13.140625" customWidth="1"/>
    <col min="7" max="7" width="15.85546875" customWidth="1"/>
  </cols>
  <sheetData>
    <row r="1" spans="1:7" ht="24" customHeight="1" x14ac:dyDescent="0.2">
      <c r="A1" s="227" t="s">
        <v>1011</v>
      </c>
      <c r="B1" s="227"/>
      <c r="C1" s="227"/>
      <c r="D1" s="227"/>
      <c r="E1" s="227"/>
      <c r="F1" s="227"/>
      <c r="G1" s="227"/>
    </row>
    <row r="2" spans="1:7" ht="25.5" x14ac:dyDescent="0.2">
      <c r="A2" s="13" t="s">
        <v>0</v>
      </c>
      <c r="B2" s="7" t="s">
        <v>1</v>
      </c>
      <c r="C2" s="7" t="s">
        <v>2</v>
      </c>
      <c r="D2" s="7" t="s">
        <v>128</v>
      </c>
      <c r="E2" s="7" t="s">
        <v>126</v>
      </c>
      <c r="F2" s="7" t="s">
        <v>122</v>
      </c>
      <c r="G2" s="5" t="s">
        <v>124</v>
      </c>
    </row>
    <row r="3" spans="1:7" x14ac:dyDescent="0.2">
      <c r="A3" s="14">
        <v>1</v>
      </c>
      <c r="B3" s="139" t="s">
        <v>742</v>
      </c>
      <c r="C3" s="139" t="s">
        <v>743</v>
      </c>
      <c r="D3" s="140">
        <v>134100</v>
      </c>
      <c r="E3" s="141">
        <v>67.05</v>
      </c>
      <c r="F3" s="14">
        <v>1954</v>
      </c>
      <c r="G3" s="14" t="s">
        <v>125</v>
      </c>
    </row>
    <row r="4" spans="1:7" x14ac:dyDescent="0.2">
      <c r="A4" s="14">
        <v>2</v>
      </c>
      <c r="B4" s="139" t="s">
        <v>744</v>
      </c>
      <c r="C4" s="139" t="s">
        <v>745</v>
      </c>
      <c r="D4" s="140">
        <v>441018</v>
      </c>
      <c r="E4" s="141">
        <v>245.01</v>
      </c>
      <c r="F4" s="14">
        <v>1930</v>
      </c>
      <c r="G4" s="14" t="s">
        <v>125</v>
      </c>
    </row>
    <row r="5" spans="1:7" x14ac:dyDescent="0.2">
      <c r="A5" s="14">
        <v>3</v>
      </c>
      <c r="B5" s="139" t="s">
        <v>746</v>
      </c>
      <c r="C5" s="139" t="s">
        <v>747</v>
      </c>
      <c r="D5" s="140">
        <v>1197920</v>
      </c>
      <c r="E5" s="141">
        <v>598.96</v>
      </c>
      <c r="F5" s="14">
        <v>1900</v>
      </c>
      <c r="G5" s="14" t="s">
        <v>125</v>
      </c>
    </row>
    <row r="6" spans="1:7" x14ac:dyDescent="0.2">
      <c r="A6" s="14">
        <v>4</v>
      </c>
      <c r="B6" s="139" t="s">
        <v>748</v>
      </c>
      <c r="C6" s="139" t="s">
        <v>749</v>
      </c>
      <c r="D6" s="140">
        <v>260380</v>
      </c>
      <c r="E6" s="141">
        <v>130.19</v>
      </c>
      <c r="F6" s="14">
        <v>1900</v>
      </c>
      <c r="G6" s="14" t="s">
        <v>125</v>
      </c>
    </row>
    <row r="7" spans="1:7" x14ac:dyDescent="0.2">
      <c r="A7" s="14">
        <v>5</v>
      </c>
      <c r="B7" s="139" t="s">
        <v>750</v>
      </c>
      <c r="C7" s="139" t="s">
        <v>751</v>
      </c>
      <c r="D7" s="140">
        <v>156618</v>
      </c>
      <c r="E7" s="141">
        <v>87.01</v>
      </c>
      <c r="F7" s="14">
        <v>1892</v>
      </c>
      <c r="G7" s="14" t="s">
        <v>125</v>
      </c>
    </row>
    <row r="8" spans="1:7" x14ac:dyDescent="0.2">
      <c r="A8" s="14">
        <v>6</v>
      </c>
      <c r="B8" s="139" t="s">
        <v>752</v>
      </c>
      <c r="C8" s="139" t="s">
        <v>753</v>
      </c>
      <c r="D8" s="140">
        <v>548280</v>
      </c>
      <c r="E8" s="141">
        <v>274.14</v>
      </c>
      <c r="F8" s="14">
        <v>1902</v>
      </c>
      <c r="G8" s="14" t="s">
        <v>125</v>
      </c>
    </row>
    <row r="9" spans="1:7" x14ac:dyDescent="0.2">
      <c r="A9" s="14">
        <v>7</v>
      </c>
      <c r="B9" s="20" t="s">
        <v>754</v>
      </c>
      <c r="C9" s="20" t="s">
        <v>755</v>
      </c>
      <c r="D9" s="140">
        <v>450824</v>
      </c>
      <c r="E9" s="141">
        <v>204.92</v>
      </c>
      <c r="F9" s="14">
        <v>1905</v>
      </c>
      <c r="G9" s="14" t="s">
        <v>125</v>
      </c>
    </row>
    <row r="10" spans="1:7" x14ac:dyDescent="0.2">
      <c r="A10" s="14">
        <v>8</v>
      </c>
      <c r="B10" s="20" t="s">
        <v>756</v>
      </c>
      <c r="C10" s="20" t="s">
        <v>757</v>
      </c>
      <c r="D10" s="140">
        <v>804640</v>
      </c>
      <c r="E10" s="141">
        <v>402.32</v>
      </c>
      <c r="F10" s="14">
        <v>1892</v>
      </c>
      <c r="G10" s="14" t="s">
        <v>125</v>
      </c>
    </row>
    <row r="11" spans="1:7" x14ac:dyDescent="0.2">
      <c r="A11" s="14">
        <v>9</v>
      </c>
      <c r="B11" s="20" t="s">
        <v>758</v>
      </c>
      <c r="C11" s="20" t="s">
        <v>759</v>
      </c>
      <c r="D11" s="140">
        <v>930200</v>
      </c>
      <c r="E11" s="141">
        <v>465.1</v>
      </c>
      <c r="F11" s="14">
        <v>1894</v>
      </c>
      <c r="G11" s="14" t="s">
        <v>125</v>
      </c>
    </row>
    <row r="12" spans="1:7" x14ac:dyDescent="0.2">
      <c r="A12" s="14">
        <v>10</v>
      </c>
      <c r="B12" s="20" t="s">
        <v>760</v>
      </c>
      <c r="C12" s="20" t="s">
        <v>761</v>
      </c>
      <c r="D12" s="140">
        <v>534940</v>
      </c>
      <c r="E12" s="141">
        <v>267.47000000000003</v>
      </c>
      <c r="F12" s="14">
        <v>1953</v>
      </c>
      <c r="G12" s="14" t="s">
        <v>125</v>
      </c>
    </row>
    <row r="13" spans="1:7" x14ac:dyDescent="0.2">
      <c r="A13" s="14">
        <v>11</v>
      </c>
      <c r="B13" s="20" t="s">
        <v>762</v>
      </c>
      <c r="C13" s="20" t="s">
        <v>763</v>
      </c>
      <c r="D13" s="140">
        <v>531680</v>
      </c>
      <c r="E13" s="141">
        <v>265.83999999999997</v>
      </c>
      <c r="F13" s="14">
        <v>1953</v>
      </c>
      <c r="G13" s="14" t="s">
        <v>125</v>
      </c>
    </row>
    <row r="14" spans="1:7" x14ac:dyDescent="0.2">
      <c r="A14" s="14">
        <v>12</v>
      </c>
      <c r="B14" s="20" t="s">
        <v>764</v>
      </c>
      <c r="C14" s="20" t="s">
        <v>765</v>
      </c>
      <c r="D14" s="140">
        <v>412182</v>
      </c>
      <c r="E14" s="141">
        <v>228.99</v>
      </c>
      <c r="F14" s="14">
        <v>1905</v>
      </c>
      <c r="G14" s="14" t="s">
        <v>125</v>
      </c>
    </row>
    <row r="15" spans="1:7" x14ac:dyDescent="0.2">
      <c r="A15" s="14">
        <v>13</v>
      </c>
      <c r="B15" s="20" t="s">
        <v>766</v>
      </c>
      <c r="C15" s="20" t="s">
        <v>767</v>
      </c>
      <c r="D15" s="140">
        <v>672426</v>
      </c>
      <c r="E15" s="141">
        <v>373.57</v>
      </c>
      <c r="F15" s="14">
        <v>1900</v>
      </c>
      <c r="G15" s="14" t="s">
        <v>125</v>
      </c>
    </row>
    <row r="16" spans="1:7" x14ac:dyDescent="0.2">
      <c r="A16" s="14">
        <v>14</v>
      </c>
      <c r="B16" s="20" t="s">
        <v>768</v>
      </c>
      <c r="C16" s="20" t="s">
        <v>769</v>
      </c>
      <c r="D16" s="140">
        <v>690404</v>
      </c>
      <c r="E16" s="141">
        <v>313.82</v>
      </c>
      <c r="F16" s="14">
        <v>1892</v>
      </c>
      <c r="G16" s="14" t="s">
        <v>125</v>
      </c>
    </row>
    <row r="17" spans="1:7" x14ac:dyDescent="0.2">
      <c r="A17" s="14">
        <v>15</v>
      </c>
      <c r="B17" s="20" t="s">
        <v>770</v>
      </c>
      <c r="C17" s="20" t="s">
        <v>771</v>
      </c>
      <c r="D17" s="140">
        <v>506340</v>
      </c>
      <c r="E17" s="141">
        <v>281.3</v>
      </c>
      <c r="F17" s="14">
        <v>1894</v>
      </c>
      <c r="G17" s="14" t="s">
        <v>125</v>
      </c>
    </row>
    <row r="18" spans="1:7" x14ac:dyDescent="0.2">
      <c r="A18" s="14">
        <v>16</v>
      </c>
      <c r="B18" s="20" t="s">
        <v>772</v>
      </c>
      <c r="C18" s="20" t="s">
        <v>773</v>
      </c>
      <c r="D18" s="140">
        <v>560179.99999999988</v>
      </c>
      <c r="E18" s="141">
        <v>280.08999999999997</v>
      </c>
      <c r="F18" s="14">
        <v>1894</v>
      </c>
      <c r="G18" s="14" t="s">
        <v>125</v>
      </c>
    </row>
    <row r="19" spans="1:7" x14ac:dyDescent="0.2">
      <c r="A19" s="14">
        <v>17</v>
      </c>
      <c r="B19" s="20" t="s">
        <v>774</v>
      </c>
      <c r="C19" s="20" t="s">
        <v>775</v>
      </c>
      <c r="D19" s="140">
        <v>658368</v>
      </c>
      <c r="E19" s="141">
        <v>365.76</v>
      </c>
      <c r="F19" s="14">
        <v>1905</v>
      </c>
      <c r="G19" s="14" t="s">
        <v>125</v>
      </c>
    </row>
    <row r="20" spans="1:7" x14ac:dyDescent="0.2">
      <c r="A20" s="14">
        <v>18</v>
      </c>
      <c r="B20" s="20" t="s">
        <v>776</v>
      </c>
      <c r="C20" s="20" t="s">
        <v>777</v>
      </c>
      <c r="D20" s="140">
        <v>493740</v>
      </c>
      <c r="E20" s="141">
        <v>246.87</v>
      </c>
      <c r="F20" s="14">
        <v>1960</v>
      </c>
      <c r="G20" s="14" t="s">
        <v>125</v>
      </c>
    </row>
    <row r="21" spans="1:7" x14ac:dyDescent="0.2">
      <c r="A21" s="14">
        <v>19</v>
      </c>
      <c r="B21" s="20" t="s">
        <v>778</v>
      </c>
      <c r="C21" s="20" t="s">
        <v>779</v>
      </c>
      <c r="D21" s="140">
        <v>700084</v>
      </c>
      <c r="E21" s="141">
        <v>318.22000000000003</v>
      </c>
      <c r="F21" s="14">
        <v>1960</v>
      </c>
      <c r="G21" s="14" t="s">
        <v>125</v>
      </c>
    </row>
    <row r="22" spans="1:7" x14ac:dyDescent="0.2">
      <c r="A22" s="14">
        <v>20</v>
      </c>
      <c r="B22" s="20" t="s">
        <v>780</v>
      </c>
      <c r="C22" s="20" t="s">
        <v>781</v>
      </c>
      <c r="D22" s="140">
        <v>701756</v>
      </c>
      <c r="E22" s="141">
        <v>318.98</v>
      </c>
      <c r="F22" s="14">
        <v>1960</v>
      </c>
      <c r="G22" s="14" t="s">
        <v>125</v>
      </c>
    </row>
    <row r="23" spans="1:7" x14ac:dyDescent="0.2">
      <c r="A23" s="14">
        <v>21</v>
      </c>
      <c r="B23" s="20" t="s">
        <v>782</v>
      </c>
      <c r="C23" s="20" t="s">
        <v>783</v>
      </c>
      <c r="D23" s="140">
        <v>600174</v>
      </c>
      <c r="E23" s="141">
        <v>333.43</v>
      </c>
      <c r="F23" s="14">
        <v>1929</v>
      </c>
      <c r="G23" s="14" t="s">
        <v>125</v>
      </c>
    </row>
    <row r="24" spans="1:7" x14ac:dyDescent="0.2">
      <c r="A24" s="14">
        <v>22</v>
      </c>
      <c r="B24" s="20" t="s">
        <v>784</v>
      </c>
      <c r="C24" s="20" t="s">
        <v>785</v>
      </c>
      <c r="D24" s="140">
        <v>748992</v>
      </c>
      <c r="E24" s="141">
        <v>312.08</v>
      </c>
      <c r="F24" s="14">
        <v>1960</v>
      </c>
      <c r="G24" s="14" t="s">
        <v>125</v>
      </c>
    </row>
    <row r="25" spans="1:7" x14ac:dyDescent="0.2">
      <c r="A25" s="14">
        <v>23</v>
      </c>
      <c r="B25" s="20" t="s">
        <v>786</v>
      </c>
      <c r="C25" s="20" t="s">
        <v>787</v>
      </c>
      <c r="D25" s="140">
        <v>133236</v>
      </c>
      <c r="E25" s="141">
        <v>74.02</v>
      </c>
      <c r="F25" s="14">
        <v>1915</v>
      </c>
      <c r="G25" s="14" t="s">
        <v>125</v>
      </c>
    </row>
    <row r="26" spans="1:7" x14ac:dyDescent="0.2">
      <c r="A26" s="14">
        <v>24</v>
      </c>
      <c r="B26" s="20" t="s">
        <v>788</v>
      </c>
      <c r="C26" s="20" t="s">
        <v>789</v>
      </c>
      <c r="D26" s="140">
        <v>120006</v>
      </c>
      <c r="E26" s="141">
        <v>66.67</v>
      </c>
      <c r="F26" s="14">
        <v>1914</v>
      </c>
      <c r="G26" s="14" t="s">
        <v>125</v>
      </c>
    </row>
    <row r="27" spans="1:7" x14ac:dyDescent="0.2">
      <c r="A27" s="14">
        <v>25</v>
      </c>
      <c r="B27" s="20" t="s">
        <v>790</v>
      </c>
      <c r="C27" s="20" t="s">
        <v>791</v>
      </c>
      <c r="D27" s="140">
        <v>221580</v>
      </c>
      <c r="E27" s="141">
        <v>123.1</v>
      </c>
      <c r="F27" s="14">
        <v>1914</v>
      </c>
      <c r="G27" s="14" t="s">
        <v>125</v>
      </c>
    </row>
    <row r="28" spans="1:7" x14ac:dyDescent="0.2">
      <c r="A28" s="14">
        <v>26</v>
      </c>
      <c r="B28" s="139" t="s">
        <v>792</v>
      </c>
      <c r="C28" s="139" t="s">
        <v>793</v>
      </c>
      <c r="D28" s="140">
        <v>136260</v>
      </c>
      <c r="E28" s="141">
        <v>75.7</v>
      </c>
      <c r="F28" s="14">
        <v>1915</v>
      </c>
      <c r="G28" s="14" t="s">
        <v>125</v>
      </c>
    </row>
    <row r="29" spans="1:7" x14ac:dyDescent="0.2">
      <c r="A29" s="14">
        <v>27</v>
      </c>
      <c r="B29" s="139" t="s">
        <v>794</v>
      </c>
      <c r="C29" s="139" t="s">
        <v>795</v>
      </c>
      <c r="D29" s="140">
        <v>306468</v>
      </c>
      <c r="E29" s="141">
        <v>170.26</v>
      </c>
      <c r="F29" s="14">
        <v>1914</v>
      </c>
      <c r="G29" s="14" t="s">
        <v>125</v>
      </c>
    </row>
    <row r="30" spans="1:7" x14ac:dyDescent="0.2">
      <c r="A30" s="14">
        <v>28</v>
      </c>
      <c r="B30" s="139" t="s">
        <v>796</v>
      </c>
      <c r="C30" s="139" t="s">
        <v>797</v>
      </c>
      <c r="D30" s="140">
        <v>163350</v>
      </c>
      <c r="E30" s="141">
        <v>90.75</v>
      </c>
      <c r="F30" s="14">
        <v>1914</v>
      </c>
      <c r="G30" s="14" t="s">
        <v>125</v>
      </c>
    </row>
    <row r="31" spans="1:7" x14ac:dyDescent="0.2">
      <c r="A31" s="14">
        <v>29</v>
      </c>
      <c r="B31" s="139" t="s">
        <v>798</v>
      </c>
      <c r="C31" s="139" t="s">
        <v>799</v>
      </c>
      <c r="D31" s="140">
        <v>521603.99999999994</v>
      </c>
      <c r="E31" s="141">
        <v>289.77999999999997</v>
      </c>
      <c r="F31" s="14">
        <v>1900</v>
      </c>
      <c r="G31" s="14" t="s">
        <v>125</v>
      </c>
    </row>
    <row r="32" spans="1:7" x14ac:dyDescent="0.2">
      <c r="A32" s="14">
        <v>30</v>
      </c>
      <c r="B32" s="139" t="s">
        <v>800</v>
      </c>
      <c r="C32" s="139" t="s">
        <v>801</v>
      </c>
      <c r="D32" s="140">
        <v>448830</v>
      </c>
      <c r="E32" s="141">
        <v>249.35</v>
      </c>
      <c r="F32" s="14">
        <v>1890</v>
      </c>
      <c r="G32" s="14" t="s">
        <v>125</v>
      </c>
    </row>
    <row r="33" spans="1:7" x14ac:dyDescent="0.2">
      <c r="A33" s="14">
        <v>31</v>
      </c>
      <c r="B33" s="139" t="s">
        <v>802</v>
      </c>
      <c r="C33" s="139" t="s">
        <v>803</v>
      </c>
      <c r="D33" s="140">
        <v>456030</v>
      </c>
      <c r="E33" s="141">
        <v>253.35</v>
      </c>
      <c r="F33" s="14">
        <v>1893</v>
      </c>
      <c r="G33" s="14" t="s">
        <v>125</v>
      </c>
    </row>
    <row r="34" spans="1:7" x14ac:dyDescent="0.2">
      <c r="A34" s="14">
        <v>32</v>
      </c>
      <c r="B34" s="139" t="s">
        <v>804</v>
      </c>
      <c r="C34" s="139" t="s">
        <v>805</v>
      </c>
      <c r="D34" s="140">
        <v>512100</v>
      </c>
      <c r="E34" s="141">
        <v>284.5</v>
      </c>
      <c r="F34" s="14">
        <v>1900</v>
      </c>
      <c r="G34" s="14" t="s">
        <v>125</v>
      </c>
    </row>
    <row r="35" spans="1:7" x14ac:dyDescent="0.2">
      <c r="A35" s="14">
        <v>33</v>
      </c>
      <c r="B35" s="20" t="s">
        <v>806</v>
      </c>
      <c r="C35" s="20" t="s">
        <v>807</v>
      </c>
      <c r="D35" s="140">
        <v>405900</v>
      </c>
      <c r="E35" s="141">
        <v>184.5</v>
      </c>
      <c r="F35" s="14">
        <v>1950</v>
      </c>
      <c r="G35" s="14" t="s">
        <v>125</v>
      </c>
    </row>
    <row r="36" spans="1:7" x14ac:dyDescent="0.2">
      <c r="A36" s="14">
        <v>34</v>
      </c>
      <c r="B36" s="20" t="s">
        <v>808</v>
      </c>
      <c r="C36" s="20" t="s">
        <v>809</v>
      </c>
      <c r="D36" s="140">
        <v>636720</v>
      </c>
      <c r="E36" s="141">
        <v>318.36</v>
      </c>
      <c r="F36" s="14">
        <v>1960</v>
      </c>
      <c r="G36" s="14" t="s">
        <v>125</v>
      </c>
    </row>
    <row r="37" spans="1:7" x14ac:dyDescent="0.2">
      <c r="A37" s="14">
        <v>35</v>
      </c>
      <c r="B37" s="20" t="s">
        <v>810</v>
      </c>
      <c r="C37" s="20" t="s">
        <v>811</v>
      </c>
      <c r="D37" s="140">
        <v>325560</v>
      </c>
      <c r="E37" s="141">
        <v>162.78</v>
      </c>
      <c r="F37" s="14">
        <v>1950</v>
      </c>
      <c r="G37" s="14" t="s">
        <v>125</v>
      </c>
    </row>
    <row r="38" spans="1:7" x14ac:dyDescent="0.2">
      <c r="A38" s="14">
        <v>36</v>
      </c>
      <c r="B38" s="20" t="s">
        <v>812</v>
      </c>
      <c r="C38" s="20" t="s">
        <v>813</v>
      </c>
      <c r="D38" s="140">
        <v>1047276.0000000001</v>
      </c>
      <c r="E38" s="141">
        <v>581.82000000000005</v>
      </c>
      <c r="F38" s="14">
        <v>1910</v>
      </c>
      <c r="G38" s="14" t="s">
        <v>125</v>
      </c>
    </row>
    <row r="39" spans="1:7" x14ac:dyDescent="0.2">
      <c r="A39" s="14">
        <v>37</v>
      </c>
      <c r="B39" s="20" t="s">
        <v>814</v>
      </c>
      <c r="C39" s="20" t="s">
        <v>815</v>
      </c>
      <c r="D39" s="140">
        <v>633042</v>
      </c>
      <c r="E39" s="141">
        <v>351.69</v>
      </c>
      <c r="F39" s="14">
        <v>1910</v>
      </c>
      <c r="G39" s="14" t="s">
        <v>125</v>
      </c>
    </row>
    <row r="40" spans="1:7" x14ac:dyDescent="0.2">
      <c r="A40" s="14">
        <v>38</v>
      </c>
      <c r="B40" s="20" t="s">
        <v>816</v>
      </c>
      <c r="C40" s="20" t="s">
        <v>817</v>
      </c>
      <c r="D40" s="140">
        <v>115764</v>
      </c>
      <c r="E40" s="141">
        <v>52.62</v>
      </c>
      <c r="F40" s="14">
        <v>1951</v>
      </c>
      <c r="G40" s="14" t="s">
        <v>125</v>
      </c>
    </row>
    <row r="41" spans="1:7" x14ac:dyDescent="0.2">
      <c r="A41" s="14">
        <v>39</v>
      </c>
      <c r="B41" s="139" t="s">
        <v>818</v>
      </c>
      <c r="C41" s="139" t="s">
        <v>819</v>
      </c>
      <c r="D41" s="140">
        <v>418608</v>
      </c>
      <c r="E41" s="141">
        <v>232.56</v>
      </c>
      <c r="F41" s="14">
        <v>1929</v>
      </c>
      <c r="G41" s="14" t="s">
        <v>125</v>
      </c>
    </row>
    <row r="42" spans="1:7" x14ac:dyDescent="0.2">
      <c r="A42" s="14">
        <v>40</v>
      </c>
      <c r="B42" s="139" t="s">
        <v>820</v>
      </c>
      <c r="C42" s="142" t="s">
        <v>821</v>
      </c>
      <c r="D42" s="140">
        <v>142380</v>
      </c>
      <c r="E42" s="141">
        <v>79.099999999999994</v>
      </c>
      <c r="F42" s="14">
        <v>1910</v>
      </c>
      <c r="G42" s="14" t="s">
        <v>125</v>
      </c>
    </row>
    <row r="43" spans="1:7" x14ac:dyDescent="0.2">
      <c r="A43" s="14">
        <v>41</v>
      </c>
      <c r="B43" s="139"/>
      <c r="C43" s="142" t="s">
        <v>822</v>
      </c>
      <c r="D43" s="140">
        <v>238400</v>
      </c>
      <c r="E43" s="141">
        <v>119.2</v>
      </c>
      <c r="F43" s="14">
        <v>1902</v>
      </c>
      <c r="G43" s="14" t="s">
        <v>125</v>
      </c>
    </row>
    <row r="44" spans="1:7" ht="24" customHeight="1" x14ac:dyDescent="0.2">
      <c r="A44" s="228" t="s">
        <v>823</v>
      </c>
      <c r="B44" s="228"/>
      <c r="C44" s="228"/>
      <c r="D44" s="200">
        <f>SUM(D3:D43)</f>
        <v>19718360</v>
      </c>
      <c r="E44" s="143"/>
      <c r="F44" s="2"/>
    </row>
  </sheetData>
  <mergeCells count="2">
    <mergeCell ref="A1:G1"/>
    <mergeCell ref="A44:C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08A2-500C-4127-A32D-71EFD0E3C6C6}">
  <dimension ref="A1:G119"/>
  <sheetViews>
    <sheetView zoomScale="130" zoomScaleNormal="130" workbookViewId="0">
      <selection sqref="A1:G119"/>
    </sheetView>
  </sheetViews>
  <sheetFormatPr defaultRowHeight="11.25" x14ac:dyDescent="0.2"/>
  <cols>
    <col min="1" max="1" width="5.28515625" style="147" customWidth="1"/>
    <col min="2" max="2" width="17.28515625" style="147" customWidth="1"/>
    <col min="3" max="3" width="37.140625" style="147" customWidth="1"/>
    <col min="4" max="4" width="16.140625" style="147" customWidth="1"/>
    <col min="5" max="5" width="12.5703125" style="147" customWidth="1"/>
    <col min="6" max="6" width="12.42578125" style="147" customWidth="1"/>
    <col min="7" max="7" width="13.85546875" style="147" customWidth="1"/>
    <col min="8" max="16384" width="9.140625" style="147"/>
  </cols>
  <sheetData>
    <row r="1" spans="1:7" ht="18.75" customHeight="1" x14ac:dyDescent="0.2">
      <c r="A1" s="229" t="s">
        <v>1010</v>
      </c>
      <c r="B1" s="229"/>
      <c r="C1" s="229"/>
      <c r="D1" s="229"/>
      <c r="E1" s="229"/>
      <c r="F1" s="229"/>
      <c r="G1" s="229"/>
    </row>
    <row r="2" spans="1:7" ht="22.5" x14ac:dyDescent="0.2">
      <c r="A2" s="148" t="s">
        <v>0</v>
      </c>
      <c r="B2" s="149" t="s">
        <v>1</v>
      </c>
      <c r="C2" s="149" t="s">
        <v>2</v>
      </c>
      <c r="D2" s="149" t="s">
        <v>128</v>
      </c>
      <c r="E2" s="149" t="s">
        <v>126</v>
      </c>
      <c r="F2" s="149" t="s">
        <v>122</v>
      </c>
      <c r="G2" s="149" t="s">
        <v>124</v>
      </c>
    </row>
    <row r="3" spans="1:7" x14ac:dyDescent="0.2">
      <c r="A3" s="144">
        <v>1</v>
      </c>
      <c r="B3" s="150" t="s">
        <v>824</v>
      </c>
      <c r="C3" s="150" t="s">
        <v>825</v>
      </c>
      <c r="D3" s="151">
        <v>5419</v>
      </c>
      <c r="E3" s="152">
        <v>60.54</v>
      </c>
      <c r="F3" s="14">
        <v>1920</v>
      </c>
      <c r="G3" s="14" t="s">
        <v>125</v>
      </c>
    </row>
    <row r="4" spans="1:7" x14ac:dyDescent="0.2">
      <c r="A4" s="144">
        <v>2</v>
      </c>
      <c r="B4" s="153" t="s">
        <v>826</v>
      </c>
      <c r="C4" s="153" t="s">
        <v>827</v>
      </c>
      <c r="D4" s="151">
        <v>180.48</v>
      </c>
      <c r="E4" s="154">
        <v>4</v>
      </c>
      <c r="F4" s="14">
        <v>1954</v>
      </c>
      <c r="G4" s="14" t="s">
        <v>125</v>
      </c>
    </row>
    <row r="5" spans="1:7" x14ac:dyDescent="0.2">
      <c r="A5" s="144">
        <v>3</v>
      </c>
      <c r="B5" s="150" t="s">
        <v>828</v>
      </c>
      <c r="C5" s="150" t="s">
        <v>829</v>
      </c>
      <c r="D5" s="151">
        <v>4215.4799999999996</v>
      </c>
      <c r="E5" s="152">
        <v>47.53</v>
      </c>
      <c r="F5" s="14">
        <v>1888</v>
      </c>
      <c r="G5" s="14" t="s">
        <v>125</v>
      </c>
    </row>
    <row r="6" spans="1:7" x14ac:dyDescent="0.2">
      <c r="A6" s="144">
        <v>4</v>
      </c>
      <c r="B6" s="150" t="s">
        <v>830</v>
      </c>
      <c r="C6" s="150" t="s">
        <v>829</v>
      </c>
      <c r="D6" s="151">
        <v>9100</v>
      </c>
      <c r="E6" s="152">
        <v>22.75</v>
      </c>
      <c r="F6" s="14">
        <v>1888</v>
      </c>
      <c r="G6" s="14" t="s">
        <v>125</v>
      </c>
    </row>
    <row r="7" spans="1:7" x14ac:dyDescent="0.2">
      <c r="A7" s="144">
        <v>5</v>
      </c>
      <c r="B7" s="150" t="s">
        <v>831</v>
      </c>
      <c r="C7" s="150" t="s">
        <v>832</v>
      </c>
      <c r="D7" s="151">
        <v>34186.46</v>
      </c>
      <c r="E7" s="152">
        <v>142.78</v>
      </c>
      <c r="F7" s="14">
        <v>1888</v>
      </c>
      <c r="G7" s="14" t="s">
        <v>125</v>
      </c>
    </row>
    <row r="8" spans="1:7" x14ac:dyDescent="0.2">
      <c r="A8" s="144">
        <v>6</v>
      </c>
      <c r="B8" s="150" t="s">
        <v>833</v>
      </c>
      <c r="C8" s="150" t="s">
        <v>834</v>
      </c>
      <c r="D8" s="151">
        <v>6840.52</v>
      </c>
      <c r="E8" s="152">
        <v>14</v>
      </c>
      <c r="F8" s="14">
        <v>1888</v>
      </c>
      <c r="G8" s="145" t="s">
        <v>125</v>
      </c>
    </row>
    <row r="9" spans="1:7" x14ac:dyDescent="0.2">
      <c r="A9" s="144">
        <v>7</v>
      </c>
      <c r="B9" s="150" t="s">
        <v>835</v>
      </c>
      <c r="C9" s="150" t="s">
        <v>836</v>
      </c>
      <c r="D9" s="151">
        <v>7659.78</v>
      </c>
      <c r="E9" s="152">
        <v>28.71</v>
      </c>
      <c r="F9" s="14">
        <v>1887</v>
      </c>
      <c r="G9" s="146" t="s">
        <v>125</v>
      </c>
    </row>
    <row r="10" spans="1:7" x14ac:dyDescent="0.2">
      <c r="A10" s="144">
        <v>8</v>
      </c>
      <c r="B10" s="150" t="s">
        <v>837</v>
      </c>
      <c r="C10" s="150" t="s">
        <v>838</v>
      </c>
      <c r="D10" s="151">
        <v>7314.81</v>
      </c>
      <c r="E10" s="152">
        <v>31.2</v>
      </c>
      <c r="F10" s="14">
        <v>1892</v>
      </c>
      <c r="G10" s="14" t="s">
        <v>125</v>
      </c>
    </row>
    <row r="11" spans="1:7" x14ac:dyDescent="0.2">
      <c r="A11" s="144">
        <v>9</v>
      </c>
      <c r="B11" s="150" t="s">
        <v>839</v>
      </c>
      <c r="C11" s="150" t="s">
        <v>840</v>
      </c>
      <c r="D11" s="151">
        <v>3120</v>
      </c>
      <c r="E11" s="152">
        <v>31.2</v>
      </c>
      <c r="F11" s="14">
        <v>1892</v>
      </c>
      <c r="G11" s="14" t="s">
        <v>125</v>
      </c>
    </row>
    <row r="12" spans="1:7" x14ac:dyDescent="0.2">
      <c r="A12" s="144">
        <v>10</v>
      </c>
      <c r="B12" s="150" t="s">
        <v>841</v>
      </c>
      <c r="C12" s="150" t="s">
        <v>842</v>
      </c>
      <c r="D12" s="151">
        <v>52153.8</v>
      </c>
      <c r="E12" s="152">
        <v>86.87</v>
      </c>
      <c r="F12" s="14">
        <v>1892</v>
      </c>
      <c r="G12" s="14" t="s">
        <v>125</v>
      </c>
    </row>
    <row r="13" spans="1:7" x14ac:dyDescent="0.2">
      <c r="A13" s="144">
        <v>11</v>
      </c>
      <c r="B13" s="150" t="s">
        <v>843</v>
      </c>
      <c r="C13" s="150" t="s">
        <v>842</v>
      </c>
      <c r="D13" s="151">
        <v>27324.85</v>
      </c>
      <c r="E13" s="152">
        <v>44.9</v>
      </c>
      <c r="F13" s="14">
        <v>1892</v>
      </c>
      <c r="G13" s="14" t="s">
        <v>125</v>
      </c>
    </row>
    <row r="14" spans="1:7" x14ac:dyDescent="0.2">
      <c r="A14" s="144">
        <v>12</v>
      </c>
      <c r="B14" s="150" t="s">
        <v>844</v>
      </c>
      <c r="C14" s="150" t="s">
        <v>845</v>
      </c>
      <c r="D14" s="151">
        <v>205000</v>
      </c>
      <c r="E14" s="152">
        <v>205</v>
      </c>
      <c r="F14" s="14" t="s">
        <v>123</v>
      </c>
      <c r="G14" s="14" t="s">
        <v>125</v>
      </c>
    </row>
    <row r="15" spans="1:7" x14ac:dyDescent="0.2">
      <c r="A15" s="144">
        <v>13</v>
      </c>
      <c r="B15" s="150" t="s">
        <v>846</v>
      </c>
      <c r="C15" s="150" t="s">
        <v>845</v>
      </c>
      <c r="D15" s="151">
        <v>260190</v>
      </c>
      <c r="E15" s="152">
        <v>260.19</v>
      </c>
      <c r="F15" s="14" t="s">
        <v>123</v>
      </c>
      <c r="G15" s="14" t="s">
        <v>125</v>
      </c>
    </row>
    <row r="16" spans="1:7" x14ac:dyDescent="0.2">
      <c r="A16" s="144">
        <v>14</v>
      </c>
      <c r="B16" s="150" t="s">
        <v>847</v>
      </c>
      <c r="C16" s="150" t="s">
        <v>848</v>
      </c>
      <c r="D16" s="151">
        <v>2746.68</v>
      </c>
      <c r="E16" s="152">
        <v>10.81</v>
      </c>
      <c r="F16" s="14">
        <v>1892</v>
      </c>
      <c r="G16" s="14" t="s">
        <v>125</v>
      </c>
    </row>
    <row r="17" spans="1:7" x14ac:dyDescent="0.2">
      <c r="A17" s="144">
        <v>15</v>
      </c>
      <c r="B17" s="150" t="s">
        <v>849</v>
      </c>
      <c r="C17" s="150" t="s">
        <v>850</v>
      </c>
      <c r="D17" s="151">
        <v>39162.080000000002</v>
      </c>
      <c r="E17" s="152">
        <v>35.9</v>
      </c>
      <c r="F17" s="14">
        <v>1892</v>
      </c>
      <c r="G17" s="14" t="s">
        <v>125</v>
      </c>
    </row>
    <row r="18" spans="1:7" x14ac:dyDescent="0.2">
      <c r="A18" s="144">
        <v>16</v>
      </c>
      <c r="B18" s="150" t="s">
        <v>851</v>
      </c>
      <c r="C18" s="150" t="s">
        <v>745</v>
      </c>
      <c r="D18" s="151">
        <v>640</v>
      </c>
      <c r="E18" s="152">
        <v>6.4</v>
      </c>
      <c r="F18" s="14">
        <v>1895</v>
      </c>
      <c r="G18" s="14" t="s">
        <v>125</v>
      </c>
    </row>
    <row r="19" spans="1:7" x14ac:dyDescent="0.2">
      <c r="A19" s="144">
        <v>17</v>
      </c>
      <c r="B19" s="150" t="s">
        <v>852</v>
      </c>
      <c r="C19" s="150" t="s">
        <v>853</v>
      </c>
      <c r="D19" s="151">
        <v>6959.9999999999991</v>
      </c>
      <c r="E19" s="152">
        <v>17.399999999999999</v>
      </c>
      <c r="F19" s="14" t="s">
        <v>123</v>
      </c>
      <c r="G19" s="14" t="s">
        <v>125</v>
      </c>
    </row>
    <row r="20" spans="1:7" x14ac:dyDescent="0.2">
      <c r="A20" s="144">
        <v>18</v>
      </c>
      <c r="B20" s="150" t="s">
        <v>854</v>
      </c>
      <c r="C20" s="150" t="s">
        <v>855</v>
      </c>
      <c r="D20" s="155">
        <v>2364560</v>
      </c>
      <c r="E20" s="152">
        <v>1182.28</v>
      </c>
      <c r="F20" s="14">
        <v>1970</v>
      </c>
      <c r="G20" s="14" t="s">
        <v>125</v>
      </c>
    </row>
    <row r="21" spans="1:7" x14ac:dyDescent="0.2">
      <c r="A21" s="144">
        <v>19</v>
      </c>
      <c r="B21" s="150" t="s">
        <v>856</v>
      </c>
      <c r="C21" s="150" t="s">
        <v>857</v>
      </c>
      <c r="D21" s="151">
        <v>1069728.4099999999</v>
      </c>
      <c r="E21" s="152">
        <v>728.25</v>
      </c>
      <c r="F21" s="14">
        <v>1939</v>
      </c>
      <c r="G21" s="14" t="s">
        <v>125</v>
      </c>
    </row>
    <row r="22" spans="1:7" x14ac:dyDescent="0.2">
      <c r="A22" s="144">
        <v>20</v>
      </c>
      <c r="B22" s="150" t="s">
        <v>858</v>
      </c>
      <c r="C22" s="150" t="s">
        <v>859</v>
      </c>
      <c r="D22" s="151">
        <v>27094.54</v>
      </c>
      <c r="E22" s="152">
        <v>117</v>
      </c>
      <c r="F22" s="14">
        <v>1939</v>
      </c>
      <c r="G22" s="14" t="s">
        <v>125</v>
      </c>
    </row>
    <row r="23" spans="1:7" x14ac:dyDescent="0.2">
      <c r="A23" s="144">
        <v>21</v>
      </c>
      <c r="B23" s="150" t="s">
        <v>860</v>
      </c>
      <c r="C23" s="150" t="s">
        <v>861</v>
      </c>
      <c r="D23" s="151">
        <v>2699</v>
      </c>
      <c r="E23" s="152">
        <v>26.99</v>
      </c>
      <c r="F23" s="14">
        <v>1900</v>
      </c>
      <c r="G23" s="14" t="s">
        <v>125</v>
      </c>
    </row>
    <row r="24" spans="1:7" x14ac:dyDescent="0.2">
      <c r="A24" s="144">
        <v>22</v>
      </c>
      <c r="B24" s="150" t="s">
        <v>862</v>
      </c>
      <c r="C24" s="150" t="s">
        <v>861</v>
      </c>
      <c r="D24" s="151">
        <v>2148</v>
      </c>
      <c r="E24" s="152">
        <v>21.48</v>
      </c>
      <c r="F24" s="14">
        <v>1900</v>
      </c>
      <c r="G24" s="14" t="s">
        <v>125</v>
      </c>
    </row>
    <row r="25" spans="1:7" x14ac:dyDescent="0.2">
      <c r="A25" s="144">
        <v>23</v>
      </c>
      <c r="B25" s="150" t="s">
        <v>863</v>
      </c>
      <c r="C25" s="150" t="s">
        <v>864</v>
      </c>
      <c r="D25" s="151">
        <v>16426.73</v>
      </c>
      <c r="E25" s="152">
        <v>67.63</v>
      </c>
      <c r="F25" s="14" t="s">
        <v>123</v>
      </c>
      <c r="G25" s="14" t="s">
        <v>125</v>
      </c>
    </row>
    <row r="26" spans="1:7" x14ac:dyDescent="0.2">
      <c r="A26" s="144">
        <v>24</v>
      </c>
      <c r="B26" s="150" t="s">
        <v>865</v>
      </c>
      <c r="C26" s="150" t="s">
        <v>866</v>
      </c>
      <c r="D26" s="151">
        <v>944.99999999999989</v>
      </c>
      <c r="E26" s="152">
        <v>9.4499999999999993</v>
      </c>
      <c r="F26" s="14" t="s">
        <v>123</v>
      </c>
      <c r="G26" s="14" t="s">
        <v>125</v>
      </c>
    </row>
    <row r="27" spans="1:7" x14ac:dyDescent="0.2">
      <c r="A27" s="144">
        <v>25</v>
      </c>
      <c r="B27" s="150" t="s">
        <v>867</v>
      </c>
      <c r="C27" s="150" t="s">
        <v>868</v>
      </c>
      <c r="D27" s="151">
        <v>3572.9999999999995</v>
      </c>
      <c r="E27" s="152">
        <v>35.729999999999997</v>
      </c>
      <c r="F27" s="14">
        <v>1890</v>
      </c>
      <c r="G27" s="14" t="s">
        <v>125</v>
      </c>
    </row>
    <row r="28" spans="1:7" x14ac:dyDescent="0.2">
      <c r="A28" s="144">
        <v>26</v>
      </c>
      <c r="B28" s="150" t="s">
        <v>869</v>
      </c>
      <c r="C28" s="150" t="s">
        <v>870</v>
      </c>
      <c r="D28" s="151">
        <v>12601.57</v>
      </c>
      <c r="E28" s="152">
        <v>43.5</v>
      </c>
      <c r="F28" s="14" t="s">
        <v>123</v>
      </c>
      <c r="G28" s="14" t="s">
        <v>125</v>
      </c>
    </row>
    <row r="29" spans="1:7" x14ac:dyDescent="0.2">
      <c r="A29" s="144">
        <v>27</v>
      </c>
      <c r="B29" s="150" t="s">
        <v>871</v>
      </c>
      <c r="C29" s="150" t="s">
        <v>872</v>
      </c>
      <c r="D29" s="151">
        <v>12628.31</v>
      </c>
      <c r="E29" s="152">
        <v>29.7</v>
      </c>
      <c r="F29" s="14">
        <v>1892</v>
      </c>
      <c r="G29" s="14" t="s">
        <v>125</v>
      </c>
    </row>
    <row r="30" spans="1:7" x14ac:dyDescent="0.2">
      <c r="A30" s="144">
        <v>28</v>
      </c>
      <c r="B30" s="150" t="s">
        <v>873</v>
      </c>
      <c r="C30" s="150" t="s">
        <v>872</v>
      </c>
      <c r="D30" s="151">
        <v>4838.4399999999996</v>
      </c>
      <c r="E30" s="152">
        <v>22.3</v>
      </c>
      <c r="F30" s="14" t="s">
        <v>123</v>
      </c>
      <c r="G30" s="14" t="s">
        <v>125</v>
      </c>
    </row>
    <row r="31" spans="1:7" x14ac:dyDescent="0.2">
      <c r="A31" s="144">
        <v>29</v>
      </c>
      <c r="B31" s="150" t="s">
        <v>874</v>
      </c>
      <c r="C31" s="150" t="s">
        <v>755</v>
      </c>
      <c r="D31" s="151">
        <v>12670.71</v>
      </c>
      <c r="E31" s="152">
        <v>95.49</v>
      </c>
      <c r="F31" s="14">
        <v>1910</v>
      </c>
      <c r="G31" s="14" t="s">
        <v>125</v>
      </c>
    </row>
    <row r="32" spans="1:7" x14ac:dyDescent="0.2">
      <c r="A32" s="144">
        <v>30</v>
      </c>
      <c r="B32" s="150" t="s">
        <v>875</v>
      </c>
      <c r="C32" s="150" t="s">
        <v>876</v>
      </c>
      <c r="D32" s="151">
        <v>2770</v>
      </c>
      <c r="E32" s="152">
        <v>27.7</v>
      </c>
      <c r="F32" s="14" t="s">
        <v>123</v>
      </c>
      <c r="G32" s="14" t="s">
        <v>125</v>
      </c>
    </row>
    <row r="33" spans="1:7" x14ac:dyDescent="0.2">
      <c r="A33" s="144">
        <v>31</v>
      </c>
      <c r="B33" s="150" t="s">
        <v>877</v>
      </c>
      <c r="C33" s="150" t="s">
        <v>878</v>
      </c>
      <c r="D33" s="151">
        <v>5621.94</v>
      </c>
      <c r="E33" s="152">
        <v>12</v>
      </c>
      <c r="F33" s="14">
        <v>1891</v>
      </c>
      <c r="G33" s="14" t="s">
        <v>125</v>
      </c>
    </row>
    <row r="34" spans="1:7" x14ac:dyDescent="0.2">
      <c r="A34" s="144">
        <v>32</v>
      </c>
      <c r="B34" s="150" t="s">
        <v>879</v>
      </c>
      <c r="C34" s="150" t="s">
        <v>880</v>
      </c>
      <c r="D34" s="151">
        <v>4524</v>
      </c>
      <c r="E34" s="152">
        <v>45.24</v>
      </c>
      <c r="F34" s="14">
        <v>1892</v>
      </c>
      <c r="G34" s="14" t="s">
        <v>125</v>
      </c>
    </row>
    <row r="35" spans="1:7" x14ac:dyDescent="0.2">
      <c r="A35" s="144">
        <v>33</v>
      </c>
      <c r="B35" s="150" t="s">
        <v>881</v>
      </c>
      <c r="C35" s="150" t="s">
        <v>882</v>
      </c>
      <c r="D35" s="151">
        <v>2151</v>
      </c>
      <c r="E35" s="152">
        <v>21.51</v>
      </c>
      <c r="F35" s="14">
        <v>1892</v>
      </c>
      <c r="G35" s="14" t="s">
        <v>125</v>
      </c>
    </row>
    <row r="36" spans="1:7" x14ac:dyDescent="0.2">
      <c r="A36" s="144">
        <v>34</v>
      </c>
      <c r="B36" s="150" t="s">
        <v>883</v>
      </c>
      <c r="C36" s="150" t="s">
        <v>884</v>
      </c>
      <c r="D36" s="151">
        <v>5109</v>
      </c>
      <c r="E36" s="152">
        <v>28</v>
      </c>
      <c r="F36" s="14" t="s">
        <v>123</v>
      </c>
      <c r="G36" s="14" t="s">
        <v>125</v>
      </c>
    </row>
    <row r="37" spans="1:7" x14ac:dyDescent="0.2">
      <c r="A37" s="144">
        <v>35</v>
      </c>
      <c r="B37" s="150" t="s">
        <v>885</v>
      </c>
      <c r="C37" s="150" t="s">
        <v>886</v>
      </c>
      <c r="D37" s="151">
        <v>310464.00000000006</v>
      </c>
      <c r="E37" s="152">
        <v>258.72000000000003</v>
      </c>
      <c r="F37" s="14">
        <v>1896</v>
      </c>
      <c r="G37" s="14" t="s">
        <v>125</v>
      </c>
    </row>
    <row r="38" spans="1:7" x14ac:dyDescent="0.2">
      <c r="A38" s="144">
        <v>36</v>
      </c>
      <c r="B38" s="150" t="s">
        <v>887</v>
      </c>
      <c r="C38" s="150" t="s">
        <v>888</v>
      </c>
      <c r="D38" s="151">
        <v>1649650</v>
      </c>
      <c r="E38" s="152">
        <v>1649.65</v>
      </c>
      <c r="F38" s="14">
        <v>1901</v>
      </c>
      <c r="G38" s="14" t="s">
        <v>125</v>
      </c>
    </row>
    <row r="39" spans="1:7" x14ac:dyDescent="0.2">
      <c r="A39" s="144">
        <v>37</v>
      </c>
      <c r="B39" s="150" t="s">
        <v>889</v>
      </c>
      <c r="C39" s="150" t="s">
        <v>890</v>
      </c>
      <c r="D39" s="151">
        <v>26454</v>
      </c>
      <c r="E39" s="152">
        <v>246.1</v>
      </c>
      <c r="F39" s="14">
        <v>1902</v>
      </c>
      <c r="G39" s="14" t="s">
        <v>125</v>
      </c>
    </row>
    <row r="40" spans="1:7" x14ac:dyDescent="0.2">
      <c r="A40" s="144">
        <v>38</v>
      </c>
      <c r="B40" s="150" t="s">
        <v>891</v>
      </c>
      <c r="C40" s="150" t="s">
        <v>892</v>
      </c>
      <c r="D40" s="151">
        <v>74007.679999999993</v>
      </c>
      <c r="E40" s="152">
        <v>839.93</v>
      </c>
      <c r="F40" s="14">
        <v>1892</v>
      </c>
      <c r="G40" s="14" t="s">
        <v>125</v>
      </c>
    </row>
    <row r="41" spans="1:7" x14ac:dyDescent="0.2">
      <c r="A41" s="144">
        <v>39</v>
      </c>
      <c r="B41" s="150" t="s">
        <v>893</v>
      </c>
      <c r="C41" s="150" t="s">
        <v>892</v>
      </c>
      <c r="D41" s="151">
        <v>36534.51</v>
      </c>
      <c r="E41" s="152">
        <v>198.72</v>
      </c>
      <c r="F41" s="14" t="s">
        <v>123</v>
      </c>
      <c r="G41" s="14" t="s">
        <v>125</v>
      </c>
    </row>
    <row r="42" spans="1:7" x14ac:dyDescent="0.2">
      <c r="A42" s="144">
        <v>40</v>
      </c>
      <c r="B42" s="150" t="s">
        <v>894</v>
      </c>
      <c r="C42" s="150" t="s">
        <v>892</v>
      </c>
      <c r="D42" s="151">
        <v>5634.37</v>
      </c>
      <c r="E42" s="152">
        <v>89.93</v>
      </c>
      <c r="F42" s="14" t="s">
        <v>123</v>
      </c>
      <c r="G42" s="14" t="s">
        <v>125</v>
      </c>
    </row>
    <row r="43" spans="1:7" x14ac:dyDescent="0.2">
      <c r="A43" s="144">
        <v>41</v>
      </c>
      <c r="B43" s="150" t="s">
        <v>895</v>
      </c>
      <c r="C43" s="150" t="s">
        <v>896</v>
      </c>
      <c r="D43" s="151">
        <v>100678.1</v>
      </c>
      <c r="E43" s="152">
        <v>59.64</v>
      </c>
      <c r="F43" s="14" t="s">
        <v>123</v>
      </c>
      <c r="G43" s="14" t="s">
        <v>125</v>
      </c>
    </row>
    <row r="44" spans="1:7" x14ac:dyDescent="0.2">
      <c r="A44" s="144">
        <v>42</v>
      </c>
      <c r="B44" s="150" t="s">
        <v>897</v>
      </c>
      <c r="C44" s="150" t="s">
        <v>898</v>
      </c>
      <c r="D44" s="151">
        <v>23590.76</v>
      </c>
      <c r="E44" s="152">
        <v>50.82</v>
      </c>
      <c r="F44" s="14" t="s">
        <v>123</v>
      </c>
      <c r="G44" s="14" t="s">
        <v>125</v>
      </c>
    </row>
    <row r="45" spans="1:7" x14ac:dyDescent="0.2">
      <c r="A45" s="144">
        <v>43</v>
      </c>
      <c r="B45" s="150" t="s">
        <v>899</v>
      </c>
      <c r="C45" s="150" t="s">
        <v>900</v>
      </c>
      <c r="D45" s="151">
        <v>302345.78999999998</v>
      </c>
      <c r="E45" s="152">
        <v>756.16</v>
      </c>
      <c r="F45" s="14">
        <v>1930</v>
      </c>
      <c r="G45" s="14" t="s">
        <v>125</v>
      </c>
    </row>
    <row r="46" spans="1:7" ht="22.5" x14ac:dyDescent="0.2">
      <c r="A46" s="144">
        <v>44</v>
      </c>
      <c r="B46" s="150" t="s">
        <v>901</v>
      </c>
      <c r="C46" s="150" t="s">
        <v>902</v>
      </c>
      <c r="D46" s="151">
        <v>5160150</v>
      </c>
      <c r="E46" s="152">
        <v>2866.75</v>
      </c>
      <c r="F46" s="14">
        <v>1928</v>
      </c>
      <c r="G46" s="14" t="s">
        <v>125</v>
      </c>
    </row>
    <row r="47" spans="1:7" x14ac:dyDescent="0.2">
      <c r="A47" s="144">
        <v>45</v>
      </c>
      <c r="B47" s="150" t="s">
        <v>903</v>
      </c>
      <c r="C47" s="150" t="s">
        <v>769</v>
      </c>
      <c r="D47" s="151">
        <v>6275.75</v>
      </c>
      <c r="E47" s="152">
        <v>52.7</v>
      </c>
      <c r="F47" s="14">
        <v>1892</v>
      </c>
      <c r="G47" s="14" t="s">
        <v>125</v>
      </c>
    </row>
    <row r="48" spans="1:7" x14ac:dyDescent="0.2">
      <c r="A48" s="144">
        <v>46</v>
      </c>
      <c r="B48" s="150" t="s">
        <v>904</v>
      </c>
      <c r="C48" s="150" t="s">
        <v>896</v>
      </c>
      <c r="D48" s="151">
        <v>96480</v>
      </c>
      <c r="E48" s="152">
        <v>120.6</v>
      </c>
      <c r="F48" s="14">
        <v>1908</v>
      </c>
      <c r="G48" s="14" t="s">
        <v>125</v>
      </c>
    </row>
    <row r="49" spans="1:7" x14ac:dyDescent="0.2">
      <c r="A49" s="144">
        <v>47</v>
      </c>
      <c r="B49" s="150" t="s">
        <v>905</v>
      </c>
      <c r="C49" s="150" t="s">
        <v>906</v>
      </c>
      <c r="D49" s="151">
        <v>2630.02</v>
      </c>
      <c r="E49" s="152">
        <v>4.2</v>
      </c>
      <c r="F49" s="14">
        <v>1886</v>
      </c>
      <c r="G49" s="14" t="s">
        <v>125</v>
      </c>
    </row>
    <row r="50" spans="1:7" x14ac:dyDescent="0.2">
      <c r="A50" s="144">
        <v>48</v>
      </c>
      <c r="B50" s="150" t="s">
        <v>907</v>
      </c>
      <c r="C50" s="150" t="s">
        <v>906</v>
      </c>
      <c r="D50" s="151">
        <v>4100</v>
      </c>
      <c r="E50" s="152">
        <v>10.25</v>
      </c>
      <c r="F50" s="14">
        <v>1886</v>
      </c>
      <c r="G50" s="14" t="s">
        <v>125</v>
      </c>
    </row>
    <row r="51" spans="1:7" x14ac:dyDescent="0.2">
      <c r="A51" s="144">
        <v>49</v>
      </c>
      <c r="B51" s="150" t="s">
        <v>908</v>
      </c>
      <c r="C51" s="150" t="s">
        <v>909</v>
      </c>
      <c r="D51" s="151">
        <v>12500</v>
      </c>
      <c r="E51" s="152">
        <v>31.25</v>
      </c>
      <c r="F51" s="14" t="s">
        <v>123</v>
      </c>
      <c r="G51" s="14" t="s">
        <v>125</v>
      </c>
    </row>
    <row r="52" spans="1:7" x14ac:dyDescent="0.2">
      <c r="A52" s="144">
        <v>50</v>
      </c>
      <c r="B52" s="150" t="s">
        <v>910</v>
      </c>
      <c r="C52" s="150" t="s">
        <v>911</v>
      </c>
      <c r="D52" s="151">
        <v>3289.76</v>
      </c>
      <c r="E52" s="152">
        <v>31.4</v>
      </c>
      <c r="F52" s="14" t="s">
        <v>123</v>
      </c>
      <c r="G52" s="14" t="s">
        <v>125</v>
      </c>
    </row>
    <row r="53" spans="1:7" x14ac:dyDescent="0.2">
      <c r="A53" s="144">
        <v>51</v>
      </c>
      <c r="B53" s="150" t="s">
        <v>912</v>
      </c>
      <c r="C53" s="150" t="s">
        <v>913</v>
      </c>
      <c r="D53" s="151">
        <v>102990</v>
      </c>
      <c r="E53" s="152">
        <v>102.99</v>
      </c>
      <c r="F53" s="14">
        <v>1910</v>
      </c>
      <c r="G53" s="14" t="s">
        <v>125</v>
      </c>
    </row>
    <row r="54" spans="1:7" x14ac:dyDescent="0.2">
      <c r="A54" s="144">
        <v>52</v>
      </c>
      <c r="B54" s="150" t="s">
        <v>914</v>
      </c>
      <c r="C54" s="150" t="s">
        <v>915</v>
      </c>
      <c r="D54" s="151">
        <v>735050</v>
      </c>
      <c r="E54" s="152">
        <v>735.05</v>
      </c>
      <c r="F54" s="14">
        <v>1910</v>
      </c>
      <c r="G54" s="14" t="s">
        <v>125</v>
      </c>
    </row>
    <row r="55" spans="1:7" x14ac:dyDescent="0.2">
      <c r="A55" s="144">
        <v>53</v>
      </c>
      <c r="B55" s="150" t="s">
        <v>916</v>
      </c>
      <c r="C55" s="150" t="s">
        <v>917</v>
      </c>
      <c r="D55" s="151">
        <v>7600.08</v>
      </c>
      <c r="E55" s="152">
        <v>80.75</v>
      </c>
      <c r="F55" s="14">
        <v>1910</v>
      </c>
      <c r="G55" s="14" t="s">
        <v>125</v>
      </c>
    </row>
    <row r="56" spans="1:7" x14ac:dyDescent="0.2">
      <c r="A56" s="144">
        <v>54</v>
      </c>
      <c r="B56" s="150" t="s">
        <v>918</v>
      </c>
      <c r="C56" s="150" t="s">
        <v>919</v>
      </c>
      <c r="D56" s="151">
        <v>1382.08</v>
      </c>
      <c r="E56" s="152">
        <v>8</v>
      </c>
      <c r="F56" s="14" t="s">
        <v>123</v>
      </c>
      <c r="G56" s="14" t="s">
        <v>125</v>
      </c>
    </row>
    <row r="57" spans="1:7" x14ac:dyDescent="0.2">
      <c r="A57" s="144">
        <v>55</v>
      </c>
      <c r="B57" s="150" t="s">
        <v>920</v>
      </c>
      <c r="C57" s="150" t="s">
        <v>921</v>
      </c>
      <c r="D57" s="151">
        <v>2800.28</v>
      </c>
      <c r="E57" s="152">
        <v>12.15</v>
      </c>
      <c r="F57" s="14" t="s">
        <v>123</v>
      </c>
      <c r="G57" s="14" t="s">
        <v>125</v>
      </c>
    </row>
    <row r="58" spans="1:7" x14ac:dyDescent="0.2">
      <c r="A58" s="144">
        <v>56</v>
      </c>
      <c r="B58" s="150" t="s">
        <v>922</v>
      </c>
      <c r="C58" s="150" t="s">
        <v>923</v>
      </c>
      <c r="D58" s="151">
        <v>4526.8900000000003</v>
      </c>
      <c r="E58" s="152">
        <v>12</v>
      </c>
      <c r="F58" s="14">
        <v>1910</v>
      </c>
      <c r="G58" s="14" t="s">
        <v>125</v>
      </c>
    </row>
    <row r="59" spans="1:7" x14ac:dyDescent="0.2">
      <c r="A59" s="144">
        <v>57</v>
      </c>
      <c r="B59" s="150" t="s">
        <v>924</v>
      </c>
      <c r="C59" s="150" t="s">
        <v>925</v>
      </c>
      <c r="D59" s="151">
        <v>9121.26</v>
      </c>
      <c r="E59" s="152">
        <v>54.46</v>
      </c>
      <c r="F59" s="14">
        <v>1892</v>
      </c>
      <c r="G59" s="14" t="s">
        <v>125</v>
      </c>
    </row>
    <row r="60" spans="1:7" x14ac:dyDescent="0.2">
      <c r="A60" s="144">
        <v>58</v>
      </c>
      <c r="B60" s="150" t="s">
        <v>926</v>
      </c>
      <c r="C60" s="150" t="s">
        <v>927</v>
      </c>
      <c r="D60" s="151">
        <v>2533.14</v>
      </c>
      <c r="E60" s="152">
        <v>11.9</v>
      </c>
      <c r="F60" s="14" t="s">
        <v>123</v>
      </c>
      <c r="G60" s="14" t="s">
        <v>125</v>
      </c>
    </row>
    <row r="61" spans="1:7" x14ac:dyDescent="0.2">
      <c r="A61" s="144">
        <v>59</v>
      </c>
      <c r="B61" s="150" t="s">
        <v>928</v>
      </c>
      <c r="C61" s="150" t="s">
        <v>929</v>
      </c>
      <c r="D61" s="151">
        <v>3537.97</v>
      </c>
      <c r="E61" s="152">
        <v>31.82</v>
      </c>
      <c r="F61" s="14">
        <v>1892</v>
      </c>
      <c r="G61" s="14" t="s">
        <v>125</v>
      </c>
    </row>
    <row r="62" spans="1:7" x14ac:dyDescent="0.2">
      <c r="A62" s="144">
        <v>60</v>
      </c>
      <c r="B62" s="150" t="s">
        <v>930</v>
      </c>
      <c r="C62" s="150" t="s">
        <v>931</v>
      </c>
      <c r="D62" s="151">
        <v>1669500</v>
      </c>
      <c r="E62" s="152">
        <v>834.75</v>
      </c>
      <c r="F62" s="14">
        <v>1976</v>
      </c>
      <c r="G62" s="14" t="s">
        <v>125</v>
      </c>
    </row>
    <row r="63" spans="1:7" ht="22.5" x14ac:dyDescent="0.2">
      <c r="A63" s="144">
        <v>61</v>
      </c>
      <c r="B63" s="150" t="s">
        <v>932</v>
      </c>
      <c r="C63" s="150" t="s">
        <v>933</v>
      </c>
      <c r="D63" s="151">
        <v>4077304</v>
      </c>
      <c r="E63" s="152">
        <v>1853.32</v>
      </c>
      <c r="F63" s="14" t="s">
        <v>123</v>
      </c>
      <c r="G63" s="14" t="s">
        <v>125</v>
      </c>
    </row>
    <row r="64" spans="1:7" x14ac:dyDescent="0.2">
      <c r="A64" s="144">
        <v>62</v>
      </c>
      <c r="B64" s="150" t="s">
        <v>934</v>
      </c>
      <c r="C64" s="150" t="s">
        <v>935</v>
      </c>
      <c r="D64" s="151">
        <v>3386650.74</v>
      </c>
      <c r="E64" s="152">
        <v>1456</v>
      </c>
      <c r="F64" s="14">
        <v>1988</v>
      </c>
      <c r="G64" s="14" t="s">
        <v>125</v>
      </c>
    </row>
    <row r="65" spans="1:7" x14ac:dyDescent="0.2">
      <c r="A65" s="144">
        <v>63</v>
      </c>
      <c r="B65" s="150" t="s">
        <v>936</v>
      </c>
      <c r="C65" s="150" t="s">
        <v>937</v>
      </c>
      <c r="D65" s="155">
        <v>7638.46</v>
      </c>
      <c r="E65" s="152">
        <v>17.39</v>
      </c>
      <c r="F65" s="14" t="s">
        <v>123</v>
      </c>
      <c r="G65" s="14" t="s">
        <v>125</v>
      </c>
    </row>
    <row r="66" spans="1:7" x14ac:dyDescent="0.2">
      <c r="A66" s="144">
        <v>64</v>
      </c>
      <c r="B66" s="150" t="s">
        <v>938</v>
      </c>
      <c r="C66" s="150" t="s">
        <v>939</v>
      </c>
      <c r="D66" s="155">
        <v>305530</v>
      </c>
      <c r="E66" s="152">
        <v>305.52999999999997</v>
      </c>
      <c r="F66" s="14">
        <v>1925</v>
      </c>
      <c r="G66" s="14" t="s">
        <v>125</v>
      </c>
    </row>
    <row r="67" spans="1:7" x14ac:dyDescent="0.2">
      <c r="A67" s="144">
        <v>65</v>
      </c>
      <c r="B67" s="150"/>
      <c r="C67" s="150"/>
      <c r="D67" s="155"/>
      <c r="E67" s="152"/>
      <c r="F67" s="14"/>
      <c r="G67" s="14"/>
    </row>
    <row r="68" spans="1:7" x14ac:dyDescent="0.2">
      <c r="A68" s="144">
        <v>66</v>
      </c>
      <c r="B68" s="150" t="s">
        <v>940</v>
      </c>
      <c r="C68" s="150" t="s">
        <v>793</v>
      </c>
      <c r="D68" s="151">
        <v>3134.6</v>
      </c>
      <c r="E68" s="152">
        <v>22.39</v>
      </c>
      <c r="F68" s="14" t="s">
        <v>123</v>
      </c>
      <c r="G68" s="14" t="s">
        <v>125</v>
      </c>
    </row>
    <row r="69" spans="1:7" x14ac:dyDescent="0.2">
      <c r="A69" s="144">
        <v>67</v>
      </c>
      <c r="B69" s="150" t="s">
        <v>941</v>
      </c>
      <c r="C69" s="150" t="s">
        <v>942</v>
      </c>
      <c r="D69" s="151">
        <v>12780.8</v>
      </c>
      <c r="E69" s="152">
        <v>39</v>
      </c>
      <c r="F69" s="14" t="s">
        <v>123</v>
      </c>
      <c r="G69" s="14" t="s">
        <v>125</v>
      </c>
    </row>
    <row r="70" spans="1:7" x14ac:dyDescent="0.2">
      <c r="A70" s="144">
        <v>68</v>
      </c>
      <c r="B70" s="150" t="s">
        <v>943</v>
      </c>
      <c r="C70" s="150" t="s">
        <v>944</v>
      </c>
      <c r="D70" s="151">
        <v>3149539</v>
      </c>
      <c r="E70" s="152">
        <v>1852.67</v>
      </c>
      <c r="F70" s="14" t="s">
        <v>123</v>
      </c>
      <c r="G70" s="14" t="s">
        <v>125</v>
      </c>
    </row>
    <row r="71" spans="1:7" x14ac:dyDescent="0.2">
      <c r="A71" s="144">
        <v>69</v>
      </c>
      <c r="B71" s="150" t="s">
        <v>945</v>
      </c>
      <c r="C71" s="150" t="s">
        <v>807</v>
      </c>
      <c r="D71" s="151">
        <v>1212</v>
      </c>
      <c r="E71" s="152">
        <v>12.12</v>
      </c>
      <c r="F71" s="14" t="s">
        <v>123</v>
      </c>
      <c r="G71" s="14" t="s">
        <v>125</v>
      </c>
    </row>
    <row r="72" spans="1:7" x14ac:dyDescent="0.2">
      <c r="A72" s="144">
        <v>70</v>
      </c>
      <c r="B72" s="150" t="s">
        <v>945</v>
      </c>
      <c r="C72" s="150" t="s">
        <v>807</v>
      </c>
      <c r="D72" s="151">
        <v>1169.31</v>
      </c>
      <c r="E72" s="152">
        <v>12.12</v>
      </c>
      <c r="F72" s="14" t="s">
        <v>123</v>
      </c>
      <c r="G72" s="14" t="s">
        <v>125</v>
      </c>
    </row>
    <row r="73" spans="1:7" x14ac:dyDescent="0.2">
      <c r="A73" s="144">
        <v>71</v>
      </c>
      <c r="B73" s="150" t="s">
        <v>946</v>
      </c>
      <c r="C73" s="150" t="s">
        <v>947</v>
      </c>
      <c r="D73" s="151">
        <v>6439.67</v>
      </c>
      <c r="E73" s="152">
        <v>40</v>
      </c>
      <c r="F73" s="14" t="s">
        <v>123</v>
      </c>
      <c r="G73" s="14" t="s">
        <v>125</v>
      </c>
    </row>
    <row r="74" spans="1:7" x14ac:dyDescent="0.2">
      <c r="A74" s="144">
        <v>72</v>
      </c>
      <c r="B74" s="150" t="s">
        <v>948</v>
      </c>
      <c r="C74" s="150" t="s">
        <v>949</v>
      </c>
      <c r="D74" s="151">
        <v>11180.56</v>
      </c>
      <c r="E74" s="152">
        <v>20</v>
      </c>
      <c r="F74" s="14" t="s">
        <v>123</v>
      </c>
      <c r="G74" s="14" t="s">
        <v>125</v>
      </c>
    </row>
    <row r="75" spans="1:7" x14ac:dyDescent="0.2">
      <c r="A75" s="144">
        <v>73</v>
      </c>
      <c r="B75" s="150" t="s">
        <v>950</v>
      </c>
      <c r="C75" s="150" t="s">
        <v>949</v>
      </c>
      <c r="D75" s="155">
        <v>9298.9</v>
      </c>
      <c r="E75" s="152">
        <v>21</v>
      </c>
      <c r="F75" s="14" t="s">
        <v>123</v>
      </c>
      <c r="G75" s="14" t="s">
        <v>125</v>
      </c>
    </row>
    <row r="76" spans="1:7" x14ac:dyDescent="0.2">
      <c r="A76" s="144">
        <v>74</v>
      </c>
      <c r="B76" s="150" t="s">
        <v>951</v>
      </c>
      <c r="C76" s="150" t="s">
        <v>949</v>
      </c>
      <c r="D76" s="151">
        <v>11974.5</v>
      </c>
      <c r="E76" s="152">
        <v>20</v>
      </c>
      <c r="F76" s="14" t="s">
        <v>123</v>
      </c>
      <c r="G76" s="14" t="s">
        <v>125</v>
      </c>
    </row>
    <row r="77" spans="1:7" x14ac:dyDescent="0.2">
      <c r="A77" s="144">
        <v>75</v>
      </c>
      <c r="B77" s="150" t="s">
        <v>952</v>
      </c>
      <c r="C77" s="150" t="s">
        <v>949</v>
      </c>
      <c r="D77" s="151">
        <v>9467.18</v>
      </c>
      <c r="E77" s="152">
        <v>19</v>
      </c>
      <c r="F77" s="14" t="s">
        <v>123</v>
      </c>
      <c r="G77" s="14" t="s">
        <v>125</v>
      </c>
    </row>
    <row r="78" spans="1:7" x14ac:dyDescent="0.2">
      <c r="A78" s="144">
        <v>76</v>
      </c>
      <c r="B78" s="150" t="s">
        <v>953</v>
      </c>
      <c r="C78" s="150" t="s">
        <v>949</v>
      </c>
      <c r="D78" s="151">
        <v>10400</v>
      </c>
      <c r="E78" s="152">
        <v>19</v>
      </c>
      <c r="F78" s="14" t="s">
        <v>123</v>
      </c>
      <c r="G78" s="14" t="s">
        <v>125</v>
      </c>
    </row>
    <row r="79" spans="1:7" x14ac:dyDescent="0.2">
      <c r="A79" s="144">
        <v>77</v>
      </c>
      <c r="B79" s="150" t="s">
        <v>954</v>
      </c>
      <c r="C79" s="150" t="s">
        <v>949</v>
      </c>
      <c r="D79" s="151">
        <v>10200</v>
      </c>
      <c r="E79" s="152">
        <v>21</v>
      </c>
      <c r="F79" s="14" t="s">
        <v>123</v>
      </c>
      <c r="G79" s="14" t="s">
        <v>125</v>
      </c>
    </row>
    <row r="80" spans="1:7" x14ac:dyDescent="0.2">
      <c r="A80" s="144">
        <v>78</v>
      </c>
      <c r="B80" s="150" t="s">
        <v>955</v>
      </c>
      <c r="C80" s="150" t="s">
        <v>949</v>
      </c>
      <c r="D80" s="151">
        <v>10400</v>
      </c>
      <c r="E80" s="152">
        <v>19</v>
      </c>
      <c r="F80" s="14" t="s">
        <v>123</v>
      </c>
      <c r="G80" s="14" t="s">
        <v>125</v>
      </c>
    </row>
    <row r="81" spans="1:7" x14ac:dyDescent="0.2">
      <c r="A81" s="144">
        <v>79</v>
      </c>
      <c r="B81" s="150" t="s">
        <v>956</v>
      </c>
      <c r="C81" s="150" t="s">
        <v>949</v>
      </c>
      <c r="D81" s="151">
        <v>10100</v>
      </c>
      <c r="E81" s="152">
        <v>22</v>
      </c>
      <c r="F81" s="14" t="s">
        <v>123</v>
      </c>
      <c r="G81" s="14" t="s">
        <v>125</v>
      </c>
    </row>
    <row r="82" spans="1:7" x14ac:dyDescent="0.2">
      <c r="A82" s="144">
        <v>80</v>
      </c>
      <c r="B82" s="150" t="s">
        <v>957</v>
      </c>
      <c r="C82" s="150" t="s">
        <v>949</v>
      </c>
      <c r="D82" s="151">
        <v>10119.89</v>
      </c>
      <c r="E82" s="152">
        <v>20</v>
      </c>
      <c r="F82" s="14" t="s">
        <v>123</v>
      </c>
      <c r="G82" s="14" t="s">
        <v>125</v>
      </c>
    </row>
    <row r="83" spans="1:7" x14ac:dyDescent="0.2">
      <c r="A83" s="144">
        <v>81</v>
      </c>
      <c r="B83" s="150" t="s">
        <v>958</v>
      </c>
      <c r="C83" s="150" t="s">
        <v>949</v>
      </c>
      <c r="D83" s="151">
        <v>7710</v>
      </c>
      <c r="E83" s="152">
        <v>20</v>
      </c>
      <c r="F83" s="14" t="s">
        <v>123</v>
      </c>
      <c r="G83" s="14" t="s">
        <v>125</v>
      </c>
    </row>
    <row r="84" spans="1:7" x14ac:dyDescent="0.2">
      <c r="A84" s="144">
        <v>82</v>
      </c>
      <c r="B84" s="150" t="s">
        <v>959</v>
      </c>
      <c r="C84" s="150" t="s">
        <v>960</v>
      </c>
      <c r="D84" s="151">
        <v>9439.91</v>
      </c>
      <c r="E84" s="152">
        <v>19</v>
      </c>
      <c r="F84" s="14" t="s">
        <v>123</v>
      </c>
      <c r="G84" s="14" t="s">
        <v>125</v>
      </c>
    </row>
    <row r="85" spans="1:7" x14ac:dyDescent="0.2">
      <c r="A85" s="144">
        <v>83</v>
      </c>
      <c r="B85" s="150" t="s">
        <v>961</v>
      </c>
      <c r="C85" s="150" t="s">
        <v>960</v>
      </c>
      <c r="D85" s="151">
        <v>8400</v>
      </c>
      <c r="E85" s="152">
        <v>19</v>
      </c>
      <c r="F85" s="14" t="s">
        <v>123</v>
      </c>
      <c r="G85" s="14" t="s">
        <v>125</v>
      </c>
    </row>
    <row r="86" spans="1:7" x14ac:dyDescent="0.2">
      <c r="A86" s="144">
        <v>84</v>
      </c>
      <c r="B86" s="150" t="s">
        <v>962</v>
      </c>
      <c r="C86" s="150" t="s">
        <v>960</v>
      </c>
      <c r="D86" s="151">
        <v>10928.89</v>
      </c>
      <c r="E86" s="152">
        <v>18</v>
      </c>
      <c r="F86" s="14" t="s">
        <v>123</v>
      </c>
      <c r="G86" s="14" t="s">
        <v>125</v>
      </c>
    </row>
    <row r="87" spans="1:7" x14ac:dyDescent="0.2">
      <c r="A87" s="144">
        <v>85</v>
      </c>
      <c r="B87" s="150" t="s">
        <v>963</v>
      </c>
      <c r="C87" s="150" t="s">
        <v>964</v>
      </c>
      <c r="D87" s="151">
        <v>4640</v>
      </c>
      <c r="E87" s="152">
        <v>11.6</v>
      </c>
      <c r="F87" s="14" t="s">
        <v>123</v>
      </c>
      <c r="G87" s="14" t="s">
        <v>125</v>
      </c>
    </row>
    <row r="88" spans="1:7" x14ac:dyDescent="0.2">
      <c r="A88" s="144">
        <v>86</v>
      </c>
      <c r="B88" s="150" t="s">
        <v>965</v>
      </c>
      <c r="C88" s="150" t="s">
        <v>966</v>
      </c>
      <c r="D88" s="151">
        <v>954270</v>
      </c>
      <c r="E88" s="152">
        <v>954.27</v>
      </c>
      <c r="F88" s="14">
        <v>1950</v>
      </c>
      <c r="G88" s="14" t="s">
        <v>125</v>
      </c>
    </row>
    <row r="89" spans="1:7" x14ac:dyDescent="0.2">
      <c r="A89" s="144">
        <v>87</v>
      </c>
      <c r="B89" s="150" t="s">
        <v>967</v>
      </c>
      <c r="C89" s="150" t="s">
        <v>968</v>
      </c>
      <c r="D89" s="151">
        <v>2724.8</v>
      </c>
      <c r="E89" s="152">
        <v>17</v>
      </c>
      <c r="F89" s="14" t="s">
        <v>123</v>
      </c>
      <c r="G89" s="14" t="s">
        <v>125</v>
      </c>
    </row>
    <row r="90" spans="1:7" x14ac:dyDescent="0.2">
      <c r="A90" s="144">
        <v>88</v>
      </c>
      <c r="B90" s="150" t="s">
        <v>969</v>
      </c>
      <c r="C90" s="150" t="s">
        <v>968</v>
      </c>
      <c r="D90" s="151">
        <v>2573.5</v>
      </c>
      <c r="E90" s="152">
        <v>18</v>
      </c>
      <c r="F90" s="14" t="s">
        <v>123</v>
      </c>
      <c r="G90" s="14" t="s">
        <v>125</v>
      </c>
    </row>
    <row r="91" spans="1:7" x14ac:dyDescent="0.2">
      <c r="A91" s="144">
        <v>89</v>
      </c>
      <c r="B91" s="150" t="s">
        <v>970</v>
      </c>
      <c r="C91" s="150" t="s">
        <v>968</v>
      </c>
      <c r="D91" s="151">
        <v>2691.2</v>
      </c>
      <c r="E91" s="152">
        <v>18</v>
      </c>
      <c r="F91" s="14" t="s">
        <v>123</v>
      </c>
      <c r="G91" s="14" t="s">
        <v>125</v>
      </c>
    </row>
    <row r="92" spans="1:7" x14ac:dyDescent="0.2">
      <c r="A92" s="144">
        <v>90</v>
      </c>
      <c r="B92" s="150" t="s">
        <v>971</v>
      </c>
      <c r="C92" s="150" t="s">
        <v>968</v>
      </c>
      <c r="D92" s="151">
        <v>6726.72</v>
      </c>
      <c r="E92" s="152">
        <v>16</v>
      </c>
      <c r="F92" s="14" t="s">
        <v>123</v>
      </c>
      <c r="G92" s="14" t="s">
        <v>125</v>
      </c>
    </row>
    <row r="93" spans="1:7" x14ac:dyDescent="0.2">
      <c r="A93" s="144">
        <v>91</v>
      </c>
      <c r="B93" s="150" t="s">
        <v>972</v>
      </c>
      <c r="C93" s="150" t="s">
        <v>968</v>
      </c>
      <c r="D93" s="151">
        <v>10090.08</v>
      </c>
      <c r="E93" s="152">
        <v>24</v>
      </c>
      <c r="F93" s="14" t="s">
        <v>123</v>
      </c>
      <c r="G93" s="14" t="s">
        <v>125</v>
      </c>
    </row>
    <row r="94" spans="1:7" x14ac:dyDescent="0.2">
      <c r="A94" s="144">
        <v>92</v>
      </c>
      <c r="B94" s="150" t="s">
        <v>973</v>
      </c>
      <c r="C94" s="150" t="s">
        <v>813</v>
      </c>
      <c r="D94" s="151">
        <v>11085.19</v>
      </c>
      <c r="E94" s="152">
        <v>45.12</v>
      </c>
      <c r="F94" s="14" t="s">
        <v>123</v>
      </c>
      <c r="G94" s="14" t="s">
        <v>125</v>
      </c>
    </row>
    <row r="95" spans="1:7" x14ac:dyDescent="0.2">
      <c r="A95" s="144">
        <v>93</v>
      </c>
      <c r="B95" s="150" t="s">
        <v>974</v>
      </c>
      <c r="C95" s="150" t="s">
        <v>813</v>
      </c>
      <c r="D95" s="151">
        <v>13042.74</v>
      </c>
      <c r="E95" s="152">
        <v>55.65</v>
      </c>
      <c r="F95" s="14" t="s">
        <v>123</v>
      </c>
      <c r="G95" s="14" t="s">
        <v>125</v>
      </c>
    </row>
    <row r="96" spans="1:7" x14ac:dyDescent="0.2">
      <c r="A96" s="144">
        <v>94</v>
      </c>
      <c r="B96" s="150" t="s">
        <v>975</v>
      </c>
      <c r="C96" s="150" t="s">
        <v>813</v>
      </c>
      <c r="D96" s="151">
        <v>4237.71</v>
      </c>
      <c r="E96" s="152">
        <v>17.52</v>
      </c>
      <c r="F96" s="14" t="s">
        <v>123</v>
      </c>
      <c r="G96" s="14" t="s">
        <v>125</v>
      </c>
    </row>
    <row r="97" spans="1:7" x14ac:dyDescent="0.2">
      <c r="A97" s="144">
        <v>95</v>
      </c>
      <c r="B97" s="150" t="s">
        <v>976</v>
      </c>
      <c r="C97" s="150" t="s">
        <v>977</v>
      </c>
      <c r="D97" s="151">
        <v>9523.65</v>
      </c>
      <c r="E97" s="152">
        <v>54</v>
      </c>
      <c r="F97" s="14" t="s">
        <v>123</v>
      </c>
      <c r="G97" s="14" t="s">
        <v>125</v>
      </c>
    </row>
    <row r="98" spans="1:7" x14ac:dyDescent="0.2">
      <c r="A98" s="144">
        <v>96</v>
      </c>
      <c r="B98" s="150" t="s">
        <v>978</v>
      </c>
      <c r="C98" s="150" t="s">
        <v>817</v>
      </c>
      <c r="D98" s="151">
        <v>1901.17</v>
      </c>
      <c r="E98" s="152">
        <v>12</v>
      </c>
      <c r="F98" s="14" t="s">
        <v>123</v>
      </c>
      <c r="G98" s="14" t="s">
        <v>125</v>
      </c>
    </row>
    <row r="99" spans="1:7" x14ac:dyDescent="0.2">
      <c r="A99" s="144">
        <v>97</v>
      </c>
      <c r="B99" s="150" t="s">
        <v>979</v>
      </c>
      <c r="C99" s="150" t="s">
        <v>980</v>
      </c>
      <c r="D99" s="151">
        <v>10247.94</v>
      </c>
      <c r="E99" s="152">
        <v>73.02</v>
      </c>
      <c r="F99" s="14">
        <v>1902</v>
      </c>
      <c r="G99" s="14" t="s">
        <v>125</v>
      </c>
    </row>
    <row r="100" spans="1:7" x14ac:dyDescent="0.2">
      <c r="A100" s="144">
        <v>98</v>
      </c>
      <c r="B100" s="150" t="s">
        <v>981</v>
      </c>
      <c r="C100" s="150" t="s">
        <v>982</v>
      </c>
      <c r="D100" s="151">
        <v>5536.3</v>
      </c>
      <c r="E100" s="152">
        <v>15.68</v>
      </c>
      <c r="F100" s="14" t="s">
        <v>123</v>
      </c>
      <c r="G100" s="14" t="s">
        <v>125</v>
      </c>
    </row>
    <row r="101" spans="1:7" x14ac:dyDescent="0.2">
      <c r="A101" s="144">
        <v>99</v>
      </c>
      <c r="B101" s="150" t="s">
        <v>983</v>
      </c>
      <c r="C101" s="150" t="s">
        <v>984</v>
      </c>
      <c r="D101" s="151">
        <v>3126.55</v>
      </c>
      <c r="E101" s="152">
        <v>16.8</v>
      </c>
      <c r="F101" s="14" t="s">
        <v>123</v>
      </c>
      <c r="G101" s="14" t="s">
        <v>125</v>
      </c>
    </row>
    <row r="102" spans="1:7" x14ac:dyDescent="0.2">
      <c r="A102" s="144">
        <v>100</v>
      </c>
      <c r="B102" s="150" t="s">
        <v>985</v>
      </c>
      <c r="C102" s="150" t="s">
        <v>986</v>
      </c>
      <c r="D102" s="156">
        <v>9370.84</v>
      </c>
      <c r="E102" s="152">
        <v>20</v>
      </c>
      <c r="F102" s="14" t="s">
        <v>123</v>
      </c>
      <c r="G102" s="14" t="s">
        <v>125</v>
      </c>
    </row>
    <row r="103" spans="1:7" x14ac:dyDescent="0.2">
      <c r="A103" s="144">
        <v>101</v>
      </c>
      <c r="B103" s="150" t="s">
        <v>987</v>
      </c>
      <c r="C103" s="150" t="s">
        <v>986</v>
      </c>
      <c r="D103" s="156">
        <v>9300</v>
      </c>
      <c r="E103" s="152">
        <v>18.260000000000002</v>
      </c>
      <c r="F103" s="14" t="s">
        <v>123</v>
      </c>
      <c r="G103" s="14" t="s">
        <v>125</v>
      </c>
    </row>
    <row r="104" spans="1:7" x14ac:dyDescent="0.2">
      <c r="A104" s="144">
        <v>102</v>
      </c>
      <c r="B104" s="150" t="s">
        <v>988</v>
      </c>
      <c r="C104" s="150" t="s">
        <v>989</v>
      </c>
      <c r="D104" s="156">
        <v>10777</v>
      </c>
      <c r="E104" s="152">
        <v>19</v>
      </c>
      <c r="F104" s="14" t="s">
        <v>123</v>
      </c>
      <c r="G104" s="14" t="s">
        <v>125</v>
      </c>
    </row>
    <row r="105" spans="1:7" x14ac:dyDescent="0.2">
      <c r="A105" s="144">
        <v>103</v>
      </c>
      <c r="B105" s="150" t="s">
        <v>990</v>
      </c>
      <c r="C105" s="150" t="s">
        <v>986</v>
      </c>
      <c r="D105" s="156">
        <v>13430.87</v>
      </c>
      <c r="E105" s="152">
        <v>17.22</v>
      </c>
      <c r="F105" s="14" t="s">
        <v>123</v>
      </c>
      <c r="G105" s="14" t="s">
        <v>125</v>
      </c>
    </row>
    <row r="106" spans="1:7" x14ac:dyDescent="0.2">
      <c r="A106" s="144">
        <v>104</v>
      </c>
      <c r="B106" s="150" t="s">
        <v>991</v>
      </c>
      <c r="C106" s="150" t="s">
        <v>986</v>
      </c>
      <c r="D106" s="156">
        <v>13233.59</v>
      </c>
      <c r="E106" s="152">
        <v>18.66</v>
      </c>
      <c r="F106" s="14" t="s">
        <v>123</v>
      </c>
      <c r="G106" s="14" t="s">
        <v>125</v>
      </c>
    </row>
    <row r="107" spans="1:7" x14ac:dyDescent="0.2">
      <c r="A107" s="144">
        <v>105</v>
      </c>
      <c r="B107" s="150" t="s">
        <v>992</v>
      </c>
      <c r="C107" s="150" t="s">
        <v>986</v>
      </c>
      <c r="D107" s="156">
        <v>9895</v>
      </c>
      <c r="E107" s="152">
        <v>20.46</v>
      </c>
      <c r="F107" s="14" t="s">
        <v>123</v>
      </c>
      <c r="G107" s="14" t="s">
        <v>125</v>
      </c>
    </row>
    <row r="108" spans="1:7" x14ac:dyDescent="0.2">
      <c r="A108" s="144">
        <v>106</v>
      </c>
      <c r="B108" s="150" t="s">
        <v>993</v>
      </c>
      <c r="C108" s="150" t="s">
        <v>986</v>
      </c>
      <c r="D108" s="156">
        <v>14792</v>
      </c>
      <c r="E108" s="152">
        <v>17.13</v>
      </c>
      <c r="F108" s="14" t="s">
        <v>123</v>
      </c>
      <c r="G108" s="14" t="s">
        <v>125</v>
      </c>
    </row>
    <row r="109" spans="1:7" x14ac:dyDescent="0.2">
      <c r="A109" s="144">
        <v>107</v>
      </c>
      <c r="B109" s="150" t="s">
        <v>994</v>
      </c>
      <c r="C109" s="150" t="s">
        <v>986</v>
      </c>
      <c r="D109" s="156">
        <v>4462.04</v>
      </c>
      <c r="E109" s="152">
        <v>18.66</v>
      </c>
      <c r="F109" s="14" t="s">
        <v>123</v>
      </c>
      <c r="G109" s="14" t="s">
        <v>125</v>
      </c>
    </row>
    <row r="110" spans="1:7" x14ac:dyDescent="0.2">
      <c r="A110" s="144">
        <v>108</v>
      </c>
      <c r="B110" s="150" t="s">
        <v>995</v>
      </c>
      <c r="C110" s="150" t="s">
        <v>996</v>
      </c>
      <c r="D110" s="156">
        <v>13230.5</v>
      </c>
      <c r="E110" s="152">
        <v>16.2</v>
      </c>
      <c r="F110" s="14" t="s">
        <v>123</v>
      </c>
      <c r="G110" s="14" t="s">
        <v>125</v>
      </c>
    </row>
    <row r="111" spans="1:7" x14ac:dyDescent="0.2">
      <c r="A111" s="144">
        <v>109</v>
      </c>
      <c r="B111" s="150" t="s">
        <v>997</v>
      </c>
      <c r="C111" s="150" t="s">
        <v>986</v>
      </c>
      <c r="D111" s="156">
        <v>1500</v>
      </c>
      <c r="E111" s="152">
        <v>16.16</v>
      </c>
      <c r="F111" s="14" t="s">
        <v>123</v>
      </c>
      <c r="G111" s="14" t="s">
        <v>125</v>
      </c>
    </row>
    <row r="112" spans="1:7" x14ac:dyDescent="0.2">
      <c r="A112" s="144">
        <v>110</v>
      </c>
      <c r="B112" s="150" t="s">
        <v>998</v>
      </c>
      <c r="C112" s="150" t="s">
        <v>986</v>
      </c>
      <c r="D112" s="156">
        <v>10460</v>
      </c>
      <c r="E112" s="152">
        <v>21</v>
      </c>
      <c r="F112" s="14" t="s">
        <v>123</v>
      </c>
      <c r="G112" s="14" t="s">
        <v>125</v>
      </c>
    </row>
    <row r="113" spans="1:7" x14ac:dyDescent="0.2">
      <c r="A113" s="144">
        <v>111</v>
      </c>
      <c r="B113" s="150" t="s">
        <v>999</v>
      </c>
      <c r="C113" s="150" t="s">
        <v>986</v>
      </c>
      <c r="D113" s="156">
        <v>10699.85</v>
      </c>
      <c r="E113" s="152">
        <v>21</v>
      </c>
      <c r="F113" s="14" t="s">
        <v>123</v>
      </c>
      <c r="G113" s="14" t="s">
        <v>125</v>
      </c>
    </row>
    <row r="114" spans="1:7" x14ac:dyDescent="0.2">
      <c r="A114" s="144">
        <v>112</v>
      </c>
      <c r="B114" s="150" t="s">
        <v>1000</v>
      </c>
      <c r="C114" s="150" t="s">
        <v>1001</v>
      </c>
      <c r="D114" s="156">
        <v>55330</v>
      </c>
      <c r="E114" s="152">
        <v>38.43</v>
      </c>
      <c r="F114" s="14" t="s">
        <v>123</v>
      </c>
      <c r="G114" s="14" t="s">
        <v>125</v>
      </c>
    </row>
    <row r="115" spans="1:7" ht="45" x14ac:dyDescent="0.2">
      <c r="A115" s="144">
        <v>113</v>
      </c>
      <c r="B115" s="150" t="s">
        <v>1002</v>
      </c>
      <c r="C115" s="150" t="s">
        <v>1003</v>
      </c>
      <c r="D115" s="156">
        <v>33000</v>
      </c>
      <c r="E115" s="152">
        <v>18.559999999999999</v>
      </c>
      <c r="F115" s="144" t="s">
        <v>1004</v>
      </c>
      <c r="G115" s="144" t="s">
        <v>1005</v>
      </c>
    </row>
    <row r="116" spans="1:7" x14ac:dyDescent="0.2">
      <c r="A116" s="144">
        <v>114</v>
      </c>
      <c r="B116" s="150" t="s">
        <v>1006</v>
      </c>
      <c r="C116" s="150" t="s">
        <v>1007</v>
      </c>
      <c r="D116" s="156">
        <v>2180000</v>
      </c>
      <c r="E116" s="152">
        <v>1093.3</v>
      </c>
      <c r="F116" s="144">
        <v>1885</v>
      </c>
      <c r="G116" s="14" t="s">
        <v>125</v>
      </c>
    </row>
    <row r="117" spans="1:7" x14ac:dyDescent="0.2">
      <c r="A117" s="144">
        <v>115</v>
      </c>
      <c r="B117" s="150" t="s">
        <v>1008</v>
      </c>
      <c r="C117" s="150" t="s">
        <v>1007</v>
      </c>
      <c r="D117" s="156">
        <v>1464000</v>
      </c>
      <c r="E117" s="152">
        <v>732.06</v>
      </c>
      <c r="F117" s="14">
        <v>1885</v>
      </c>
      <c r="G117" s="14" t="s">
        <v>125</v>
      </c>
    </row>
    <row r="118" spans="1:7" x14ac:dyDescent="0.2">
      <c r="A118" s="144">
        <v>116</v>
      </c>
      <c r="B118" s="150" t="s">
        <v>1009</v>
      </c>
      <c r="C118" s="150" t="s">
        <v>986</v>
      </c>
      <c r="D118" s="151">
        <v>14269</v>
      </c>
      <c r="E118" s="152">
        <v>18.260000000000002</v>
      </c>
      <c r="F118" s="14" t="s">
        <v>123</v>
      </c>
      <c r="G118" s="14" t="s">
        <v>125</v>
      </c>
    </row>
    <row r="119" spans="1:7" ht="19.5" customHeight="1" x14ac:dyDescent="0.2">
      <c r="A119" s="230" t="s">
        <v>823</v>
      </c>
      <c r="B119" s="231"/>
      <c r="C119" s="231"/>
      <c r="D119" s="195">
        <f>SUM(D3:D118)</f>
        <v>30567316.680000007</v>
      </c>
      <c r="E119" s="157"/>
      <c r="F119" s="158"/>
      <c r="G119" s="21"/>
    </row>
  </sheetData>
  <mergeCells count="2">
    <mergeCell ref="A1:G1"/>
    <mergeCell ref="A119:C1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031B-3A48-4B18-BD60-5866AC960103}">
  <dimension ref="A1:G18"/>
  <sheetViews>
    <sheetView workbookViewId="0">
      <selection activeCell="D29" sqref="D29"/>
    </sheetView>
  </sheetViews>
  <sheetFormatPr defaultRowHeight="12.75" x14ac:dyDescent="0.2"/>
  <cols>
    <col min="1" max="1" width="6" customWidth="1"/>
    <col min="2" max="2" width="17.140625" customWidth="1"/>
    <col min="3" max="3" width="34.5703125" customWidth="1"/>
    <col min="4" max="4" width="19.28515625" customWidth="1"/>
    <col min="5" max="5" width="15.140625" customWidth="1"/>
    <col min="6" max="6" width="14.85546875" customWidth="1"/>
    <col min="7" max="7" width="16.28515625" customWidth="1"/>
  </cols>
  <sheetData>
    <row r="1" spans="1:7" ht="24" customHeight="1" x14ac:dyDescent="0.2">
      <c r="A1" s="227" t="s">
        <v>1125</v>
      </c>
      <c r="B1" s="227"/>
      <c r="C1" s="227"/>
      <c r="D1" s="227"/>
      <c r="E1" s="227"/>
      <c r="F1" s="227"/>
      <c r="G1" s="227"/>
    </row>
    <row r="2" spans="1:7" ht="25.5" x14ac:dyDescent="0.2">
      <c r="A2" s="13" t="s">
        <v>0</v>
      </c>
      <c r="B2" s="7" t="s">
        <v>1</v>
      </c>
      <c r="C2" s="7" t="s">
        <v>2</v>
      </c>
      <c r="D2" s="7" t="s">
        <v>128</v>
      </c>
      <c r="E2" s="7" t="s">
        <v>126</v>
      </c>
      <c r="F2" s="7" t="s">
        <v>122</v>
      </c>
      <c r="G2" s="5" t="s">
        <v>124</v>
      </c>
    </row>
    <row r="3" spans="1:7" x14ac:dyDescent="0.2">
      <c r="A3" s="144" t="s">
        <v>176</v>
      </c>
      <c r="B3" s="162" t="s">
        <v>1012</v>
      </c>
      <c r="C3" s="162" t="s">
        <v>1013</v>
      </c>
      <c r="D3" s="163">
        <v>467874</v>
      </c>
      <c r="E3" s="164">
        <v>259.93</v>
      </c>
      <c r="F3" s="144">
        <v>1904</v>
      </c>
      <c r="G3" s="14" t="s">
        <v>125</v>
      </c>
    </row>
    <row r="4" spans="1:7" x14ac:dyDescent="0.2">
      <c r="A4" s="144" t="s">
        <v>177</v>
      </c>
      <c r="B4" s="162" t="s">
        <v>1014</v>
      </c>
      <c r="C4" s="26" t="s">
        <v>1015</v>
      </c>
      <c r="D4" s="163">
        <v>274873</v>
      </c>
      <c r="E4" s="164">
        <v>119.51</v>
      </c>
      <c r="F4" s="144">
        <v>1987</v>
      </c>
      <c r="G4" s="14" t="s">
        <v>125</v>
      </c>
    </row>
    <row r="5" spans="1:7" x14ac:dyDescent="0.2">
      <c r="A5" s="144" t="s">
        <v>178</v>
      </c>
      <c r="B5" s="162" t="s">
        <v>1016</v>
      </c>
      <c r="C5" s="162" t="s">
        <v>1017</v>
      </c>
      <c r="D5" s="163">
        <v>442536.62</v>
      </c>
      <c r="E5" s="164">
        <v>230.12</v>
      </c>
      <c r="F5" s="144">
        <v>1922</v>
      </c>
      <c r="G5" s="14" t="s">
        <v>125</v>
      </c>
    </row>
    <row r="6" spans="1:7" x14ac:dyDescent="0.2">
      <c r="A6" s="144" t="s">
        <v>179</v>
      </c>
      <c r="B6" s="162" t="s">
        <v>1018</v>
      </c>
      <c r="C6" s="162" t="s">
        <v>1019</v>
      </c>
      <c r="D6" s="163">
        <v>405420.62</v>
      </c>
      <c r="E6" s="164">
        <v>209.5</v>
      </c>
      <c r="F6" s="144">
        <v>1922</v>
      </c>
      <c r="G6" s="14" t="s">
        <v>125</v>
      </c>
    </row>
    <row r="7" spans="1:7" x14ac:dyDescent="0.2">
      <c r="A7" s="144" t="s">
        <v>180</v>
      </c>
      <c r="B7" s="26" t="s">
        <v>1020</v>
      </c>
      <c r="C7" s="26" t="s">
        <v>1021</v>
      </c>
      <c r="D7" s="125">
        <v>274000</v>
      </c>
      <c r="E7" s="96">
        <v>176.14</v>
      </c>
      <c r="F7" s="144">
        <v>1930</v>
      </c>
      <c r="G7" s="14" t="s">
        <v>125</v>
      </c>
    </row>
    <row r="8" spans="1:7" x14ac:dyDescent="0.2">
      <c r="A8" s="144" t="s">
        <v>181</v>
      </c>
      <c r="B8" s="162" t="s">
        <v>1022</v>
      </c>
      <c r="C8" s="162" t="s">
        <v>1023</v>
      </c>
      <c r="D8" s="163">
        <v>876474</v>
      </c>
      <c r="E8" s="164">
        <v>486.93</v>
      </c>
      <c r="F8" s="144">
        <v>1940</v>
      </c>
      <c r="G8" s="14" t="s">
        <v>125</v>
      </c>
    </row>
    <row r="9" spans="1:7" x14ac:dyDescent="0.2">
      <c r="A9" s="144" t="s">
        <v>182</v>
      </c>
      <c r="B9" s="162" t="s">
        <v>1024</v>
      </c>
      <c r="C9" s="162" t="s">
        <v>1025</v>
      </c>
      <c r="D9" s="163">
        <v>479620</v>
      </c>
      <c r="E9" s="96">
        <v>239.81</v>
      </c>
      <c r="F9" s="144">
        <v>1892</v>
      </c>
      <c r="G9" s="14" t="s">
        <v>125</v>
      </c>
    </row>
    <row r="10" spans="1:7" x14ac:dyDescent="0.2">
      <c r="A10" s="144" t="s">
        <v>183</v>
      </c>
      <c r="B10" s="162" t="s">
        <v>1026</v>
      </c>
      <c r="C10" s="162" t="s">
        <v>1027</v>
      </c>
      <c r="D10" s="163">
        <v>597060</v>
      </c>
      <c r="E10" s="164">
        <v>331.7</v>
      </c>
      <c r="F10" s="144">
        <v>1892</v>
      </c>
      <c r="G10" s="14" t="s">
        <v>125</v>
      </c>
    </row>
    <row r="11" spans="1:7" x14ac:dyDescent="0.2">
      <c r="A11" s="144" t="s">
        <v>184</v>
      </c>
      <c r="B11" s="162" t="s">
        <v>1028</v>
      </c>
      <c r="C11" s="162" t="s">
        <v>1029</v>
      </c>
      <c r="D11" s="163">
        <v>397602</v>
      </c>
      <c r="E11" s="164">
        <v>220.89</v>
      </c>
      <c r="F11" s="144">
        <v>1893</v>
      </c>
      <c r="G11" s="14" t="s">
        <v>125</v>
      </c>
    </row>
    <row r="12" spans="1:7" x14ac:dyDescent="0.2">
      <c r="A12" s="144" t="s">
        <v>185</v>
      </c>
      <c r="B12" s="162" t="s">
        <v>1030</v>
      </c>
      <c r="C12" s="162" t="s">
        <v>1031</v>
      </c>
      <c r="D12" s="163">
        <v>726210</v>
      </c>
      <c r="E12" s="164">
        <v>403.45</v>
      </c>
      <c r="F12" s="144">
        <v>1892</v>
      </c>
      <c r="G12" s="14" t="s">
        <v>125</v>
      </c>
    </row>
    <row r="13" spans="1:7" x14ac:dyDescent="0.2">
      <c r="A13" s="144" t="s">
        <v>186</v>
      </c>
      <c r="B13" s="162" t="s">
        <v>1032</v>
      </c>
      <c r="C13" s="162" t="s">
        <v>1033</v>
      </c>
      <c r="D13" s="125">
        <v>609084</v>
      </c>
      <c r="E13" s="164">
        <v>338.38</v>
      </c>
      <c r="F13" s="144">
        <v>1892</v>
      </c>
      <c r="G13" s="14" t="s">
        <v>125</v>
      </c>
    </row>
    <row r="14" spans="1:7" x14ac:dyDescent="0.2">
      <c r="A14" s="144" t="s">
        <v>187</v>
      </c>
      <c r="B14" s="162" t="s">
        <v>1034</v>
      </c>
      <c r="C14" s="162" t="s">
        <v>1035</v>
      </c>
      <c r="D14" s="163">
        <v>999900</v>
      </c>
      <c r="E14" s="164">
        <v>540.1</v>
      </c>
      <c r="F14" s="144">
        <v>1893</v>
      </c>
      <c r="G14" s="14" t="s">
        <v>125</v>
      </c>
    </row>
    <row r="15" spans="1:7" x14ac:dyDescent="0.2">
      <c r="A15" s="144" t="s">
        <v>188</v>
      </c>
      <c r="B15" s="162" t="s">
        <v>1036</v>
      </c>
      <c r="C15" s="162" t="s">
        <v>1037</v>
      </c>
      <c r="D15" s="163">
        <v>721044</v>
      </c>
      <c r="E15" s="164">
        <v>400.58</v>
      </c>
      <c r="F15" s="144">
        <v>1892</v>
      </c>
      <c r="G15" s="14" t="s">
        <v>125</v>
      </c>
    </row>
    <row r="16" spans="1:7" x14ac:dyDescent="0.2">
      <c r="A16" s="144" t="s">
        <v>189</v>
      </c>
      <c r="B16" s="162" t="s">
        <v>1038</v>
      </c>
      <c r="C16" s="162" t="s">
        <v>1039</v>
      </c>
      <c r="D16" s="165">
        <v>634068</v>
      </c>
      <c r="E16" s="164">
        <v>352.26</v>
      </c>
      <c r="F16" s="144">
        <v>1893</v>
      </c>
      <c r="G16" s="14" t="s">
        <v>125</v>
      </c>
    </row>
    <row r="17" spans="1:7" x14ac:dyDescent="0.2">
      <c r="A17" s="144" t="s">
        <v>190</v>
      </c>
      <c r="B17" s="26" t="s">
        <v>1040</v>
      </c>
      <c r="C17" s="26" t="s">
        <v>1041</v>
      </c>
      <c r="D17" s="163">
        <v>4723420</v>
      </c>
      <c r="E17" s="96">
        <v>4519.74</v>
      </c>
      <c r="F17" s="144">
        <v>1989</v>
      </c>
      <c r="G17" s="14" t="s">
        <v>125</v>
      </c>
    </row>
    <row r="18" spans="1:7" ht="21.75" customHeight="1" x14ac:dyDescent="0.2">
      <c r="A18" s="228" t="s">
        <v>823</v>
      </c>
      <c r="B18" s="228"/>
      <c r="C18" s="228"/>
      <c r="D18" s="91">
        <f>SUM(D3:D17)</f>
        <v>12629186.24</v>
      </c>
      <c r="E18" s="143"/>
      <c r="F18" s="2"/>
    </row>
  </sheetData>
  <mergeCells count="2">
    <mergeCell ref="A1:G1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ADM_1_mieszkalne</vt:lpstr>
      <vt:lpstr>ADM_1_niemieszkalne</vt:lpstr>
      <vt:lpstr>ADM_2_mieszkalne</vt:lpstr>
      <vt:lpstr>ADM_2_niemieszkalne</vt:lpstr>
      <vt:lpstr>ADM_3_mieszkalne</vt:lpstr>
      <vt:lpstr>ADM_3_niemieszkalne</vt:lpstr>
      <vt:lpstr>ADM_4_mieszkalne</vt:lpstr>
      <vt:lpstr>ADM_4_niemieszkalne</vt:lpstr>
      <vt:lpstr>ADM_5_mieszkalne</vt:lpstr>
      <vt:lpstr>ADM_5_niemieszkalne</vt:lpstr>
      <vt:lpstr>Wyłaczone z eksploatacji</vt:lpstr>
      <vt:lpstr>ADM_1_mieszkalne!Obszar_wydruku</vt:lpstr>
      <vt:lpstr>ADM_1_niemieszkalne!Obszar_wydruku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doleksyk</dc:creator>
  <cp:lastModifiedBy>KrzysztofS</cp:lastModifiedBy>
  <cp:lastPrinted>2021-08-16T05:24:14Z</cp:lastPrinted>
  <dcterms:created xsi:type="dcterms:W3CDTF">2013-09-23T10:16:43Z</dcterms:created>
  <dcterms:modified xsi:type="dcterms:W3CDTF">2021-11-10T08:10:51Z</dcterms:modified>
</cp:coreProperties>
</file>