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C:\Users\Ania\OneDrive\Pulpit\MSWiA Kołobrzeg\ZAMÓWIENIA 2024\AT.2374.13.2024 Dostawa środków czystości\"/>
    </mc:Choice>
  </mc:AlternateContent>
  <xr:revisionPtr revIDLastSave="0" documentId="13_ncr:1_{0DF40B35-D505-41AF-AA59-82B195C4C64A}" xr6:coauthVersionLast="47" xr6:coauthVersionMax="47" xr10:uidLastSave="{00000000-0000-0000-0000-000000000000}"/>
  <bookViews>
    <workbookView xWindow="-120" yWindow="-120" windowWidth="29040" windowHeight="15720" activeTab="3" xr2:uid="{00000000-000D-0000-FFFF-FFFF00000000}"/>
  </bookViews>
  <sheets>
    <sheet name="zad. nr 1" sheetId="76" r:id="rId1"/>
    <sheet name="zad. nr 2" sheetId="90" r:id="rId2"/>
    <sheet name="zad. nr 3" sheetId="91" r:id="rId3"/>
    <sheet name="zad. nr 4" sheetId="9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91" l="1"/>
  <c r="O7" i="91" s="1"/>
  <c r="K7" i="91"/>
  <c r="N7" i="91" s="1"/>
  <c r="O7" i="92"/>
  <c r="N9" i="92"/>
  <c r="L7" i="92"/>
  <c r="L8" i="92"/>
  <c r="O8" i="92" s="1"/>
  <c r="L9" i="92"/>
  <c r="O9" i="92" s="1"/>
  <c r="L10" i="92"/>
  <c r="O10" i="92" s="1"/>
  <c r="L11" i="92"/>
  <c r="O11" i="92" s="1"/>
  <c r="L12" i="92"/>
  <c r="O12" i="92" s="1"/>
  <c r="L13" i="92"/>
  <c r="O13" i="92" s="1"/>
  <c r="L6" i="92"/>
  <c r="K7" i="92"/>
  <c r="N7" i="92" s="1"/>
  <c r="K8" i="92"/>
  <c r="N8" i="92" s="1"/>
  <c r="K9" i="92"/>
  <c r="K10" i="92"/>
  <c r="N10" i="92" s="1"/>
  <c r="K11" i="92"/>
  <c r="N11" i="92" s="1"/>
  <c r="K12" i="92"/>
  <c r="N12" i="92" s="1"/>
  <c r="K13" i="92"/>
  <c r="N13" i="92" s="1"/>
  <c r="K6" i="92"/>
  <c r="L23" i="91"/>
  <c r="O23" i="91" s="1"/>
  <c r="K23" i="91"/>
  <c r="N23" i="91" s="1"/>
  <c r="L28" i="76"/>
  <c r="O28" i="76" s="1"/>
  <c r="K28" i="76"/>
  <c r="N28" i="76" s="1"/>
  <c r="L14" i="92" l="1"/>
  <c r="K14" i="92"/>
  <c r="O6" i="92"/>
  <c r="O14" i="92" s="1"/>
  <c r="N6" i="92"/>
  <c r="N14" i="92" s="1"/>
  <c r="L24" i="91"/>
  <c r="O24" i="91" s="1"/>
  <c r="L25" i="91"/>
  <c r="O25" i="91" s="1"/>
  <c r="L26" i="91"/>
  <c r="O26" i="91" s="1"/>
  <c r="L27" i="91"/>
  <c r="O27" i="91" s="1"/>
  <c r="L28" i="91"/>
  <c r="O28" i="91" s="1"/>
  <c r="L29" i="91"/>
  <c r="O29" i="91" s="1"/>
  <c r="L30" i="91"/>
  <c r="O30" i="91" s="1"/>
  <c r="K24" i="91"/>
  <c r="N24" i="91" s="1"/>
  <c r="K25" i="91"/>
  <c r="N25" i="91" s="1"/>
  <c r="K26" i="91"/>
  <c r="N26" i="91" s="1"/>
  <c r="K27" i="91"/>
  <c r="N27" i="91" s="1"/>
  <c r="K28" i="91"/>
  <c r="N28" i="91" s="1"/>
  <c r="K29" i="91"/>
  <c r="N29" i="91" s="1"/>
  <c r="K30" i="91"/>
  <c r="N30" i="91" s="1"/>
  <c r="L11" i="91"/>
  <c r="O11" i="91" s="1"/>
  <c r="K11" i="91"/>
  <c r="N11" i="91" s="1"/>
  <c r="L9" i="90"/>
  <c r="O9" i="90" s="1"/>
  <c r="K9" i="90"/>
  <c r="N9" i="90" s="1"/>
  <c r="L27" i="76"/>
  <c r="O27" i="76" s="1"/>
  <c r="L26" i="76"/>
  <c r="O26" i="76" s="1"/>
  <c r="K26" i="76"/>
  <c r="N26" i="76" s="1"/>
  <c r="K27" i="76"/>
  <c r="N27" i="76" s="1"/>
  <c r="L20" i="91"/>
  <c r="O20" i="91" s="1"/>
  <c r="K20" i="91"/>
  <c r="N20" i="91" s="1"/>
  <c r="L19" i="91"/>
  <c r="O19" i="91" s="1"/>
  <c r="K19" i="91"/>
  <c r="N19" i="91" s="1"/>
  <c r="L22" i="91"/>
  <c r="O22" i="91" s="1"/>
  <c r="K22" i="91"/>
  <c r="N22" i="91" s="1"/>
  <c r="L21" i="91"/>
  <c r="O21" i="91" s="1"/>
  <c r="K21" i="91"/>
  <c r="N21" i="91" s="1"/>
  <c r="L18" i="91"/>
  <c r="O18" i="91" s="1"/>
  <c r="K18" i="91"/>
  <c r="N18" i="91" s="1"/>
  <c r="L17" i="91"/>
  <c r="O17" i="91" s="1"/>
  <c r="K17" i="91"/>
  <c r="N17" i="91" s="1"/>
  <c r="L16" i="91"/>
  <c r="O16" i="91" s="1"/>
  <c r="K16" i="91"/>
  <c r="N16" i="91" s="1"/>
  <c r="L15" i="91"/>
  <c r="O15" i="91" s="1"/>
  <c r="K15" i="91"/>
  <c r="N15" i="91" s="1"/>
  <c r="L14" i="91"/>
  <c r="O14" i="91" s="1"/>
  <c r="K14" i="91"/>
  <c r="N14" i="91" s="1"/>
  <c r="L13" i="91"/>
  <c r="O13" i="91" s="1"/>
  <c r="K13" i="91"/>
  <c r="N13" i="91" s="1"/>
  <c r="L12" i="91"/>
  <c r="O12" i="91" s="1"/>
  <c r="K12" i="91"/>
  <c r="N12" i="91" s="1"/>
  <c r="L10" i="91"/>
  <c r="O10" i="91" s="1"/>
  <c r="K10" i="91"/>
  <c r="N10" i="91" s="1"/>
  <c r="L9" i="91"/>
  <c r="O9" i="91" s="1"/>
  <c r="K9" i="91"/>
  <c r="N9" i="91" s="1"/>
  <c r="L8" i="91"/>
  <c r="O8" i="91" s="1"/>
  <c r="K8" i="91"/>
  <c r="N8" i="91" s="1"/>
  <c r="L6" i="91"/>
  <c r="K6" i="91"/>
  <c r="L10" i="90"/>
  <c r="O10" i="90" s="1"/>
  <c r="K10" i="90"/>
  <c r="N10" i="90" s="1"/>
  <c r="L8" i="90"/>
  <c r="O8" i="90" s="1"/>
  <c r="K8" i="90"/>
  <c r="N8" i="90" s="1"/>
  <c r="L7" i="90"/>
  <c r="O7" i="90" s="1"/>
  <c r="K7" i="90"/>
  <c r="N7" i="90" s="1"/>
  <c r="L6" i="90"/>
  <c r="K6" i="90"/>
  <c r="K24" i="76"/>
  <c r="N24" i="76" s="1"/>
  <c r="K25" i="76"/>
  <c r="N25" i="76" s="1"/>
  <c r="K29" i="76"/>
  <c r="N29" i="76" s="1"/>
  <c r="K20" i="76"/>
  <c r="N20" i="76" s="1"/>
  <c r="K21" i="76"/>
  <c r="N21" i="76" s="1"/>
  <c r="K22" i="76"/>
  <c r="N22" i="76" s="1"/>
  <c r="K23" i="76"/>
  <c r="N23" i="76" s="1"/>
  <c r="K17" i="76"/>
  <c r="N17" i="76" s="1"/>
  <c r="K18" i="76"/>
  <c r="N18" i="76" s="1"/>
  <c r="K19" i="76"/>
  <c r="N19" i="76" s="1"/>
  <c r="K14" i="76"/>
  <c r="N14" i="76" s="1"/>
  <c r="K15" i="76"/>
  <c r="N15" i="76" s="1"/>
  <c r="K16" i="76"/>
  <c r="N16" i="76" s="1"/>
  <c r="K10" i="76"/>
  <c r="N10" i="76" s="1"/>
  <c r="K11" i="76"/>
  <c r="N11" i="76" s="1"/>
  <c r="K12" i="76"/>
  <c r="N12" i="76" s="1"/>
  <c r="K13" i="76"/>
  <c r="N13" i="76" s="1"/>
  <c r="K7" i="76"/>
  <c r="N7" i="76" s="1"/>
  <c r="K8" i="76"/>
  <c r="N8" i="76" s="1"/>
  <c r="K9" i="76"/>
  <c r="N9" i="76" s="1"/>
  <c r="L15" i="76"/>
  <c r="O15" i="76" s="1"/>
  <c r="L14" i="76"/>
  <c r="O14" i="76" s="1"/>
  <c r="L10" i="76"/>
  <c r="O10" i="76" s="1"/>
  <c r="K6" i="76"/>
  <c r="N6" i="76" s="1"/>
  <c r="L6" i="76"/>
  <c r="O6" i="76" s="1"/>
  <c r="L7" i="76"/>
  <c r="O7" i="76" s="1"/>
  <c r="L19" i="76"/>
  <c r="O19" i="76" s="1"/>
  <c r="K31" i="91" l="1"/>
  <c r="L31" i="91"/>
  <c r="N6" i="91"/>
  <c r="N31" i="91" s="1"/>
  <c r="O6" i="91"/>
  <c r="O31" i="91" s="1"/>
  <c r="K11" i="90"/>
  <c r="L11" i="90"/>
  <c r="O6" i="90"/>
  <c r="O11" i="90"/>
  <c r="N6" i="90"/>
  <c r="N11" i="90" s="1"/>
  <c r="N30" i="76"/>
  <c r="K30" i="76"/>
  <c r="L29" i="76"/>
  <c r="O29" i="76" s="1"/>
  <c r="L25" i="76"/>
  <c r="O25" i="76" s="1"/>
  <c r="L24" i="76"/>
  <c r="O24" i="76" s="1"/>
  <c r="L23" i="76"/>
  <c r="O23" i="76" s="1"/>
  <c r="L22" i="76"/>
  <c r="O22" i="76" s="1"/>
  <c r="L21" i="76"/>
  <c r="O21" i="76" s="1"/>
  <c r="L20" i="76"/>
  <c r="O20" i="76" s="1"/>
  <c r="L18" i="76"/>
  <c r="O18" i="76" s="1"/>
  <c r="L17" i="76"/>
  <c r="O17" i="76" s="1"/>
  <c r="L16" i="76"/>
  <c r="O16" i="76" s="1"/>
  <c r="L13" i="76"/>
  <c r="O13" i="76" s="1"/>
  <c r="L12" i="76"/>
  <c r="O12" i="76" s="1"/>
  <c r="L11" i="76"/>
  <c r="O11" i="76" s="1"/>
  <c r="L9" i="76"/>
  <c r="O9" i="76" s="1"/>
  <c r="L8" i="76"/>
  <c r="O8" i="76" s="1"/>
  <c r="O30" i="76" l="1"/>
  <c r="L30" i="76"/>
</calcChain>
</file>

<file path=xl/sharedStrings.xml><?xml version="1.0" encoding="utf-8"?>
<sst xmlns="http://schemas.openxmlformats.org/spreadsheetml/2006/main" count="209" uniqueCount="123">
  <si>
    <t>Przedmiot zamówienia</t>
  </si>
  <si>
    <t>Lp.</t>
  </si>
  <si>
    <t>Niniejszy formularz należy opatrzyć kwalifikowanym podpisem elektronicznym lub podpisem zaufanym lub podpisem osobistym, właściwej umocowanej osoby / właściwych umocowanych osób</t>
  </si>
  <si>
    <t>Producent</t>
  </si>
  <si>
    <t>Razem</t>
  </si>
  <si>
    <r>
      <rPr>
        <b/>
        <vertAlign val="superscript"/>
        <sz val="10"/>
        <color indexed="8"/>
        <rFont val="Tahoma"/>
        <family val="2"/>
        <charset val="238"/>
      </rPr>
      <t>1)</t>
    </r>
    <r>
      <rPr>
        <b/>
        <sz val="10"/>
        <color indexed="8"/>
        <rFont val="Tahoma"/>
        <family val="2"/>
        <charset val="238"/>
      </rPr>
      <t xml:space="preserve"> ilość sztuk stanowi suma zamówienia podstawowego i Opcji. </t>
    </r>
  </si>
  <si>
    <t>Rodzaj
opakowania</t>
  </si>
  <si>
    <t>Wielkość
opakowania</t>
  </si>
  <si>
    <t>Butelka ze spryskiwaczem 0,5 l</t>
  </si>
  <si>
    <t>szt.</t>
  </si>
  <si>
    <t>Nazwa
 handlowa</t>
  </si>
  <si>
    <t>/asortyment, opis/</t>
  </si>
  <si>
    <t xml:space="preserve">       FORMULARZ ASORTYMENTOWO - CENOWY DLA ZADANIA NR 4
Środki piorące</t>
  </si>
  <si>
    <t>Stawka
podatku VAT
[%]</t>
  </si>
  <si>
    <t>Cena
całkowita brutto
 zamówienie podstawowe</t>
  </si>
  <si>
    <t>Cena
całkowita brutto
 z Opcją</t>
  </si>
  <si>
    <r>
      <t>Ilość/sztuk</t>
    </r>
    <r>
      <rPr>
        <b/>
        <vertAlign val="superscript"/>
        <sz val="14"/>
        <color indexed="10"/>
        <rFont val="Tahoma"/>
        <family val="2"/>
        <charset val="238"/>
      </rPr>
      <t>1)</t>
    </r>
    <r>
      <rPr>
        <b/>
        <sz val="14"/>
        <color indexed="10"/>
        <rFont val="Tahoma"/>
        <family val="2"/>
        <charset val="238"/>
      </rPr>
      <t xml:space="preserve">
zamówienie z Opcją</t>
    </r>
  </si>
  <si>
    <r>
      <t>Cena</t>
    </r>
    <r>
      <rPr>
        <b/>
        <vertAlign val="superscript"/>
        <sz val="14"/>
        <color indexed="8"/>
        <rFont val="Tahoma"/>
        <family val="2"/>
        <charset val="238"/>
      </rPr>
      <t>2)</t>
    </r>
    <r>
      <rPr>
        <b/>
        <sz val="14"/>
        <color indexed="8"/>
        <rFont val="Tahoma"/>
        <family val="2"/>
        <charset val="238"/>
      </rPr>
      <t xml:space="preserve">
jednostkowa netto
za sztukę</t>
    </r>
  </si>
  <si>
    <t>opak. 400g - 500g</t>
  </si>
  <si>
    <t>Butelka 1000ml</t>
  </si>
  <si>
    <t>Butelka 1000 - 1250 ml</t>
  </si>
  <si>
    <t>Butelka 400g – 500g</t>
  </si>
  <si>
    <t>Butelka 700 - 750 ml</t>
  </si>
  <si>
    <t>opakowanie 
700 - 750 ml</t>
  </si>
  <si>
    <t>opakowanie
 500ml</t>
  </si>
  <si>
    <t>opakowanie 5l</t>
  </si>
  <si>
    <t>opakowanie 
0,4 - 0,5l</t>
  </si>
  <si>
    <t>opakowanie 1l</t>
  </si>
  <si>
    <t>opakowanie
0,5l</t>
  </si>
  <si>
    <t>opakowanie 100ml</t>
  </si>
  <si>
    <t>opak. 250 - 300ml</t>
  </si>
  <si>
    <t>opak. 150 - 200g</t>
  </si>
  <si>
    <r>
      <t xml:space="preserve">Odświeżacz powietrza w areozolu o pojemności 250 – 300 ml oraz żelu o pojemności 150 – 200 g w różnych kompozycjach zapachowych
</t>
    </r>
    <r>
      <rPr>
        <b/>
        <sz val="14"/>
        <rFont val="Tahoma"/>
        <family val="2"/>
        <charset val="238"/>
      </rPr>
      <t xml:space="preserve">wymagana karta charakterystyki </t>
    </r>
  </si>
  <si>
    <t>Cena
całkowita netto
zamówienie podstawowe
(kol. 8x10)</t>
  </si>
  <si>
    <r>
      <t xml:space="preserve">Zagęszczony płyn/żel do czyszczenia i dezynfekcji urządzeń i pomieszczeń  sanitarnych o działaniu grzybobójczym, bakteriobójczym, rozpuszczający osad z kamienia, neutralizujący 
nieprzyjemny zapach na bazie podchlorynu sodu, wodorotlenku sodu i tlenku aminy, z odpowiednio wyprofilowaną szyjką umożliwiającą nanoszenie preparatu w miejscach trudno dostępnych o pojemności 1000 - 1250 ml. Gęstość (g/cm3) 1,0820, Lepkość (mPas) 600-650 
</t>
    </r>
    <r>
      <rPr>
        <b/>
        <sz val="14"/>
        <color theme="1"/>
        <rFont val="Tahoma"/>
        <family val="2"/>
        <charset val="238"/>
      </rPr>
      <t>Wymagana karta charakterystyki.</t>
    </r>
  </si>
  <si>
    <t>Cena
całkowita netto
 z Opcją
(kol. 9 x10)</t>
  </si>
  <si>
    <r>
      <t>Środek w formie proszku do mycia naczyń w zmywarkach automatycznych. Zawierający formułę na bazie aktywnego tlenu. Środek wielofunkcyjny zapewniający połysk, nabłyszczanie, zmiękczenie wody, ochronę i higienę w myciu naczyń szklanych, stali nierdzewnej oraz urządzenia, zawierający enzymy aktywne w temp. 300C, przeznaczony do krótkich cykli mycia. Opakowanie jednostkowe 1,5 – 3 kg</t>
    </r>
    <r>
      <rPr>
        <b/>
        <sz val="14"/>
        <rFont val="Tahoma"/>
        <family val="2"/>
        <charset val="238"/>
      </rPr>
      <t xml:space="preserve">
wymagana karta charakterystyki </t>
    </r>
  </si>
  <si>
    <t>opak. 1,5 - 3kg</t>
  </si>
  <si>
    <t xml:space="preserve">Ręcznik papierowy rolka / opakowanie po 2 szt./ dwuwarstwowy, biały, wykonany z celulozy, wytrzymały, chłonny. Ręczniki przeznaczone do kontaktu z żywnością. Rolki muszą zawierać tuleje. </t>
  </si>
  <si>
    <t>opakow. po 2 szt.</t>
  </si>
  <si>
    <t>karton 20 paczek po 200 szt.</t>
  </si>
  <si>
    <t>Ręcznik celulozowy 2 warstwowy – MINI, biały, klejony o gramaturze 2 x 19 g/m2, dwuwarstwowy, waga 0,5kg (+/- 0,1kg), średnica rolki 13cm (+/- 1cm), wysokość rolki 19 cm (+/-1cm)</t>
  </si>
  <si>
    <t>rolka</t>
  </si>
  <si>
    <t>Papier toaletowy  mały /rolka/- celulozowy, 2 warstwowy biały, długość rolki 25 – 30 mb</t>
  </si>
  <si>
    <r>
      <t xml:space="preserve">     </t>
    </r>
    <r>
      <rPr>
        <b/>
        <sz val="14"/>
        <color rgb="FF000000"/>
        <rFont val="Tahoma"/>
        <family val="2"/>
        <charset val="238"/>
      </rPr>
      <t xml:space="preserve">  FORMULARZ ASORTYMENTOWO - CENOWY DLA ZADANIA NR 2
Papierowe środki higieny</t>
    </r>
  </si>
  <si>
    <r>
      <rPr>
        <b/>
        <vertAlign val="superscript"/>
        <sz val="10"/>
        <color indexed="8"/>
        <rFont val="Tahoma"/>
        <family val="2"/>
        <charset val="238"/>
      </rPr>
      <t>2)</t>
    </r>
    <r>
      <rPr>
        <b/>
        <sz val="10"/>
        <color indexed="8"/>
        <rFont val="Tahoma"/>
        <family val="2"/>
        <charset val="238"/>
      </rPr>
      <t xml:space="preserve"> należy wpisać cenę jednostkową netto za 1 szt./opakowanie</t>
    </r>
  </si>
  <si>
    <r>
      <rPr>
        <b/>
        <vertAlign val="superscript"/>
        <sz val="10"/>
        <color rgb="FF000000"/>
        <rFont val="Tahoma"/>
        <family val="2"/>
        <charset val="238"/>
      </rPr>
      <t>2)</t>
    </r>
    <r>
      <rPr>
        <b/>
        <vertAlign val="superscript"/>
        <sz val="14"/>
        <color indexed="8"/>
        <rFont val="Tahoma"/>
        <family val="2"/>
        <charset val="238"/>
      </rPr>
      <t xml:space="preserve"> </t>
    </r>
    <r>
      <rPr>
        <b/>
        <sz val="10"/>
        <color rgb="FF000000"/>
        <rFont val="Tahoma"/>
        <family val="2"/>
        <charset val="238"/>
      </rPr>
      <t>należy wpisać cenę jednostkową netto za 1 szt./opakowanie</t>
    </r>
  </si>
  <si>
    <t>Zmiotka  z szufelką –  zestaw zmiotki z szufelką do sprzątania, zestaw podręczny. Szufelka posiadająca wyprofilowaną gumę. Zestaw do powieszenia na oczku znajdującym się w szufelce. Zastosowanie: do płytek, paneli, podłóg drewnianych, kamiennych, linoleum, marmuru, itp.</t>
  </si>
  <si>
    <t>komp.</t>
  </si>
  <si>
    <t xml:space="preserve">Kij drewniany, z gwintem,  przeznaczony do szczotki do zamiatania, z otworem do zawieszenia, długość 120 cm. </t>
  </si>
  <si>
    <t>Szczotka do zamiatania z gwintem. Włosie długie, gęste, sztywniejące.
Kąt nabicia włosia umożliwiający zwiększenie zasięgu miotły i ułatwienie zamiatania na odpowiednio dużą powierzchnię. Miotła z przeznaczeniem do zbierania kurzu, brudu, piasku, włosów i innych zanieczyszczeń.</t>
  </si>
  <si>
    <t>Nepylące czyściwo wielozdaniowe, wykonane z wysokiej jakości włókniny, wysokość 20 - 30 cm, długość 50 - 55mb. Wymagana chłonność, odporność na uszkodzenia mechaniczne</t>
  </si>
  <si>
    <t>opakow.</t>
  </si>
  <si>
    <t>Ścierka z fizeliny /wym. 56x80cm/ luz</t>
  </si>
  <si>
    <t>Druciak ze stali nierdzewnej duży</t>
  </si>
  <si>
    <t xml:space="preserve">Zmywak do teflonu metalizowany </t>
  </si>
  <si>
    <t>Zmywak kuchenny maxi, gąbka z jednej strony musi być szorstka 5 szt. w opakowaniu</t>
  </si>
  <si>
    <t>Zestaw do czyszczenia WC zawierający szczotkę do czyszczenia toalety i muszli klozetowej wraz z pojemnikiem, szczotka wykonana z plastiku syntetycznego, twardego włosia, długość 13,0 - 14,0 cm, szerokość 11 cm - 15 cm, wysokość 38 - 40 cm</t>
  </si>
  <si>
    <t>Wiadro do mopa z wyciskaczem /komp./</t>
  </si>
  <si>
    <t>Mop sznurkowy /długość sznurka 22cm +/1 cm/</t>
  </si>
  <si>
    <t>Mop płaski wykonany z mikrowłókna pasujący do zestawu sprzątającego VILEDA UltraMax będącego w posiadaniu zamawiającego</t>
  </si>
  <si>
    <t>Drążek teleskopowy (kij) pasujący do zestawu sprzątającego VILEDA UltraMax będącego w posiadaniu zamawiającego</t>
  </si>
  <si>
    <t>Wiadro wraz z wyciskaczem pasujące do zestawu sprzątającego VILEDA UltraMax będącego w posiadaniu zamawiającego</t>
  </si>
  <si>
    <t>Wkład do mopa płaskiego wykonany z mikrowłókna, zapas, pasujący do zestawu sprzątającego VILEDA UltraMax będącego w posiadaniu zamawiającego</t>
  </si>
  <si>
    <t>Butelka 1l</t>
  </si>
  <si>
    <t>Butelka 2,5l - 3,4l</t>
  </si>
  <si>
    <t>opakowanie 
400g - 500g</t>
  </si>
  <si>
    <t>opakowanie 500g</t>
  </si>
  <si>
    <t>para</t>
  </si>
  <si>
    <t>Rękawice do prac ogrodowych, typu wampirki, rozm. S - XL, opakowanie jednostkowe 1 para</t>
  </si>
  <si>
    <t>Rękawice nitrylowe, jednorazowe, rozm. S - XL, opakowanie po 100 szt.</t>
  </si>
  <si>
    <t xml:space="preserve">opakow. </t>
  </si>
  <si>
    <t>Worki na śmieci 35l, w rolce 50 szt.</t>
  </si>
  <si>
    <t>Worki na śmieci 120l, w rolce 10 szt.</t>
  </si>
  <si>
    <t>Worki na śmieci 240l, w rolce 10 szt.</t>
  </si>
  <si>
    <r>
      <t xml:space="preserve">  </t>
    </r>
    <r>
      <rPr>
        <b/>
        <sz val="14"/>
        <color rgb="FF000000"/>
        <rFont val="Tahoma"/>
        <family val="2"/>
        <charset val="238"/>
      </rPr>
      <t xml:space="preserve">     FORMULARZ ASORTYMENTOWO - CENOWY DLA ZADANIA NR 1
Środki chemiczne</t>
    </r>
  </si>
  <si>
    <t>Pozycja z OPZ
załącznik nr 5.1 do SWZ</t>
  </si>
  <si>
    <t>Pozycja z OPZ
załącznik nr 5.2 do SWZ</t>
  </si>
  <si>
    <t>Pozycja z OPZ
załącznik nr 5.3 do SWZ</t>
  </si>
  <si>
    <t>Pozycja z OPZ
załącznik nr 5.4 do SWZ</t>
  </si>
  <si>
    <t xml:space="preserve">Krem ochronny do rąk, wygładzająco-nawilżający. Zawierający glicerynę, środki ochronne – informacja na opakowaniu. Tubka otwierana klipsem 100ml.
</t>
  </si>
  <si>
    <r>
      <t xml:space="preserve">Środek myjący, usuwający kamień i rdzę, do zastosowania na wielu różnych rodzajach powierzchni odpornych na działanie kwasu, w tym nie powodujący uszkodzenia chromowanych powierzchni kranów, w formie żelu, do codziennego mycia na bazie kwasu amidosiarkowego oraz kwasu mrówkowego. Gęstość [20 °C] 1,00 – 1,10 (g/cm3), pH 1 – 2, lepkość (mPas): 200 – 500. Opakowanie jednostkowe 400g – 500g
</t>
    </r>
    <r>
      <rPr>
        <b/>
        <sz val="14"/>
        <color theme="1"/>
        <rFont val="Tahoma"/>
        <family val="2"/>
        <charset val="238"/>
      </rPr>
      <t xml:space="preserve">wymagana karta charakterystyki </t>
    </r>
  </si>
  <si>
    <r>
      <t xml:space="preserve">Środek do chemicznego udrożniania rur i syfonów w instalacjach kanalizacyjnych, usuwający z rur i syfonów zanieczyszczenia stałe i organiczne (tłuszcz, włosy, papier, watę, odpadki kuchenne), w formie granulek, neutralizujący nieprzyjemny zapach. Produkt na bazie wodorotlenku sodu. Ciężar nasypowy: 1,0 g/cm3 - 1,5 g/cm3, opakowanie jednostkowe 400g – 500g
</t>
    </r>
    <r>
      <rPr>
        <b/>
        <sz val="14"/>
        <color theme="1"/>
        <rFont val="Tahoma"/>
        <family val="2"/>
        <charset val="238"/>
      </rPr>
      <t xml:space="preserve">wymagana karta charakterystyki </t>
    </r>
  </si>
  <si>
    <r>
      <t xml:space="preserve">Płyn uniwersalny czyszczący do mycia różnego rodzaju wodoodpornych powierzchni np. parkietów drewnianych, płytek ceramicznych, umywalek czy kuchenek, Skład min.: &lt;5% anionowe środki powierzchniowo czynne, niejonowe środki powierzchniowo czynne, kompozycje zapachowe, glutaral, butylphenyl methylpropional, pH: 2,05 – 3, opakowanie jednostkowe 1000ml
</t>
    </r>
    <r>
      <rPr>
        <b/>
        <sz val="14"/>
        <color theme="1"/>
        <rFont val="Tahoma"/>
        <family val="2"/>
        <charset val="238"/>
      </rPr>
      <t xml:space="preserve">wymagana karta charakterystyki </t>
    </r>
  </si>
  <si>
    <r>
      <t xml:space="preserve">Środek koncentrat o silnych właściwościach czyszczących, stripper do gruntownego mycia mocno zabrudzonych podłóg, powierzchni odpornych na działanie alkaliów oraz warstw polimerowych. Środek przygotowujący powierzchnię podłóg do nałożenia polimerów. Produkt niskopieniący, zwierający kompozycję zapachową, dopuszczony do stosowania w maszynach czyszczących. Gęstość [20 °C] 1 000 – 1010 (kg/m3), pH 10,5 – 11,5, opakowanie jednostkowe 1000ml
</t>
    </r>
    <r>
      <rPr>
        <b/>
        <sz val="14"/>
        <color theme="1"/>
        <rFont val="Tahoma"/>
        <family val="2"/>
        <charset val="238"/>
      </rPr>
      <t xml:space="preserve">wymagana karta charakterystyki </t>
    </r>
  </si>
  <si>
    <r>
      <t xml:space="preserve">Środek antypoślizgowy na bazie polimerów do nabłyszczania i zabezpieczania podłóg wykonanych z PCV, lastryko oraz podłóg kamiennych. Środek zabezpieczający podłoże w sposób trwały i odporny na ścieranie oraz brud, pozostawiający efekt metalicznego połysku bez polerowania, zawierający kompozycję zapachową. Gęstość [20 °C] 1020 – 1030 (kg/m3), pH 8,00 – 9,00, opakowanie jednostkowe 1000ml
</t>
    </r>
    <r>
      <rPr>
        <b/>
        <sz val="14"/>
        <color theme="1"/>
        <rFont val="Tahoma"/>
        <family val="2"/>
        <charset val="238"/>
      </rPr>
      <t>wymagana karta charakterystyki</t>
    </r>
  </si>
  <si>
    <r>
      <t xml:space="preserve">Odkamieniacz w płynie do sprzętu AGD (czajniki, ekspresy do kawy), opakowanie jednostkowe 1l
</t>
    </r>
    <r>
      <rPr>
        <b/>
        <sz val="14"/>
        <color theme="1"/>
        <rFont val="Tahoma"/>
        <family val="2"/>
        <charset val="238"/>
      </rPr>
      <t xml:space="preserve">wymagana karta charakterystyki </t>
    </r>
  </si>
  <si>
    <r>
      <t xml:space="preserve">Mydło w płynie, zawierające środki antybakteryjne i grzybobójcze, nie powodujące świądu, złuszczenia i wysuszenia skóry rąk, z komponentem zapachowym o pojemności 5l oraz 0,5l
</t>
    </r>
    <r>
      <rPr>
        <b/>
        <sz val="14"/>
        <color theme="1"/>
        <rFont val="Tahoma"/>
        <family val="2"/>
        <charset val="238"/>
      </rPr>
      <t xml:space="preserve">wymagana karta charakterystyki </t>
    </r>
  </si>
  <si>
    <r>
      <t xml:space="preserve">Płyn do mycia glazury, szkła, plastiku (kabin prysznicowych), jak również powierzchni z chromu, stali nierdzewnej (zlewozmywaki), umywalek, wanien i innej armatury łazienkowej, w formie sprayu, usuwający m.in.: osady z kamienia, rdzy, mydła, zacieki wodne. Produkt na bazie wodnego roztworu eteru oraz kwasu cytrynowego. Gęstość 1,00 (+/- 10 g/cm3), pH 1 – 3. Opakowanie jednostkowe 500ml
</t>
    </r>
    <r>
      <rPr>
        <b/>
        <sz val="14"/>
        <color theme="1"/>
        <rFont val="Tahoma"/>
        <family val="2"/>
        <charset val="238"/>
      </rPr>
      <t xml:space="preserve">wymagana karta charakterystyki </t>
    </r>
  </si>
  <si>
    <r>
      <t xml:space="preserve">Profesjonalny środek odtłuszczający do czyszczenia powierzchni kuchennych, szklanych, urządzeń AGD, mebli kuchennych, tapicerek, odzieży oraz innych tłustych zabrudzeń trudnych do usunięcia. Butelka z rozpylaczem.
Zawartość detergentów zgodna z rozporządzeniem 648/2004/WE: &lt; 5% fosforany &lt; 5% kationowe środki powierzchniowo czynne &lt; 5% niejonowe środki powierzchniowo czynne oraz kompozycje zapachowe. Gęstość 1,025 (g/m3), pH 11,70 – 12,00, opakowanie jednostkowe 700 – 750ml
</t>
    </r>
    <r>
      <rPr>
        <b/>
        <sz val="14"/>
        <color theme="1"/>
        <rFont val="Tahoma"/>
        <family val="2"/>
        <charset val="238"/>
      </rPr>
      <t>wymagana karta charakterystyki</t>
    </r>
  </si>
  <si>
    <r>
      <t xml:space="preserve">Mleczko do czyszczenia, usuwające tłuszcz, osad z kamienia, plamy z pleśni, nie rysujące twardych powierzchni, z kompozycją zapachową, o składzie zawierającym związki wybielające na bazie chloru, pH 11,00, opakowanie jednostkowe 700 – 750ml
</t>
    </r>
    <r>
      <rPr>
        <b/>
        <sz val="14"/>
        <color theme="1"/>
        <rFont val="Tahoma"/>
        <family val="2"/>
        <charset val="238"/>
      </rPr>
      <t>wymagana karta charakterystyki</t>
    </r>
  </si>
  <si>
    <r>
      <t xml:space="preserve">Uniwersalny środek w formie areozolu do usuwania kurzu, odcisków i innych zabrudzeń przeznaczonych do różnych powierzchni, zawierający składniki antystatyczne opóźniające usuwanie kurzu, opakowanie jednostkowe 500ml 
</t>
    </r>
    <r>
      <rPr>
        <b/>
        <sz val="14"/>
        <color theme="1"/>
        <rFont val="Tahoma"/>
        <family val="2"/>
        <charset val="238"/>
      </rPr>
      <t>wymagana karta charakterystyki</t>
    </r>
  </si>
  <si>
    <r>
      <t xml:space="preserve">Płyn zmiękczający do płukania tkanin, Skład 5-15% kationowe środki powierzchniowo czynne, kompozycja zapachowa, pH 2,00 - 4,00. Opakowanie jednostkowe 1000ml 
</t>
    </r>
    <r>
      <rPr>
        <b/>
        <sz val="14"/>
        <color rgb="FF000000"/>
        <rFont val="Tahoma"/>
        <family val="2"/>
        <charset val="238"/>
      </rPr>
      <t>wymagana karta charakterystyki</t>
    </r>
  </si>
  <si>
    <r>
      <t xml:space="preserve">Płynny środek do prania tkanin kolorowych w formie żelu, ochrona tkanin, skład: 5-15% anionowe środki powierzchniowo czynne; &lt;5% niejonowe środki powierzchniowo czynne, mydło, fosfoniany, enzymy, kompozycja zapachowa, opakowanie jednostkowe: 2,5l – 3,4l
</t>
    </r>
    <r>
      <rPr>
        <b/>
        <sz val="14"/>
        <color rgb="FF000000"/>
        <rFont val="Tahoma"/>
        <family val="2"/>
        <charset val="238"/>
      </rPr>
      <t>wymagana karta charakterystyki</t>
    </r>
  </si>
  <si>
    <r>
      <t xml:space="preserve">Płynny środek do prania tkanin białych i jasnych w formie żelu, ochrona tkanin, skład: 5-15% anionowe środki powierzchniowo czynne, &lt;5% niejonowe środki powierzchniowo czynne, mydło, fosfoniany, enzymy, rozjaśniacz optyczny, kompozycja zapachowa, opakowanie jednostkowe: 2,5l – 3,4l
</t>
    </r>
    <r>
      <rPr>
        <b/>
        <sz val="14"/>
        <color rgb="FF000000"/>
        <rFont val="Tahoma"/>
        <family val="2"/>
        <charset val="238"/>
      </rPr>
      <t>wymagana karta charakterystyki</t>
    </r>
  </si>
  <si>
    <r>
      <t xml:space="preserve">Środek do prania tkanin białych i kolorowych w formie proszku, usuwający bród, plamy, ochrona tkanin, skład: 5-15% anionowe środki powierzchniowo czynne, &lt;5% niejonowe środki powierzchniowo czynne, mydło, polikarboksylany, fosfoniany, mydlo, zeolit, enzymy, kompozycja zapachowa. Opakowanie jednostkowe: 400g - 500g 
</t>
    </r>
    <r>
      <rPr>
        <b/>
        <sz val="14"/>
        <color rgb="FF000000"/>
        <rFont val="Tahoma"/>
        <family val="2"/>
        <charset val="238"/>
      </rPr>
      <t>wymagana karta charakterystyki</t>
    </r>
  </si>
  <si>
    <r>
      <t xml:space="preserve">Odplamiacz do tkanin w płynie do tkanin białych i jasnych, usuwający plamy, działający w niskiej temperaturze wody, nie niszczący tkanin, bez chloru. Skład: &gt; 30 % związki wybielające na bazie tlenu &lt; 5 % anionowe środki powierzchniowo czynne, niejonowe środki powierzchniowo czynne, enzymy, rozjaśniacze optyczne. Opakowanie jednostkowe:1l
</t>
    </r>
    <r>
      <rPr>
        <b/>
        <sz val="14"/>
        <color rgb="FF000000"/>
        <rFont val="Tahoma"/>
        <family val="2"/>
        <charset val="238"/>
      </rPr>
      <t>wymagana karta charakterystyki</t>
    </r>
  </si>
  <si>
    <r>
      <t xml:space="preserve">Płyn wybielający, działający na silne zaplamienia, bezpieczny dla tkanin i użytkownika, zawierający system ochrony włókien. Skład: &lt;5% związki wybielające na bazie chloru. Opakowanie jednostkowe: 1l
</t>
    </r>
    <r>
      <rPr>
        <b/>
        <sz val="14"/>
        <color rgb="FF000000"/>
        <rFont val="Tahoma"/>
        <family val="2"/>
        <charset val="238"/>
      </rPr>
      <t>wymagana karta charakterystyki</t>
    </r>
  </si>
  <si>
    <r>
      <t xml:space="preserve">Pasta do prania tkanin z przeznaczeniem do usuwania uporczywych plam oraz przywrócenie bieli poszarzałym tkaninom.Do prania kolorowych i białych tkanin. Skład: 5-15% anionowe środki powierzchniowo czynne, mydło, zeolity, &lt;5% niejonowe środki powierzchniowo czynne, kompozycja zapachowa. Opakowanie jednostkowe: 500g
</t>
    </r>
    <r>
      <rPr>
        <b/>
        <sz val="14"/>
        <color rgb="FF000000"/>
        <rFont val="Tahoma"/>
        <family val="2"/>
        <charset val="238"/>
      </rPr>
      <t>wymagana karta charakterystyki</t>
    </r>
  </si>
  <si>
    <r>
      <t>Środek w formie płynu przeciw pleśni i grzybom, do pomieszczeń słabo wentylowanych o dużej wilgotoności, preparat bakteriobójczy, w butelce wraz z spryskiwaczem. Sklad: podchloryn sodu, roztwór zawierający 95% aktywnego Cl, wodorotlenek sodu, pH 13, gęstość: 1,1 g/cm</t>
    </r>
    <r>
      <rPr>
        <vertAlign val="superscript"/>
        <sz val="14"/>
        <rFont val="Tahoma"/>
        <family val="2"/>
        <charset val="238"/>
      </rPr>
      <t>3</t>
    </r>
    <r>
      <rPr>
        <sz val="14"/>
        <rFont val="Tahoma"/>
        <family val="2"/>
        <charset val="238"/>
      </rPr>
      <t xml:space="preserve"> Opakowanie jednostkowe 500 ml
</t>
    </r>
    <r>
      <rPr>
        <b/>
        <sz val="14"/>
        <rFont val="Tahoma"/>
        <family val="2"/>
        <charset val="238"/>
      </rPr>
      <t>wymagana karta charakterystyki</t>
    </r>
  </si>
  <si>
    <t>butelka 0,5l</t>
  </si>
  <si>
    <r>
      <t xml:space="preserve">Kostka WC koszyczek przeznaczona do urządzeń sanitarnych. Produkt czyszczący, odświeżający.
</t>
    </r>
    <r>
      <rPr>
        <b/>
        <sz val="14"/>
        <rFont val="Tahoma"/>
        <family val="2"/>
        <charset val="238"/>
      </rPr>
      <t xml:space="preserve">wymagana karta charakterystyki </t>
    </r>
  </si>
  <si>
    <r>
      <t xml:space="preserve">Środek w formie proszku do prania tapicerek, wykładzin tekstylnych w maszynie do sprzątania producenta Karcher (urządzenie będące w posiadaniu zamawiającego), czyszczenie we wszystkich zakresach temperaturowych, bez środków wybielających, opakowanie 10kg, pH 7 - 9
</t>
    </r>
    <r>
      <rPr>
        <b/>
        <sz val="14"/>
        <rFont val="Tahoma"/>
        <family val="2"/>
        <charset val="238"/>
      </rPr>
      <t>wymagana karta charakterystyki</t>
    </r>
    <r>
      <rPr>
        <sz val="14"/>
        <rFont val="Tahoma"/>
        <family val="2"/>
        <charset val="238"/>
      </rPr>
      <t xml:space="preserve">   </t>
    </r>
  </si>
  <si>
    <t>opak. 10 kg</t>
  </si>
  <si>
    <r>
      <t xml:space="preserve">Środek w płynie do mycia powierzchni szklanych, szyb, luster i innych powierzchni ze szkła, usuwający kurz i brud, nabłyszczający, nie pozostawiający smug i zacieków, posiadający właściwości odtłuszczające, zawierający etanol oraz kompozycję zapachową, w formie butelki z rozpylaczem, gęstość 0,980 – 0,999 (g/cm3), pH 4 – 9, opakowanie jednostkowe 500ml.
</t>
    </r>
    <r>
      <rPr>
        <b/>
        <sz val="14"/>
        <color theme="1"/>
        <rFont val="Tahoma"/>
        <family val="2"/>
        <charset val="238"/>
      </rPr>
      <t>wymagana karta charakterystyki</t>
    </r>
  </si>
  <si>
    <t xml:space="preserve">Zasłona prysznicowa, z kółkami do zawieszenia, wymiar 150x200cm, materiał poliester </t>
  </si>
  <si>
    <r>
      <t xml:space="preserve">Odplamiacz do tkanin w płynie do tkanin kolorowych, usuwający plamy, działający w niskiej temperaturze wody, nie niszczący tkanin, bez chloru. Skład: &gt; 30 % związki wybielające na bazie tlenu &lt; 5 % anionowe środki powierzchniowo czynne, niejonowe środki powierzchniowo czynne, enzymy. Opakowanie jednostkowe:1l
</t>
    </r>
    <r>
      <rPr>
        <b/>
        <sz val="14"/>
        <color rgb="FF000000"/>
        <rFont val="Tahoma"/>
        <family val="2"/>
        <charset val="238"/>
      </rPr>
      <t>wymagana karta charakterystyki</t>
    </r>
  </si>
  <si>
    <r>
      <t>Papier toaletowy duży /rolka/ - do pojemników, średnica rolki 19 cm, długość rolki 100mb +/</t>
    </r>
    <r>
      <rPr>
        <b/>
        <sz val="14"/>
        <color theme="1"/>
        <rFont val="Tahoma"/>
        <family val="2"/>
        <charset val="238"/>
      </rPr>
      <t>-</t>
    </r>
    <r>
      <rPr>
        <sz val="14"/>
        <color theme="1"/>
        <rFont val="Tahoma"/>
        <family val="2"/>
        <charset val="238"/>
      </rPr>
      <t>5%, dwuwarstwowy biały, typu Jumbo</t>
    </r>
  </si>
  <si>
    <r>
      <t xml:space="preserve">Płyn do mycia naczyń zarówno w ciepłej, jak i zimnej wodzie, nie pozostawiający zacieków na umytych powierzchniach, nadający połysk, posiadający wysoką zdolność do emulgowania tłuszczów. Produkt przebadany dermatologicznie, ulegający biodegradacji, receptura z kompleksem witamin, zawierający kompozycję zapachową, Gęstość 1,03 – 1,04 (g/m3), pH 5,3 – 5,8, opakowania jednostkowe 5 kg oraz 0,4 - 0,5l
</t>
    </r>
    <r>
      <rPr>
        <b/>
        <sz val="14"/>
        <color theme="1"/>
        <rFont val="Tahoma"/>
        <family val="2"/>
        <charset val="238"/>
      </rPr>
      <t xml:space="preserve">wymagana karta charakterystyki, </t>
    </r>
  </si>
  <si>
    <t>opakowanie 5 kg</t>
  </si>
  <si>
    <t>Butelka 700 - 1000 g</t>
  </si>
  <si>
    <r>
      <t xml:space="preserve">Produkt przeznaczony do mycia muszli ustępowych, umywalek i innych ceramicznych urządzeń sanitarnych. Działający bakteriobójczo. Usuwający kamień, rdzę, brud, neutralizujący nieprzyjemny zapach. Preparat w składzie zawierający m.in.: kwas fosforowy, wodny roztwór eteru polioksyetylenoglikolowego, alkilobenzenosulfonianu sodowego oraz substancję czynną kwas glikolowy. Butelka z odpowiednio wyprofilowaną szyjką umożliwiającą nanoszenie preparatu w miejscach trudno dostępnych o pojemności 700 - 1000 g. Gęstość (g/cm3) 1,0 – 1,1, rozpuszczalność w wodzie bez ograniczeń, pH 1,5 – 2. 
</t>
    </r>
    <r>
      <rPr>
        <b/>
        <sz val="14"/>
        <color theme="1"/>
        <rFont val="Tahoma"/>
        <family val="2"/>
        <charset val="238"/>
      </rPr>
      <t>Wymagana karta charakterystyki.</t>
    </r>
  </si>
  <si>
    <r>
      <t xml:space="preserve">Ręcznik papierowy ZZ /karton – 20 szt./, składany, w kolorze zielonym o wymiarach 25x23cm +/- 2cm (w kartonie 20 paczek po 200 szt.) Ręczniki nie mogą kleić się podczas wycierania, nie może pozostawać w rozmoczonych kawałkach na dłoniach, nie może pozostawiać na dłoniach i w otoczeniu drobnych cząstek pyłu
</t>
    </r>
    <r>
      <rPr>
        <b/>
        <sz val="14"/>
        <color theme="1"/>
        <rFont val="Tahoma"/>
        <family val="2"/>
        <charset val="238"/>
      </rPr>
      <t>* wraz z użyczeniem 200 szt. pojemników na ręcznik papierowy K4 lub równoważny</t>
    </r>
  </si>
  <si>
    <t>Profesjonalne ściereczki /w op. po 5 szt./ o wymiarach minimum 36x36 cm wykonane z mikrofibry. Dostępne w czterech kolorach. Wysoka chłonność mikrofibry. Ściereczki wielokrotnego użytku. Możliwość prania chemicznego i mechanicznego. Do zastosowania w pomieszczeniach sanitarnych typu: łazienka. Wysoka trwałość do 300 cykli prania w temperaturze 60oC. Gramatura min. 190 g/m2. Każda ściereczka posiadająca wszywkę ze wskazaniami odnośnie prania. Kolory: czerwony lub różowy, niebieski, żółty, zielony. Opakowanie 5 szt. w jednym kolorze.
Ściereczki nie mogą zmieniać koloru pod wpływem prania i środków dezynfekcji.</t>
  </si>
  <si>
    <t>Profesjonalne ściereczki z mikrofibry 30 x 30 cm - ściereczki z mikrofazy do mycia i wycierania charakteryzujące się dużą odpornością i wytrzymałością, możliwość wielokrotnego prania w temp. 60° C, wytrzymałość 300 cykli prania, dobrze wchłaniające wodę , gramatura min. 200g/m2, każda ściereczka posiadająca wszywkę ze wskazaniami odnośnie prania. Kolory: czerwony lub różowy, niebieski, żółty, zielony. Opakowanie 5 szt. w jednym kolorze.
Ściereczki nie mogą zmieniać koloru pod wpływem prania i środków dezynfekcji.</t>
  </si>
  <si>
    <t>Ilość/sztuk
zamówienie podstawowe
na 12 m-cy</t>
  </si>
  <si>
    <t xml:space="preserve">      FORMULARZ ASORTYMENTOWO - CENOWY DLA ZADANIA NR 3
Akcesoria do utrzymania czystości</t>
  </si>
  <si>
    <t>Rękawice chemioodporne spełniające normy: EN 388, EN 374 -1, EN ISO 374-5, odporność na przecięcie wg ISO 13997, bardzo wytrzymałe o grubości min. 0,21 mm, wykonane z nitrylu, kolor: niebieski, długość rękawicy: 300 mm, wysoka odporność na ścieranie, przecięcie, przedarcie, przebicie. Uniwersalne rękawice wielokrotnego użytku do prac lekkich, do zastosowań przemysłowych oraz ochrony przed chemikaliami. Rozmiary: 6,5 -7, 7,5 - 8, 8,5 - 9, 9,5 - 10. Rękawice dopuszczone do kontaktu z żywnością oraz chroniące przed mikroorganizmami</t>
  </si>
  <si>
    <t>Worki na śmieci z folii LDPE 60l, w rolce 50 szt. o grubości min. 40 mikronów</t>
  </si>
  <si>
    <t>znak postępowania: AT/2374/13/2024                                                                                                                                                                                                                                                                                                                                                                                                 załącznik nr 1.1 do SWZ</t>
  </si>
  <si>
    <t>znak postępowania: AT/2374/13/2024                                                                                                                                                                                                                                                                                                                                                                                                                                                 załącznik nr 1.2 do SWZ</t>
  </si>
  <si>
    <t>znak postępowania: AT/2374/13/2024                                                                                                                                                                                                                                                                                                                                                                               załącznik nr 1.3 do SWZ</t>
  </si>
  <si>
    <t>znak postępowania: AT/2374/13/2024                                                                                                                                                                                                                                                                                                                                                                                                                                                                                                                         załącznik nr 1.4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</si>
</sst>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415]General"/>
  </numFmts>
  <fonts count="26" x14ac:knownFonts="1">
    <font>
      <sz val="11"/>
      <color theme="1"/>
      <name val="Calibri"/>
      <family val="2"/>
      <charset val="238"/>
      <scheme val="minor"/>
    </font>
    <font>
      <b/>
      <sz val="12"/>
      <color indexed="8"/>
      <name val="Tahoma"/>
      <family val="2"/>
      <charset val="238"/>
    </font>
    <font>
      <sz val="11"/>
      <color indexed="8"/>
      <name val="Tahoma"/>
      <family val="2"/>
      <charset val="238"/>
    </font>
    <font>
      <sz val="9"/>
      <color indexed="8"/>
      <name val="Tahoma"/>
      <family val="2"/>
      <charset val="238"/>
    </font>
    <font>
      <sz val="12"/>
      <color indexed="8"/>
      <name val="Tahoma"/>
      <family val="2"/>
      <charset val="238"/>
    </font>
    <font>
      <b/>
      <sz val="10"/>
      <color indexed="8"/>
      <name val="Tahoma"/>
      <family val="2"/>
      <charset val="238"/>
    </font>
    <font>
      <b/>
      <sz val="11"/>
      <color indexed="10"/>
      <name val="Tahoma"/>
      <family val="2"/>
      <charset val="238"/>
    </font>
    <font>
      <b/>
      <vertAlign val="superscript"/>
      <sz val="10"/>
      <color indexed="8"/>
      <name val="Tahoma"/>
      <family val="2"/>
      <charset val="238"/>
    </font>
    <font>
      <b/>
      <sz val="11"/>
      <color indexed="8"/>
      <name val="Tahoma"/>
      <family val="2"/>
      <charset val="238"/>
    </font>
    <font>
      <sz val="8"/>
      <name val="Calibri"/>
      <family val="2"/>
      <charset val="238"/>
    </font>
    <font>
      <sz val="11"/>
      <color rgb="FF000000"/>
      <name val="Calibri"/>
      <family val="2"/>
      <charset val="238"/>
    </font>
    <font>
      <b/>
      <sz val="14"/>
      <color rgb="FF000000"/>
      <name val="Tahoma"/>
      <family val="2"/>
      <charset val="238"/>
    </font>
    <font>
      <b/>
      <sz val="14"/>
      <color indexed="8"/>
      <name val="Tahoma"/>
      <family val="2"/>
      <charset val="238"/>
    </font>
    <font>
      <b/>
      <sz val="14"/>
      <color indexed="10"/>
      <name val="Tahoma"/>
      <family val="2"/>
      <charset val="238"/>
    </font>
    <font>
      <b/>
      <vertAlign val="superscript"/>
      <sz val="14"/>
      <color indexed="10"/>
      <name val="Tahoma"/>
      <family val="2"/>
      <charset val="238"/>
    </font>
    <font>
      <b/>
      <vertAlign val="superscript"/>
      <sz val="14"/>
      <color indexed="8"/>
      <name val="Tahoma"/>
      <family val="2"/>
      <charset val="238"/>
    </font>
    <font>
      <sz val="14"/>
      <color indexed="8"/>
      <name val="Tahoma"/>
      <family val="2"/>
      <charset val="238"/>
    </font>
    <font>
      <sz val="14"/>
      <color rgb="FFFF0000"/>
      <name val="Tahoma"/>
      <family val="2"/>
      <charset val="238"/>
    </font>
    <font>
      <sz val="14"/>
      <color theme="1"/>
      <name val="Tahoma"/>
      <family val="2"/>
      <charset val="238"/>
    </font>
    <font>
      <b/>
      <sz val="14"/>
      <color theme="1"/>
      <name val="Tahoma"/>
      <family val="2"/>
      <charset val="238"/>
    </font>
    <font>
      <sz val="14"/>
      <name val="Tahoma"/>
      <family val="2"/>
      <charset val="238"/>
    </font>
    <font>
      <b/>
      <sz val="14"/>
      <name val="Tahoma"/>
      <family val="2"/>
      <charset val="238"/>
    </font>
    <font>
      <b/>
      <vertAlign val="superscript"/>
      <sz val="10"/>
      <color rgb="FF000000"/>
      <name val="Tahoma"/>
      <family val="2"/>
      <charset val="238"/>
    </font>
    <font>
      <b/>
      <sz val="10"/>
      <color rgb="FF000000"/>
      <name val="Tahoma"/>
      <family val="2"/>
      <charset val="238"/>
    </font>
    <font>
      <sz val="8"/>
      <name val="Calibri"/>
      <family val="2"/>
      <charset val="238"/>
      <scheme val="minor"/>
    </font>
    <font>
      <vertAlign val="superscript"/>
      <sz val="14"/>
      <name val="Tahoma"/>
      <family val="2"/>
      <charset val="238"/>
    </font>
  </fonts>
  <fills count="7">
    <fill>
      <patternFill patternType="none"/>
    </fill>
    <fill>
      <patternFill patternType="gray125"/>
    </fill>
    <fill>
      <patternFill patternType="solid">
        <fgColor indexed="13"/>
        <bgColor indexed="13"/>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bgColor indexed="13"/>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
    <xf numFmtId="0" fontId="0" fillId="0" borderId="0"/>
    <xf numFmtId="165" fontId="10" fillId="0" borderId="0"/>
  </cellStyleXfs>
  <cellXfs count="77">
    <xf numFmtId="0" fontId="0" fillId="0" borderId="0" xfId="0"/>
    <xf numFmtId="0" fontId="2" fillId="0" borderId="0" xfId="0" applyFont="1"/>
    <xf numFmtId="0" fontId="3" fillId="0" borderId="0" xfId="0" applyFont="1"/>
    <xf numFmtId="0" fontId="2"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top" wrapText="1"/>
    </xf>
    <xf numFmtId="0" fontId="16" fillId="0" borderId="1" xfId="0" applyFont="1" applyBorder="1" applyAlignment="1">
      <alignment horizontal="center" vertical="center" wrapText="1"/>
    </xf>
    <xf numFmtId="3" fontId="12" fillId="0" borderId="1" xfId="0" applyNumberFormat="1" applyFont="1" applyBorder="1" applyAlignment="1">
      <alignment horizontal="right" vertical="center"/>
    </xf>
    <xf numFmtId="164" fontId="16" fillId="0" borderId="1" xfId="0" applyNumberFormat="1" applyFont="1" applyBorder="1" applyAlignment="1">
      <alignment horizontal="right" vertical="center"/>
    </xf>
    <xf numFmtId="0" fontId="16" fillId="0" borderId="1" xfId="0" applyFont="1" applyBorder="1" applyAlignment="1">
      <alignment horizontal="center" vertical="center"/>
    </xf>
    <xf numFmtId="164" fontId="12" fillId="2" borderId="1" xfId="0" applyNumberFormat="1" applyFont="1" applyFill="1" applyBorder="1" applyAlignment="1">
      <alignment vertical="center"/>
    </xf>
    <xf numFmtId="0" fontId="16" fillId="4" borderId="1" xfId="0" applyFont="1" applyFill="1" applyBorder="1"/>
    <xf numFmtId="0" fontId="18" fillId="0" borderId="1" xfId="0" applyFont="1" applyBorder="1" applyAlignment="1">
      <alignment horizontal="left" vertical="center" wrapText="1"/>
    </xf>
    <xf numFmtId="0" fontId="17" fillId="0" borderId="1" xfId="0" applyFont="1" applyBorder="1" applyAlignment="1">
      <alignment horizontal="center" vertical="center" wrapText="1"/>
    </xf>
    <xf numFmtId="164" fontId="16" fillId="0" borderId="1" xfId="0" applyNumberFormat="1" applyFont="1" applyBorder="1" applyAlignment="1">
      <alignment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20"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3" fontId="21" fillId="0" borderId="1" xfId="0" applyNumberFormat="1" applyFont="1" applyBorder="1" applyAlignment="1">
      <alignment horizontal="right" vertical="center"/>
    </xf>
    <xf numFmtId="0" fontId="16" fillId="5" borderId="1" xfId="0" applyFont="1" applyFill="1" applyBorder="1" applyAlignment="1">
      <alignment horizontal="center" vertical="center" wrapText="1"/>
    </xf>
    <xf numFmtId="3" fontId="12" fillId="5" borderId="1" xfId="0" applyNumberFormat="1" applyFont="1" applyFill="1" applyBorder="1" applyAlignment="1">
      <alignment horizontal="right" vertical="center"/>
    </xf>
    <xf numFmtId="164" fontId="16" fillId="5" borderId="1" xfId="0" applyNumberFormat="1" applyFont="1" applyFill="1" applyBorder="1" applyAlignment="1">
      <alignment horizontal="right" vertical="center"/>
    </xf>
    <xf numFmtId="164" fontId="16" fillId="5" borderId="1" xfId="0" applyNumberFormat="1" applyFont="1" applyFill="1" applyBorder="1" applyAlignment="1">
      <alignment vertical="center"/>
    </xf>
    <xf numFmtId="0" fontId="20" fillId="5" borderId="1"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5" borderId="0" xfId="0" applyFont="1" applyFill="1"/>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3" fillId="0" borderId="1" xfId="0" applyFont="1" applyBorder="1"/>
    <xf numFmtId="0" fontId="12" fillId="6" borderId="1" xfId="0" applyFont="1" applyFill="1" applyBorder="1" applyAlignment="1">
      <alignment horizontal="right" vertical="center" wrapText="1"/>
    </xf>
    <xf numFmtId="0" fontId="12" fillId="6" borderId="1" xfId="0" applyFont="1" applyFill="1" applyBorder="1" applyAlignment="1">
      <alignment horizontal="right" vertical="center"/>
    </xf>
    <xf numFmtId="164" fontId="16" fillId="6" borderId="1" xfId="0" applyNumberFormat="1" applyFont="1" applyFill="1" applyBorder="1" applyAlignment="1">
      <alignment horizontal="right" vertical="center" wrapText="1"/>
    </xf>
    <xf numFmtId="164" fontId="16" fillId="6" borderId="1" xfId="0" applyNumberFormat="1" applyFont="1" applyFill="1" applyBorder="1" applyAlignment="1">
      <alignment horizontal="right" vertical="center"/>
    </xf>
    <xf numFmtId="9" fontId="16" fillId="5" borderId="1" xfId="0" applyNumberFormat="1" applyFont="1" applyFill="1" applyBorder="1" applyAlignment="1">
      <alignment horizontal="center" vertical="center"/>
    </xf>
    <xf numFmtId="9" fontId="16" fillId="0" borderId="1" xfId="0" applyNumberFormat="1" applyFont="1" applyBorder="1" applyAlignment="1">
      <alignment horizontal="right" vertical="center"/>
    </xf>
    <xf numFmtId="9" fontId="16" fillId="5" borderId="1" xfId="0" applyNumberFormat="1" applyFont="1" applyFill="1" applyBorder="1" applyAlignment="1">
      <alignment horizontal="right" vertical="center"/>
    </xf>
    <xf numFmtId="9" fontId="3" fillId="0" borderId="1" xfId="0" applyNumberFormat="1" applyFont="1" applyBorder="1"/>
    <xf numFmtId="164" fontId="16" fillId="6" borderId="2" xfId="0" applyNumberFormat="1" applyFont="1" applyFill="1" applyBorder="1" applyAlignment="1">
      <alignment horizontal="right" vertical="center" wrapText="1"/>
    </xf>
    <xf numFmtId="0" fontId="11" fillId="3" borderId="1" xfId="0" applyFont="1" applyFill="1" applyBorder="1" applyAlignment="1">
      <alignment horizontal="center" vertical="center" wrapText="1"/>
    </xf>
    <xf numFmtId="0" fontId="1" fillId="0" borderId="0" xfId="0" applyFont="1" applyAlignment="1">
      <alignment horizontal="center" vertical="center"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8" fillId="0" borderId="5" xfId="0" applyFont="1" applyBorder="1" applyAlignment="1">
      <alignment horizontal="left" vertical="center" wrapText="1"/>
    </xf>
    <xf numFmtId="0" fontId="17" fillId="0" borderId="2" xfId="0" applyFont="1" applyBorder="1" applyAlignment="1">
      <alignment horizontal="left"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2" fillId="2" borderId="11" xfId="0" applyFont="1" applyFill="1" applyBorder="1" applyAlignment="1">
      <alignment horizontal="right" vertical="center"/>
    </xf>
    <xf numFmtId="0" fontId="12" fillId="2" borderId="12" xfId="0" applyFont="1" applyFill="1" applyBorder="1" applyAlignment="1">
      <alignment horizontal="right" vertical="center"/>
    </xf>
    <xf numFmtId="0" fontId="12" fillId="2" borderId="6"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0" fillId="0" borderId="5" xfId="0" applyFont="1" applyBorder="1" applyAlignment="1">
      <alignment horizontal="left" vertical="center" wrapText="1"/>
    </xf>
    <xf numFmtId="0" fontId="20" fillId="0" borderId="2"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wrapText="1"/>
    </xf>
    <xf numFmtId="0" fontId="15"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zoomScale="70" zoomScaleNormal="70" workbookViewId="0">
      <pane ySplit="5" topLeftCell="A27" activePane="bottomLeft" state="frozen"/>
      <selection pane="bottomLeft" activeCell="A34" sqref="A34:L34"/>
    </sheetView>
  </sheetViews>
  <sheetFormatPr defaultColWidth="11.85546875" defaultRowHeight="14.25" outlineLevelCol="1" x14ac:dyDescent="0.2"/>
  <cols>
    <col min="1" max="1" width="21.7109375" style="1" customWidth="1"/>
    <col min="2" max="2" width="90.140625" style="1" customWidth="1"/>
    <col min="3" max="3" width="25" style="1" customWidth="1"/>
    <col min="4" max="5" width="25.7109375" style="1" customWidth="1"/>
    <col min="6" max="7" width="25.7109375" style="1" customWidth="1" outlineLevel="1"/>
    <col min="8" max="15" width="25.7109375" style="1" customWidth="1"/>
    <col min="16" max="16384" width="11.85546875" style="1"/>
  </cols>
  <sheetData>
    <row r="1" spans="1:15" ht="30" customHeight="1" x14ac:dyDescent="0.2">
      <c r="A1" s="74" t="s">
        <v>119</v>
      </c>
      <c r="B1" s="74"/>
      <c r="C1" s="74"/>
      <c r="D1" s="74"/>
      <c r="E1" s="74"/>
      <c r="F1" s="74"/>
      <c r="G1" s="74"/>
      <c r="H1" s="74"/>
      <c r="I1" s="74"/>
      <c r="J1" s="74"/>
      <c r="K1" s="74"/>
      <c r="L1" s="74"/>
      <c r="M1" s="74"/>
      <c r="N1" s="74"/>
      <c r="O1" s="74"/>
    </row>
    <row r="2" spans="1:15" ht="49.9" customHeight="1" x14ac:dyDescent="0.2">
      <c r="A2" s="48" t="s">
        <v>75</v>
      </c>
      <c r="B2" s="48"/>
      <c r="C2" s="48"/>
      <c r="D2" s="48"/>
      <c r="E2" s="48"/>
      <c r="F2" s="48"/>
      <c r="G2" s="48"/>
      <c r="H2" s="48"/>
      <c r="I2" s="48"/>
      <c r="J2" s="48"/>
      <c r="K2" s="48"/>
      <c r="L2" s="48"/>
      <c r="M2" s="48"/>
      <c r="N2" s="48"/>
      <c r="O2" s="48"/>
    </row>
    <row r="3" spans="1:15" s="2" customFormat="1" ht="53.45" customHeight="1" x14ac:dyDescent="0.15">
      <c r="A3" s="60" t="s">
        <v>1</v>
      </c>
      <c r="B3" s="8" t="s">
        <v>0</v>
      </c>
      <c r="C3" s="62" t="s">
        <v>76</v>
      </c>
      <c r="D3" s="49" t="s">
        <v>6</v>
      </c>
      <c r="E3" s="49" t="s">
        <v>7</v>
      </c>
      <c r="F3" s="49" t="s">
        <v>3</v>
      </c>
      <c r="G3" s="49" t="s">
        <v>10</v>
      </c>
      <c r="H3" s="49" t="s">
        <v>115</v>
      </c>
      <c r="I3" s="64" t="s">
        <v>16</v>
      </c>
      <c r="J3" s="49" t="s">
        <v>17</v>
      </c>
      <c r="K3" s="49" t="s">
        <v>33</v>
      </c>
      <c r="L3" s="49" t="s">
        <v>35</v>
      </c>
      <c r="M3" s="47" t="s">
        <v>13</v>
      </c>
      <c r="N3" s="47" t="s">
        <v>14</v>
      </c>
      <c r="O3" s="47" t="s">
        <v>15</v>
      </c>
    </row>
    <row r="4" spans="1:15" s="2" customFormat="1" ht="75" customHeight="1" x14ac:dyDescent="0.15">
      <c r="A4" s="61"/>
      <c r="B4" s="9" t="s">
        <v>11</v>
      </c>
      <c r="C4" s="63"/>
      <c r="D4" s="50"/>
      <c r="E4" s="50"/>
      <c r="F4" s="50"/>
      <c r="G4" s="50"/>
      <c r="H4" s="50"/>
      <c r="I4" s="65"/>
      <c r="J4" s="50"/>
      <c r="K4" s="50"/>
      <c r="L4" s="50"/>
      <c r="M4" s="47"/>
      <c r="N4" s="47"/>
      <c r="O4" s="47"/>
    </row>
    <row r="5" spans="1:15" s="2" customFormat="1" ht="19.899999999999999" customHeight="1" x14ac:dyDescent="0.15">
      <c r="A5" s="4">
        <v>1</v>
      </c>
      <c r="B5" s="6">
        <v>2</v>
      </c>
      <c r="C5" s="5">
        <v>3</v>
      </c>
      <c r="D5" s="4">
        <v>4</v>
      </c>
      <c r="E5" s="6">
        <v>5</v>
      </c>
      <c r="F5" s="5">
        <v>6</v>
      </c>
      <c r="G5" s="6">
        <v>7</v>
      </c>
      <c r="H5" s="5">
        <v>8</v>
      </c>
      <c r="I5" s="4">
        <v>9</v>
      </c>
      <c r="J5" s="6">
        <v>10</v>
      </c>
      <c r="K5" s="5">
        <v>11</v>
      </c>
      <c r="L5" s="4">
        <v>12</v>
      </c>
      <c r="M5" s="7">
        <v>13</v>
      </c>
      <c r="N5" s="7">
        <v>14</v>
      </c>
      <c r="O5" s="7">
        <v>15</v>
      </c>
    </row>
    <row r="6" spans="1:15" s="2" customFormat="1" ht="168.6" customHeight="1" x14ac:dyDescent="0.15">
      <c r="A6" s="13">
        <v>1</v>
      </c>
      <c r="B6" s="16" t="s">
        <v>34</v>
      </c>
      <c r="C6" s="10">
        <v>1</v>
      </c>
      <c r="D6" s="10" t="s">
        <v>20</v>
      </c>
      <c r="E6" s="10"/>
      <c r="F6" s="10"/>
      <c r="G6" s="10"/>
      <c r="H6" s="11">
        <v>970</v>
      </c>
      <c r="I6" s="11">
        <v>1455</v>
      </c>
      <c r="J6" s="12">
        <v>0</v>
      </c>
      <c r="K6" s="12">
        <f t="shared" ref="K6:K29" si="0">H6*J6</f>
        <v>0</v>
      </c>
      <c r="L6" s="12">
        <f t="shared" ref="L6" si="1">I6*J6</f>
        <v>0</v>
      </c>
      <c r="M6" s="43"/>
      <c r="N6" s="18">
        <f>K6+(K6*M6)</f>
        <v>0</v>
      </c>
      <c r="O6" s="12">
        <f>L6+(L6*M6)</f>
        <v>0</v>
      </c>
    </row>
    <row r="7" spans="1:15" s="2" customFormat="1" ht="202.15" customHeight="1" x14ac:dyDescent="0.15">
      <c r="A7" s="13">
        <v>2</v>
      </c>
      <c r="B7" s="16" t="s">
        <v>111</v>
      </c>
      <c r="C7" s="10">
        <v>2</v>
      </c>
      <c r="D7" s="10" t="s">
        <v>110</v>
      </c>
      <c r="E7" s="10"/>
      <c r="F7" s="10"/>
      <c r="G7" s="10"/>
      <c r="H7" s="11">
        <v>894</v>
      </c>
      <c r="I7" s="11">
        <v>1341</v>
      </c>
      <c r="J7" s="12">
        <v>0</v>
      </c>
      <c r="K7" s="12">
        <f t="shared" si="0"/>
        <v>0</v>
      </c>
      <c r="L7" s="12">
        <f t="shared" ref="L7" si="2">I7*J7</f>
        <v>0</v>
      </c>
      <c r="M7" s="43"/>
      <c r="N7" s="18">
        <f t="shared" ref="N7:N29" si="3">K7+(K7*M7)</f>
        <v>0</v>
      </c>
      <c r="O7" s="12">
        <f t="shared" ref="O7:O29" si="4">L7+(L7*M7)</f>
        <v>0</v>
      </c>
    </row>
    <row r="8" spans="1:15" s="2" customFormat="1" ht="139.9" customHeight="1" x14ac:dyDescent="0.15">
      <c r="A8" s="13">
        <v>3</v>
      </c>
      <c r="B8" s="16" t="s">
        <v>81</v>
      </c>
      <c r="C8" s="10">
        <v>3</v>
      </c>
      <c r="D8" s="10" t="s">
        <v>21</v>
      </c>
      <c r="E8" s="10"/>
      <c r="F8" s="10"/>
      <c r="G8" s="10"/>
      <c r="H8" s="11">
        <v>55</v>
      </c>
      <c r="I8" s="11">
        <v>82</v>
      </c>
      <c r="J8" s="12">
        <v>0</v>
      </c>
      <c r="K8" s="12">
        <f t="shared" si="0"/>
        <v>0</v>
      </c>
      <c r="L8" s="12">
        <f t="shared" ref="L8:L16" si="5">I8*J8</f>
        <v>0</v>
      </c>
      <c r="M8" s="43"/>
      <c r="N8" s="18">
        <f t="shared" si="3"/>
        <v>0</v>
      </c>
      <c r="O8" s="12">
        <f t="shared" si="4"/>
        <v>0</v>
      </c>
    </row>
    <row r="9" spans="1:15" s="2" customFormat="1" ht="137.44999999999999" customHeight="1" x14ac:dyDescent="0.15">
      <c r="A9" s="13">
        <v>4</v>
      </c>
      <c r="B9" s="16" t="s">
        <v>88</v>
      </c>
      <c r="C9" s="10">
        <v>4</v>
      </c>
      <c r="D9" s="10" t="s">
        <v>8</v>
      </c>
      <c r="E9" s="10"/>
      <c r="F9" s="10"/>
      <c r="G9" s="10"/>
      <c r="H9" s="11">
        <v>738</v>
      </c>
      <c r="I9" s="11">
        <v>1107</v>
      </c>
      <c r="J9" s="12">
        <v>0</v>
      </c>
      <c r="K9" s="12">
        <f t="shared" si="0"/>
        <v>0</v>
      </c>
      <c r="L9" s="12">
        <f t="shared" si="5"/>
        <v>0</v>
      </c>
      <c r="M9" s="43"/>
      <c r="N9" s="18">
        <f t="shared" si="3"/>
        <v>0</v>
      </c>
      <c r="O9" s="12">
        <f t="shared" si="4"/>
        <v>0</v>
      </c>
    </row>
    <row r="10" spans="1:15" s="2" customFormat="1" ht="137.44999999999999" customHeight="1" x14ac:dyDescent="0.15">
      <c r="A10" s="13">
        <v>5</v>
      </c>
      <c r="B10" s="16" t="s">
        <v>82</v>
      </c>
      <c r="C10" s="10">
        <v>5</v>
      </c>
      <c r="D10" s="10" t="s">
        <v>18</v>
      </c>
      <c r="E10" s="10"/>
      <c r="F10" s="10"/>
      <c r="G10" s="10"/>
      <c r="H10" s="11">
        <v>10</v>
      </c>
      <c r="I10" s="11">
        <v>15</v>
      </c>
      <c r="J10" s="12">
        <v>0</v>
      </c>
      <c r="K10" s="12">
        <f t="shared" si="0"/>
        <v>0</v>
      </c>
      <c r="L10" s="12">
        <f t="shared" ref="L10" si="6">I10*J10</f>
        <v>0</v>
      </c>
      <c r="M10" s="43"/>
      <c r="N10" s="18">
        <f t="shared" si="3"/>
        <v>0</v>
      </c>
      <c r="O10" s="12">
        <f t="shared" si="4"/>
        <v>0</v>
      </c>
    </row>
    <row r="11" spans="1:15" s="2" customFormat="1" ht="148.15" customHeight="1" x14ac:dyDescent="0.15">
      <c r="A11" s="13">
        <v>6</v>
      </c>
      <c r="B11" s="16" t="s">
        <v>83</v>
      </c>
      <c r="C11" s="10">
        <v>6</v>
      </c>
      <c r="D11" s="10" t="s">
        <v>19</v>
      </c>
      <c r="E11" s="10"/>
      <c r="F11" s="10"/>
      <c r="G11" s="10"/>
      <c r="H11" s="11">
        <v>976</v>
      </c>
      <c r="I11" s="11">
        <v>1464</v>
      </c>
      <c r="J11" s="12">
        <v>0</v>
      </c>
      <c r="K11" s="12">
        <f t="shared" si="0"/>
        <v>0</v>
      </c>
      <c r="L11" s="12">
        <f t="shared" si="5"/>
        <v>0</v>
      </c>
      <c r="M11" s="43"/>
      <c r="N11" s="18">
        <f t="shared" si="3"/>
        <v>0</v>
      </c>
      <c r="O11" s="12">
        <f t="shared" si="4"/>
        <v>0</v>
      </c>
    </row>
    <row r="12" spans="1:15" s="2" customFormat="1" ht="138.6" customHeight="1" x14ac:dyDescent="0.15">
      <c r="A12" s="13">
        <v>7</v>
      </c>
      <c r="B12" s="16" t="s">
        <v>104</v>
      </c>
      <c r="C12" s="10">
        <v>7</v>
      </c>
      <c r="D12" s="10" t="s">
        <v>8</v>
      </c>
      <c r="E12" s="10"/>
      <c r="F12" s="10"/>
      <c r="G12" s="10"/>
      <c r="H12" s="11">
        <v>486</v>
      </c>
      <c r="I12" s="11">
        <v>729</v>
      </c>
      <c r="J12" s="12">
        <v>0</v>
      </c>
      <c r="K12" s="12">
        <f t="shared" si="0"/>
        <v>0</v>
      </c>
      <c r="L12" s="12">
        <f t="shared" si="5"/>
        <v>0</v>
      </c>
      <c r="M12" s="43"/>
      <c r="N12" s="18">
        <f t="shared" si="3"/>
        <v>0</v>
      </c>
      <c r="O12" s="12">
        <f t="shared" si="4"/>
        <v>0</v>
      </c>
    </row>
    <row r="13" spans="1:15" s="2" customFormat="1" ht="154.9" customHeight="1" x14ac:dyDescent="0.15">
      <c r="A13" s="13">
        <v>8</v>
      </c>
      <c r="B13" s="16" t="s">
        <v>84</v>
      </c>
      <c r="C13" s="10">
        <v>8</v>
      </c>
      <c r="D13" s="10" t="s">
        <v>19</v>
      </c>
      <c r="E13" s="10"/>
      <c r="F13" s="10"/>
      <c r="G13" s="10"/>
      <c r="H13" s="11">
        <v>494</v>
      </c>
      <c r="I13" s="11">
        <v>741</v>
      </c>
      <c r="J13" s="12">
        <v>0</v>
      </c>
      <c r="K13" s="12">
        <f t="shared" si="0"/>
        <v>0</v>
      </c>
      <c r="L13" s="12">
        <f t="shared" si="5"/>
        <v>0</v>
      </c>
      <c r="M13" s="43"/>
      <c r="N13" s="18">
        <f t="shared" si="3"/>
        <v>0</v>
      </c>
      <c r="O13" s="12">
        <f t="shared" si="4"/>
        <v>0</v>
      </c>
    </row>
    <row r="14" spans="1:15" s="2" customFormat="1" ht="154.9" customHeight="1" x14ac:dyDescent="0.15">
      <c r="A14" s="13">
        <v>9</v>
      </c>
      <c r="B14" s="16" t="s">
        <v>85</v>
      </c>
      <c r="C14" s="10">
        <v>9</v>
      </c>
      <c r="D14" s="10" t="s">
        <v>19</v>
      </c>
      <c r="E14" s="10"/>
      <c r="F14" s="10"/>
      <c r="G14" s="10"/>
      <c r="H14" s="11">
        <v>494</v>
      </c>
      <c r="I14" s="11">
        <v>741</v>
      </c>
      <c r="J14" s="12">
        <v>0</v>
      </c>
      <c r="K14" s="12">
        <f t="shared" si="0"/>
        <v>0</v>
      </c>
      <c r="L14" s="12">
        <f t="shared" ref="L14" si="7">I14*J14</f>
        <v>0</v>
      </c>
      <c r="M14" s="43"/>
      <c r="N14" s="18">
        <f t="shared" si="3"/>
        <v>0</v>
      </c>
      <c r="O14" s="12">
        <f t="shared" si="4"/>
        <v>0</v>
      </c>
    </row>
    <row r="15" spans="1:15" s="2" customFormat="1" ht="173.25" customHeight="1" x14ac:dyDescent="0.15">
      <c r="A15" s="13">
        <v>10</v>
      </c>
      <c r="B15" s="16" t="s">
        <v>89</v>
      </c>
      <c r="C15" s="10">
        <v>10</v>
      </c>
      <c r="D15" s="10" t="s">
        <v>22</v>
      </c>
      <c r="E15" s="10"/>
      <c r="F15" s="10"/>
      <c r="G15" s="10"/>
      <c r="H15" s="11">
        <v>390</v>
      </c>
      <c r="I15" s="11">
        <v>585</v>
      </c>
      <c r="J15" s="12">
        <v>0</v>
      </c>
      <c r="K15" s="12">
        <f t="shared" si="0"/>
        <v>0</v>
      </c>
      <c r="L15" s="12">
        <f t="shared" ref="L15" si="8">I15*J15</f>
        <v>0</v>
      </c>
      <c r="M15" s="43"/>
      <c r="N15" s="18">
        <f t="shared" si="3"/>
        <v>0</v>
      </c>
      <c r="O15" s="12">
        <f t="shared" si="4"/>
        <v>0</v>
      </c>
    </row>
    <row r="16" spans="1:15" s="2" customFormat="1" ht="101.45" customHeight="1" x14ac:dyDescent="0.15">
      <c r="A16" s="13">
        <v>11</v>
      </c>
      <c r="B16" s="16" t="s">
        <v>90</v>
      </c>
      <c r="C16" s="10">
        <v>11</v>
      </c>
      <c r="D16" s="10" t="s">
        <v>23</v>
      </c>
      <c r="E16" s="10"/>
      <c r="F16" s="10"/>
      <c r="G16" s="10"/>
      <c r="H16" s="11">
        <v>411</v>
      </c>
      <c r="I16" s="11">
        <v>616</v>
      </c>
      <c r="J16" s="12">
        <v>0</v>
      </c>
      <c r="K16" s="12">
        <f t="shared" si="0"/>
        <v>0</v>
      </c>
      <c r="L16" s="12">
        <f t="shared" si="5"/>
        <v>0</v>
      </c>
      <c r="M16" s="43"/>
      <c r="N16" s="18">
        <f t="shared" si="3"/>
        <v>0</v>
      </c>
      <c r="O16" s="12">
        <f t="shared" si="4"/>
        <v>0</v>
      </c>
    </row>
    <row r="17" spans="1:15" s="2" customFormat="1" ht="108.6" customHeight="1" x14ac:dyDescent="0.15">
      <c r="A17" s="13">
        <v>12</v>
      </c>
      <c r="B17" s="16" t="s">
        <v>91</v>
      </c>
      <c r="C17" s="10">
        <v>12</v>
      </c>
      <c r="D17" s="10" t="s">
        <v>24</v>
      </c>
      <c r="E17" s="10"/>
      <c r="F17" s="10"/>
      <c r="G17" s="10"/>
      <c r="H17" s="11">
        <v>352</v>
      </c>
      <c r="I17" s="11">
        <v>528</v>
      </c>
      <c r="J17" s="12">
        <v>0</v>
      </c>
      <c r="K17" s="12">
        <f t="shared" si="0"/>
        <v>0</v>
      </c>
      <c r="L17" s="12">
        <f t="shared" ref="L17:L29" si="9">I17*J17</f>
        <v>0</v>
      </c>
      <c r="M17" s="43"/>
      <c r="N17" s="18">
        <f t="shared" si="3"/>
        <v>0</v>
      </c>
      <c r="O17" s="12">
        <f t="shared" si="4"/>
        <v>0</v>
      </c>
    </row>
    <row r="18" spans="1:15" s="2" customFormat="1" ht="70.150000000000006" customHeight="1" x14ac:dyDescent="0.15">
      <c r="A18" s="55">
        <v>13</v>
      </c>
      <c r="B18" s="51" t="s">
        <v>108</v>
      </c>
      <c r="C18" s="53">
        <v>13</v>
      </c>
      <c r="D18" s="10" t="s">
        <v>109</v>
      </c>
      <c r="E18" s="10"/>
      <c r="F18" s="10"/>
      <c r="G18" s="10"/>
      <c r="H18" s="11">
        <v>136</v>
      </c>
      <c r="I18" s="11">
        <v>204</v>
      </c>
      <c r="J18" s="12">
        <v>0</v>
      </c>
      <c r="K18" s="12">
        <f t="shared" si="0"/>
        <v>0</v>
      </c>
      <c r="L18" s="12">
        <f t="shared" si="9"/>
        <v>0</v>
      </c>
      <c r="M18" s="43"/>
      <c r="N18" s="18">
        <f t="shared" si="3"/>
        <v>0</v>
      </c>
      <c r="O18" s="12">
        <f t="shared" si="4"/>
        <v>0</v>
      </c>
    </row>
    <row r="19" spans="1:15" s="2" customFormat="1" ht="70.150000000000006" customHeight="1" x14ac:dyDescent="0.15">
      <c r="A19" s="56"/>
      <c r="B19" s="52"/>
      <c r="C19" s="54"/>
      <c r="D19" s="10" t="s">
        <v>26</v>
      </c>
      <c r="E19" s="10"/>
      <c r="F19" s="10"/>
      <c r="G19" s="10"/>
      <c r="H19" s="11">
        <v>368</v>
      </c>
      <c r="I19" s="11">
        <v>552</v>
      </c>
      <c r="J19" s="12">
        <v>0</v>
      </c>
      <c r="K19" s="12">
        <f t="shared" si="0"/>
        <v>0</v>
      </c>
      <c r="L19" s="12">
        <f t="shared" si="9"/>
        <v>0</v>
      </c>
      <c r="M19" s="43"/>
      <c r="N19" s="18">
        <f t="shared" si="3"/>
        <v>0</v>
      </c>
      <c r="O19" s="12">
        <f t="shared" si="4"/>
        <v>0</v>
      </c>
    </row>
    <row r="20" spans="1:15" s="2" customFormat="1" ht="73.900000000000006" customHeight="1" x14ac:dyDescent="0.15">
      <c r="A20" s="13">
        <v>14</v>
      </c>
      <c r="B20" s="16" t="s">
        <v>86</v>
      </c>
      <c r="C20" s="10">
        <v>14</v>
      </c>
      <c r="D20" s="10" t="s">
        <v>27</v>
      </c>
      <c r="E20" s="10"/>
      <c r="F20" s="10"/>
      <c r="G20" s="10"/>
      <c r="H20" s="11">
        <v>296</v>
      </c>
      <c r="I20" s="11">
        <v>444</v>
      </c>
      <c r="J20" s="12">
        <v>0</v>
      </c>
      <c r="K20" s="12">
        <f t="shared" si="0"/>
        <v>0</v>
      </c>
      <c r="L20" s="12">
        <f t="shared" si="9"/>
        <v>0</v>
      </c>
      <c r="M20" s="43"/>
      <c r="N20" s="18">
        <f t="shared" si="3"/>
        <v>0</v>
      </c>
      <c r="O20" s="12">
        <f t="shared" si="4"/>
        <v>0</v>
      </c>
    </row>
    <row r="21" spans="1:15" s="2" customFormat="1" ht="49.9" customHeight="1" x14ac:dyDescent="0.15">
      <c r="A21" s="55">
        <v>15</v>
      </c>
      <c r="B21" s="51" t="s">
        <v>87</v>
      </c>
      <c r="C21" s="53">
        <v>15</v>
      </c>
      <c r="D21" s="10" t="s">
        <v>25</v>
      </c>
      <c r="E21" s="10"/>
      <c r="F21" s="10"/>
      <c r="G21" s="10"/>
      <c r="H21" s="11">
        <v>42</v>
      </c>
      <c r="I21" s="11">
        <v>63</v>
      </c>
      <c r="J21" s="12">
        <v>0</v>
      </c>
      <c r="K21" s="12">
        <f t="shared" si="0"/>
        <v>0</v>
      </c>
      <c r="L21" s="12">
        <f t="shared" si="9"/>
        <v>0</v>
      </c>
      <c r="M21" s="43"/>
      <c r="N21" s="18">
        <f t="shared" si="3"/>
        <v>0</v>
      </c>
      <c r="O21" s="12">
        <f t="shared" si="4"/>
        <v>0</v>
      </c>
    </row>
    <row r="22" spans="1:15" s="2" customFormat="1" ht="49.9" customHeight="1" x14ac:dyDescent="0.15">
      <c r="A22" s="56"/>
      <c r="B22" s="52"/>
      <c r="C22" s="54"/>
      <c r="D22" s="10" t="s">
        <v>28</v>
      </c>
      <c r="E22" s="10"/>
      <c r="F22" s="10"/>
      <c r="G22" s="10"/>
      <c r="H22" s="11">
        <v>430</v>
      </c>
      <c r="I22" s="11">
        <v>645</v>
      </c>
      <c r="J22" s="12">
        <v>0</v>
      </c>
      <c r="K22" s="12">
        <f t="shared" si="0"/>
        <v>0</v>
      </c>
      <c r="L22" s="12">
        <f t="shared" si="9"/>
        <v>0</v>
      </c>
      <c r="M22" s="43"/>
      <c r="N22" s="18">
        <f t="shared" si="3"/>
        <v>0</v>
      </c>
      <c r="O22" s="12">
        <f t="shared" si="4"/>
        <v>0</v>
      </c>
    </row>
    <row r="23" spans="1:15" s="2" customFormat="1" ht="73.900000000000006" customHeight="1" x14ac:dyDescent="0.15">
      <c r="A23" s="13">
        <v>16</v>
      </c>
      <c r="B23" s="16" t="s">
        <v>80</v>
      </c>
      <c r="C23" s="10">
        <v>16</v>
      </c>
      <c r="D23" s="10" t="s">
        <v>29</v>
      </c>
      <c r="E23" s="10"/>
      <c r="F23" s="10"/>
      <c r="G23" s="10"/>
      <c r="H23" s="11">
        <v>96</v>
      </c>
      <c r="I23" s="11">
        <v>144</v>
      </c>
      <c r="J23" s="12">
        <v>0</v>
      </c>
      <c r="K23" s="12">
        <f t="shared" si="0"/>
        <v>0</v>
      </c>
      <c r="L23" s="12">
        <f t="shared" si="9"/>
        <v>0</v>
      </c>
      <c r="M23" s="43"/>
      <c r="N23" s="18">
        <f t="shared" si="3"/>
        <v>0</v>
      </c>
      <c r="O23" s="12">
        <f t="shared" si="4"/>
        <v>0</v>
      </c>
    </row>
    <row r="24" spans="1:15" s="2" customFormat="1" ht="49.9" customHeight="1" x14ac:dyDescent="0.15">
      <c r="A24" s="55">
        <v>17</v>
      </c>
      <c r="B24" s="66" t="s">
        <v>32</v>
      </c>
      <c r="C24" s="53">
        <v>17</v>
      </c>
      <c r="D24" s="10" t="s">
        <v>30</v>
      </c>
      <c r="E24" s="10"/>
      <c r="F24" s="10"/>
      <c r="G24" s="10"/>
      <c r="H24" s="11">
        <v>200</v>
      </c>
      <c r="I24" s="11">
        <v>300</v>
      </c>
      <c r="J24" s="12">
        <v>0</v>
      </c>
      <c r="K24" s="12">
        <f t="shared" si="0"/>
        <v>0</v>
      </c>
      <c r="L24" s="12">
        <f t="shared" si="9"/>
        <v>0</v>
      </c>
      <c r="M24" s="43"/>
      <c r="N24" s="18">
        <f t="shared" si="3"/>
        <v>0</v>
      </c>
      <c r="O24" s="12">
        <f t="shared" si="4"/>
        <v>0</v>
      </c>
    </row>
    <row r="25" spans="1:15" s="2" customFormat="1" ht="21.6" customHeight="1" x14ac:dyDescent="0.15">
      <c r="A25" s="56"/>
      <c r="B25" s="67"/>
      <c r="C25" s="54"/>
      <c r="D25" s="10" t="s">
        <v>31</v>
      </c>
      <c r="E25" s="10"/>
      <c r="F25" s="10"/>
      <c r="G25" s="10"/>
      <c r="H25" s="11">
        <v>250</v>
      </c>
      <c r="I25" s="11">
        <v>375</v>
      </c>
      <c r="J25" s="12">
        <v>0</v>
      </c>
      <c r="K25" s="12">
        <f t="shared" si="0"/>
        <v>0</v>
      </c>
      <c r="L25" s="12">
        <f t="shared" si="9"/>
        <v>0</v>
      </c>
      <c r="M25" s="43"/>
      <c r="N25" s="18">
        <f t="shared" si="3"/>
        <v>0</v>
      </c>
      <c r="O25" s="12">
        <f t="shared" si="4"/>
        <v>0</v>
      </c>
    </row>
    <row r="26" spans="1:15" s="2" customFormat="1" ht="147.6" customHeight="1" x14ac:dyDescent="0.15">
      <c r="A26" s="20">
        <v>18</v>
      </c>
      <c r="B26" s="21" t="s">
        <v>36</v>
      </c>
      <c r="C26" s="19">
        <v>18</v>
      </c>
      <c r="D26" s="10" t="s">
        <v>37</v>
      </c>
      <c r="E26" s="10"/>
      <c r="F26" s="10"/>
      <c r="G26" s="10"/>
      <c r="H26" s="11">
        <v>240</v>
      </c>
      <c r="I26" s="11">
        <v>360</v>
      </c>
      <c r="J26" s="12">
        <v>0</v>
      </c>
      <c r="K26" s="12">
        <f t="shared" si="0"/>
        <v>0</v>
      </c>
      <c r="L26" s="12">
        <f t="shared" si="9"/>
        <v>0</v>
      </c>
      <c r="M26" s="43"/>
      <c r="N26" s="18">
        <f t="shared" si="3"/>
        <v>0</v>
      </c>
      <c r="O26" s="12">
        <f t="shared" si="4"/>
        <v>0</v>
      </c>
    </row>
    <row r="27" spans="1:15" s="2" customFormat="1" ht="114.75" customHeight="1" x14ac:dyDescent="0.15">
      <c r="A27" s="20">
        <v>19</v>
      </c>
      <c r="B27" s="21" t="s">
        <v>99</v>
      </c>
      <c r="C27" s="19">
        <v>19</v>
      </c>
      <c r="D27" s="10" t="s">
        <v>100</v>
      </c>
      <c r="E27" s="10"/>
      <c r="F27" s="10"/>
      <c r="G27" s="10"/>
      <c r="H27" s="11">
        <v>92</v>
      </c>
      <c r="I27" s="11">
        <v>138</v>
      </c>
      <c r="J27" s="12">
        <v>0</v>
      </c>
      <c r="K27" s="12">
        <f t="shared" si="0"/>
        <v>0</v>
      </c>
      <c r="L27" s="12">
        <f t="shared" si="9"/>
        <v>0</v>
      </c>
      <c r="M27" s="43"/>
      <c r="N27" s="18">
        <f t="shared" si="3"/>
        <v>0</v>
      </c>
      <c r="O27" s="12">
        <f t="shared" si="4"/>
        <v>0</v>
      </c>
    </row>
    <row r="28" spans="1:15" s="2" customFormat="1" ht="92.25" customHeight="1" x14ac:dyDescent="0.15">
      <c r="A28" s="20">
        <v>20</v>
      </c>
      <c r="B28" s="21" t="s">
        <v>102</v>
      </c>
      <c r="C28" s="19">
        <v>20</v>
      </c>
      <c r="D28" s="10" t="s">
        <v>103</v>
      </c>
      <c r="E28" s="10"/>
      <c r="F28" s="10"/>
      <c r="G28" s="10"/>
      <c r="H28" s="11">
        <v>2</v>
      </c>
      <c r="I28" s="11">
        <v>3</v>
      </c>
      <c r="J28" s="12">
        <v>0</v>
      </c>
      <c r="K28" s="12">
        <f t="shared" si="0"/>
        <v>0</v>
      </c>
      <c r="L28" s="12">
        <f t="shared" si="9"/>
        <v>0</v>
      </c>
      <c r="M28" s="43"/>
      <c r="N28" s="18">
        <f t="shared" si="3"/>
        <v>0</v>
      </c>
      <c r="O28" s="12">
        <f t="shared" si="4"/>
        <v>0</v>
      </c>
    </row>
    <row r="29" spans="1:15" s="2" customFormat="1" ht="69.599999999999994" customHeight="1" x14ac:dyDescent="0.15">
      <c r="A29" s="13">
        <v>21</v>
      </c>
      <c r="B29" s="22" t="s">
        <v>101</v>
      </c>
      <c r="C29" s="23">
        <v>21</v>
      </c>
      <c r="D29" s="23" t="s">
        <v>9</v>
      </c>
      <c r="E29" s="17"/>
      <c r="F29" s="17"/>
      <c r="G29" s="17"/>
      <c r="H29" s="24">
        <v>48</v>
      </c>
      <c r="I29" s="24">
        <v>72</v>
      </c>
      <c r="J29" s="12">
        <v>0</v>
      </c>
      <c r="K29" s="12">
        <f t="shared" si="0"/>
        <v>0</v>
      </c>
      <c r="L29" s="12">
        <f t="shared" si="9"/>
        <v>0</v>
      </c>
      <c r="M29" s="43"/>
      <c r="N29" s="18">
        <f t="shared" si="3"/>
        <v>0</v>
      </c>
      <c r="O29" s="12">
        <f t="shared" si="4"/>
        <v>0</v>
      </c>
    </row>
    <row r="30" spans="1:15" s="2" customFormat="1" ht="24" customHeight="1" x14ac:dyDescent="0.25">
      <c r="A30" s="57" t="s">
        <v>4</v>
      </c>
      <c r="B30" s="58"/>
      <c r="C30" s="58"/>
      <c r="D30" s="58"/>
      <c r="E30" s="58"/>
      <c r="F30" s="58"/>
      <c r="G30" s="58"/>
      <c r="H30" s="58"/>
      <c r="I30" s="58"/>
      <c r="J30" s="59"/>
      <c r="K30" s="14">
        <f>SUM(K6:K29)</f>
        <v>0</v>
      </c>
      <c r="L30" s="14">
        <f>SUM(L6:L29)</f>
        <v>0</v>
      </c>
      <c r="M30" s="15"/>
      <c r="N30" s="14">
        <f>SUM(N6:N29)</f>
        <v>0</v>
      </c>
      <c r="O30" s="14">
        <f>SUM(O6:O29)</f>
        <v>0</v>
      </c>
    </row>
    <row r="32" spans="1:15" x14ac:dyDescent="0.2">
      <c r="A32" s="69"/>
      <c r="B32" s="69"/>
      <c r="C32" s="69"/>
      <c r="D32" s="69"/>
      <c r="E32" s="69"/>
      <c r="F32" s="69"/>
      <c r="G32" s="69"/>
      <c r="H32" s="69"/>
      <c r="I32" s="69"/>
      <c r="J32" s="69"/>
      <c r="K32" s="69"/>
      <c r="L32" s="69"/>
    </row>
    <row r="33" spans="1:12" x14ac:dyDescent="0.2">
      <c r="A33" s="69" t="s">
        <v>5</v>
      </c>
      <c r="B33" s="69"/>
      <c r="C33" s="69"/>
      <c r="D33" s="69"/>
      <c r="E33" s="69"/>
      <c r="F33" s="69"/>
      <c r="G33" s="69"/>
      <c r="H33" s="69"/>
      <c r="I33" s="69"/>
      <c r="J33" s="69"/>
      <c r="K33" s="69"/>
      <c r="L33" s="69"/>
    </row>
    <row r="34" spans="1:12" x14ac:dyDescent="0.2">
      <c r="A34" s="69" t="s">
        <v>45</v>
      </c>
      <c r="B34" s="69"/>
      <c r="C34" s="69"/>
      <c r="D34" s="69"/>
      <c r="E34" s="69"/>
      <c r="F34" s="69"/>
      <c r="G34" s="69"/>
      <c r="H34" s="69"/>
      <c r="I34" s="69"/>
      <c r="J34" s="69"/>
      <c r="K34" s="69"/>
      <c r="L34" s="69"/>
    </row>
    <row r="36" spans="1:12" ht="13.9" customHeight="1" x14ac:dyDescent="0.2">
      <c r="A36" s="70"/>
      <c r="B36" s="70"/>
      <c r="C36" s="70"/>
      <c r="D36" s="70"/>
      <c r="E36" s="70"/>
      <c r="F36" s="70"/>
      <c r="G36" s="70"/>
      <c r="H36" s="70"/>
      <c r="I36" s="70"/>
      <c r="J36" s="70"/>
      <c r="K36" s="70"/>
      <c r="L36" s="70"/>
    </row>
    <row r="37" spans="1:12" ht="13.9" customHeight="1" x14ac:dyDescent="0.2">
      <c r="A37" s="3"/>
      <c r="B37" s="3"/>
      <c r="C37" s="3"/>
      <c r="D37" s="3"/>
      <c r="E37" s="3"/>
      <c r="F37" s="3"/>
      <c r="G37" s="3"/>
      <c r="H37" s="3"/>
      <c r="I37" s="3"/>
      <c r="J37" s="3"/>
      <c r="K37" s="3"/>
      <c r="L37" s="3"/>
    </row>
    <row r="38" spans="1:12" ht="13.9" customHeight="1" x14ac:dyDescent="0.2">
      <c r="A38" s="68" t="s">
        <v>2</v>
      </c>
      <c r="B38" s="68"/>
      <c r="C38" s="68"/>
      <c r="D38" s="68"/>
      <c r="E38" s="68"/>
      <c r="F38" s="68"/>
      <c r="G38" s="68"/>
      <c r="H38" s="68"/>
      <c r="I38" s="68"/>
      <c r="J38" s="68"/>
      <c r="K38" s="68"/>
      <c r="L38" s="68"/>
    </row>
  </sheetData>
  <mergeCells count="31">
    <mergeCell ref="A38:L38"/>
    <mergeCell ref="A32:L32"/>
    <mergeCell ref="A33:L33"/>
    <mergeCell ref="A34:L34"/>
    <mergeCell ref="A36:L36"/>
    <mergeCell ref="B18:B19"/>
    <mergeCell ref="C18:C19"/>
    <mergeCell ref="A18:A19"/>
    <mergeCell ref="A30:J30"/>
    <mergeCell ref="A3:A4"/>
    <mergeCell ref="C3:C4"/>
    <mergeCell ref="F3:F4"/>
    <mergeCell ref="I3:I4"/>
    <mergeCell ref="J3:J4"/>
    <mergeCell ref="A24:A25"/>
    <mergeCell ref="C24:C25"/>
    <mergeCell ref="B24:B25"/>
    <mergeCell ref="A21:A22"/>
    <mergeCell ref="C21:C22"/>
    <mergeCell ref="B21:B22"/>
    <mergeCell ref="D3:D4"/>
    <mergeCell ref="O3:O4"/>
    <mergeCell ref="M3:M4"/>
    <mergeCell ref="N3:N4"/>
    <mergeCell ref="A2:O2"/>
    <mergeCell ref="A1:O1"/>
    <mergeCell ref="L3:L4"/>
    <mergeCell ref="E3:E4"/>
    <mergeCell ref="G3:G4"/>
    <mergeCell ref="H3:H4"/>
    <mergeCell ref="K3:K4"/>
  </mergeCells>
  <phoneticPr fontId="9" type="noConversion"/>
  <pageMargins left="0.25" right="0.25" top="0.75" bottom="0.75" header="0.3" footer="0.3"/>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9C29-76D6-4C6A-AFF2-0F7258CB45D9}">
  <sheetPr>
    <pageSetUpPr fitToPage="1"/>
  </sheetPr>
  <dimension ref="A1:O19"/>
  <sheetViews>
    <sheetView zoomScale="60" zoomScaleNormal="60" workbookViewId="0">
      <pane ySplit="5" topLeftCell="A6" activePane="bottomLeft" state="frozen"/>
      <selection pane="bottomLeft" activeCell="A17" sqref="A17:L17"/>
    </sheetView>
  </sheetViews>
  <sheetFormatPr defaultColWidth="11.85546875" defaultRowHeight="14.25" outlineLevelCol="1" x14ac:dyDescent="0.2"/>
  <cols>
    <col min="1" max="1" width="21.7109375" style="1" customWidth="1"/>
    <col min="2" max="2" width="90.140625" style="1" customWidth="1"/>
    <col min="3" max="3" width="25" style="1" customWidth="1"/>
    <col min="4" max="5" width="25.7109375" style="1" customWidth="1"/>
    <col min="6" max="7" width="25.7109375" style="1" customWidth="1" outlineLevel="1"/>
    <col min="8" max="15" width="25.7109375" style="1" customWidth="1"/>
    <col min="16" max="16384" width="11.85546875" style="1"/>
  </cols>
  <sheetData>
    <row r="1" spans="1:15" ht="30" customHeight="1" x14ac:dyDescent="0.2">
      <c r="A1" s="74" t="s">
        <v>120</v>
      </c>
      <c r="B1" s="74"/>
      <c r="C1" s="74"/>
      <c r="D1" s="74"/>
      <c r="E1" s="74"/>
      <c r="F1" s="74"/>
      <c r="G1" s="74"/>
      <c r="H1" s="74"/>
      <c r="I1" s="74"/>
      <c r="J1" s="74"/>
      <c r="K1" s="74"/>
      <c r="L1" s="74"/>
      <c r="M1" s="74"/>
      <c r="N1" s="74"/>
      <c r="O1" s="74"/>
    </row>
    <row r="2" spans="1:15" ht="49.9" customHeight="1" x14ac:dyDescent="0.2">
      <c r="A2" s="48" t="s">
        <v>44</v>
      </c>
      <c r="B2" s="48"/>
      <c r="C2" s="48"/>
      <c r="D2" s="48"/>
      <c r="E2" s="48"/>
      <c r="F2" s="48"/>
      <c r="G2" s="48"/>
      <c r="H2" s="48"/>
      <c r="I2" s="48"/>
      <c r="J2" s="48"/>
      <c r="K2" s="48"/>
      <c r="L2" s="48"/>
      <c r="M2" s="48"/>
      <c r="N2" s="48"/>
      <c r="O2" s="48"/>
    </row>
    <row r="3" spans="1:15" s="2" customFormat="1" ht="53.45" customHeight="1" x14ac:dyDescent="0.15">
      <c r="A3" s="60" t="s">
        <v>1</v>
      </c>
      <c r="B3" s="8" t="s">
        <v>0</v>
      </c>
      <c r="C3" s="62" t="s">
        <v>77</v>
      </c>
      <c r="D3" s="49" t="s">
        <v>6</v>
      </c>
      <c r="E3" s="49" t="s">
        <v>7</v>
      </c>
      <c r="F3" s="49" t="s">
        <v>3</v>
      </c>
      <c r="G3" s="49" t="s">
        <v>10</v>
      </c>
      <c r="H3" s="49" t="s">
        <v>115</v>
      </c>
      <c r="I3" s="64" t="s">
        <v>16</v>
      </c>
      <c r="J3" s="49" t="s">
        <v>17</v>
      </c>
      <c r="K3" s="49" t="s">
        <v>33</v>
      </c>
      <c r="L3" s="49" t="s">
        <v>35</v>
      </c>
      <c r="M3" s="47" t="s">
        <v>13</v>
      </c>
      <c r="N3" s="47" t="s">
        <v>14</v>
      </c>
      <c r="O3" s="47" t="s">
        <v>15</v>
      </c>
    </row>
    <row r="4" spans="1:15" s="2" customFormat="1" ht="75" customHeight="1" x14ac:dyDescent="0.15">
      <c r="A4" s="61"/>
      <c r="B4" s="9" t="s">
        <v>11</v>
      </c>
      <c r="C4" s="63"/>
      <c r="D4" s="50"/>
      <c r="E4" s="50"/>
      <c r="F4" s="50"/>
      <c r="G4" s="50"/>
      <c r="H4" s="50"/>
      <c r="I4" s="65"/>
      <c r="J4" s="50"/>
      <c r="K4" s="50"/>
      <c r="L4" s="50"/>
      <c r="M4" s="47"/>
      <c r="N4" s="47"/>
      <c r="O4" s="47"/>
    </row>
    <row r="5" spans="1:15" s="2" customFormat="1" ht="19.899999999999999" customHeight="1" x14ac:dyDescent="0.15">
      <c r="A5" s="4">
        <v>1</v>
      </c>
      <c r="B5" s="6">
        <v>2</v>
      </c>
      <c r="C5" s="5">
        <v>3</v>
      </c>
      <c r="D5" s="4">
        <v>4</v>
      </c>
      <c r="E5" s="6">
        <v>5</v>
      </c>
      <c r="F5" s="5">
        <v>6</v>
      </c>
      <c r="G5" s="6">
        <v>7</v>
      </c>
      <c r="H5" s="5">
        <v>8</v>
      </c>
      <c r="I5" s="4">
        <v>9</v>
      </c>
      <c r="J5" s="6">
        <v>10</v>
      </c>
      <c r="K5" s="5">
        <v>11</v>
      </c>
      <c r="L5" s="4">
        <v>12</v>
      </c>
      <c r="M5" s="7">
        <v>13</v>
      </c>
      <c r="N5" s="7">
        <v>14</v>
      </c>
      <c r="O5" s="7">
        <v>15</v>
      </c>
    </row>
    <row r="6" spans="1:15" s="2" customFormat="1" ht="135.75" customHeight="1" x14ac:dyDescent="0.15">
      <c r="A6" s="13">
        <v>1</v>
      </c>
      <c r="B6" s="16" t="s">
        <v>112</v>
      </c>
      <c r="C6" s="10">
        <v>1</v>
      </c>
      <c r="D6" s="10" t="s">
        <v>40</v>
      </c>
      <c r="E6" s="10"/>
      <c r="F6" s="10"/>
      <c r="G6" s="10"/>
      <c r="H6" s="11">
        <v>130</v>
      </c>
      <c r="I6" s="11">
        <v>195</v>
      </c>
      <c r="J6" s="12">
        <v>0</v>
      </c>
      <c r="K6" s="12">
        <f t="shared" ref="K6:K10" si="0">H6*J6</f>
        <v>0</v>
      </c>
      <c r="L6" s="12">
        <f t="shared" ref="L6:L10" si="1">I6*J6</f>
        <v>0</v>
      </c>
      <c r="M6" s="43"/>
      <c r="N6" s="18">
        <f>K6+(K6*M6)</f>
        <v>0</v>
      </c>
      <c r="O6" s="12">
        <f>L6+(L6*M6)</f>
        <v>0</v>
      </c>
    </row>
    <row r="7" spans="1:15" s="2" customFormat="1" ht="68.45" customHeight="1" x14ac:dyDescent="0.15">
      <c r="A7" s="13">
        <v>2</v>
      </c>
      <c r="B7" s="22" t="s">
        <v>41</v>
      </c>
      <c r="C7" s="10">
        <v>2</v>
      </c>
      <c r="D7" s="10" t="s">
        <v>42</v>
      </c>
      <c r="E7" s="10"/>
      <c r="F7" s="10"/>
      <c r="G7" s="10"/>
      <c r="H7" s="11">
        <v>452</v>
      </c>
      <c r="I7" s="11">
        <v>678</v>
      </c>
      <c r="J7" s="12">
        <v>0</v>
      </c>
      <c r="K7" s="12">
        <f t="shared" si="0"/>
        <v>0</v>
      </c>
      <c r="L7" s="12">
        <f t="shared" si="1"/>
        <v>0</v>
      </c>
      <c r="M7" s="43"/>
      <c r="N7" s="18">
        <f t="shared" ref="N7:N10" si="2">K7+(K7*M7)</f>
        <v>0</v>
      </c>
      <c r="O7" s="12">
        <f t="shared" ref="O7:O10" si="3">L7+(L7*M7)</f>
        <v>0</v>
      </c>
    </row>
    <row r="8" spans="1:15" s="2" customFormat="1" ht="69" customHeight="1" x14ac:dyDescent="0.15">
      <c r="A8" s="13">
        <v>3</v>
      </c>
      <c r="B8" s="16" t="s">
        <v>38</v>
      </c>
      <c r="C8" s="10">
        <v>3</v>
      </c>
      <c r="D8" s="10" t="s">
        <v>39</v>
      </c>
      <c r="E8" s="10"/>
      <c r="F8" s="10"/>
      <c r="G8" s="10"/>
      <c r="H8" s="11">
        <v>20</v>
      </c>
      <c r="I8" s="11">
        <v>30</v>
      </c>
      <c r="J8" s="12">
        <v>0</v>
      </c>
      <c r="K8" s="12">
        <f t="shared" si="0"/>
        <v>0</v>
      </c>
      <c r="L8" s="12">
        <f t="shared" si="1"/>
        <v>0</v>
      </c>
      <c r="M8" s="43"/>
      <c r="N8" s="18">
        <f t="shared" si="2"/>
        <v>0</v>
      </c>
      <c r="O8" s="12">
        <f t="shared" si="3"/>
        <v>0</v>
      </c>
    </row>
    <row r="9" spans="1:15" s="2" customFormat="1" ht="43.15" customHeight="1" x14ac:dyDescent="0.15">
      <c r="A9" s="13">
        <v>4</v>
      </c>
      <c r="B9" s="16" t="s">
        <v>107</v>
      </c>
      <c r="C9" s="10">
        <v>4</v>
      </c>
      <c r="D9" s="10" t="s">
        <v>42</v>
      </c>
      <c r="E9" s="10"/>
      <c r="F9" s="10"/>
      <c r="G9" s="10"/>
      <c r="H9" s="11">
        <v>820</v>
      </c>
      <c r="I9" s="11">
        <v>1230</v>
      </c>
      <c r="J9" s="12">
        <v>0</v>
      </c>
      <c r="K9" s="12">
        <f t="shared" si="0"/>
        <v>0</v>
      </c>
      <c r="L9" s="12">
        <f t="shared" si="1"/>
        <v>0</v>
      </c>
      <c r="M9" s="43"/>
      <c r="N9" s="18">
        <f t="shared" si="2"/>
        <v>0</v>
      </c>
      <c r="O9" s="12">
        <f t="shared" si="3"/>
        <v>0</v>
      </c>
    </row>
    <row r="10" spans="1:15" s="2" customFormat="1" ht="45.6" customHeight="1" x14ac:dyDescent="0.15">
      <c r="A10" s="13">
        <v>5</v>
      </c>
      <c r="B10" s="22" t="s">
        <v>43</v>
      </c>
      <c r="C10" s="10">
        <v>5</v>
      </c>
      <c r="D10" s="10" t="s">
        <v>42</v>
      </c>
      <c r="E10" s="10"/>
      <c r="F10" s="10"/>
      <c r="G10" s="10"/>
      <c r="H10" s="11">
        <v>43160</v>
      </c>
      <c r="I10" s="11">
        <v>64740</v>
      </c>
      <c r="J10" s="12">
        <v>0</v>
      </c>
      <c r="K10" s="12">
        <f t="shared" si="0"/>
        <v>0</v>
      </c>
      <c r="L10" s="12">
        <f t="shared" si="1"/>
        <v>0</v>
      </c>
      <c r="M10" s="43"/>
      <c r="N10" s="18">
        <f t="shared" si="2"/>
        <v>0</v>
      </c>
      <c r="O10" s="12">
        <f t="shared" si="3"/>
        <v>0</v>
      </c>
    </row>
    <row r="11" spans="1:15" s="2" customFormat="1" ht="24" customHeight="1" x14ac:dyDescent="0.25">
      <c r="A11" s="57" t="s">
        <v>4</v>
      </c>
      <c r="B11" s="58"/>
      <c r="C11" s="58"/>
      <c r="D11" s="58"/>
      <c r="E11" s="58"/>
      <c r="F11" s="58"/>
      <c r="G11" s="58"/>
      <c r="H11" s="58"/>
      <c r="I11" s="58"/>
      <c r="J11" s="59"/>
      <c r="K11" s="14">
        <f>SUM(K6:K10)</f>
        <v>0</v>
      </c>
      <c r="L11" s="14">
        <f>SUM(L6:L10)</f>
        <v>0</v>
      </c>
      <c r="M11" s="15"/>
      <c r="N11" s="14">
        <f>SUM(N6:N10)</f>
        <v>0</v>
      </c>
      <c r="O11" s="14">
        <f>SUM(O6:O10)</f>
        <v>0</v>
      </c>
    </row>
    <row r="13" spans="1:15" x14ac:dyDescent="0.2">
      <c r="A13" s="69"/>
      <c r="B13" s="69"/>
      <c r="C13" s="69"/>
      <c r="D13" s="69"/>
      <c r="E13" s="69"/>
      <c r="F13" s="69"/>
      <c r="G13" s="69"/>
      <c r="H13" s="69"/>
      <c r="I13" s="69"/>
      <c r="J13" s="69"/>
      <c r="K13" s="69"/>
      <c r="L13" s="69"/>
    </row>
    <row r="14" spans="1:15" x14ac:dyDescent="0.2">
      <c r="A14" s="69" t="s">
        <v>5</v>
      </c>
      <c r="B14" s="69"/>
      <c r="C14" s="69"/>
      <c r="D14" s="69"/>
      <c r="E14" s="69"/>
      <c r="F14" s="69"/>
      <c r="G14" s="69"/>
      <c r="H14" s="69"/>
      <c r="I14" s="69"/>
      <c r="J14" s="69"/>
      <c r="K14" s="69"/>
      <c r="L14" s="69"/>
    </row>
    <row r="15" spans="1:15" ht="20.25" x14ac:dyDescent="0.2">
      <c r="A15" s="71" t="s">
        <v>46</v>
      </c>
      <c r="B15" s="72"/>
      <c r="C15" s="72"/>
      <c r="D15" s="72"/>
      <c r="E15" s="72"/>
      <c r="F15" s="72"/>
      <c r="G15" s="72"/>
      <c r="H15" s="72"/>
      <c r="I15" s="72"/>
      <c r="J15" s="72"/>
      <c r="K15" s="72"/>
      <c r="L15" s="72"/>
    </row>
    <row r="17" spans="1:12" ht="13.9" customHeight="1" x14ac:dyDescent="0.2">
      <c r="A17" s="70"/>
      <c r="B17" s="70"/>
      <c r="C17" s="70"/>
      <c r="D17" s="70"/>
      <c r="E17" s="70"/>
      <c r="F17" s="70"/>
      <c r="G17" s="70"/>
      <c r="H17" s="70"/>
      <c r="I17" s="70"/>
      <c r="J17" s="70"/>
      <c r="K17" s="70"/>
      <c r="L17" s="70"/>
    </row>
    <row r="18" spans="1:12" ht="13.9" customHeight="1" x14ac:dyDescent="0.2">
      <c r="A18" s="3"/>
      <c r="B18" s="3"/>
      <c r="C18" s="3"/>
      <c r="D18" s="3"/>
      <c r="E18" s="3"/>
      <c r="F18" s="3"/>
      <c r="G18" s="3"/>
      <c r="H18" s="3"/>
      <c r="I18" s="3"/>
      <c r="J18" s="3"/>
      <c r="K18" s="3"/>
      <c r="L18" s="3"/>
    </row>
    <row r="19" spans="1:12" ht="13.9" customHeight="1" x14ac:dyDescent="0.2">
      <c r="A19" s="68" t="s">
        <v>2</v>
      </c>
      <c r="B19" s="68"/>
      <c r="C19" s="68"/>
      <c r="D19" s="68"/>
      <c r="E19" s="68"/>
      <c r="F19" s="68"/>
      <c r="G19" s="68"/>
      <c r="H19" s="68"/>
      <c r="I19" s="68"/>
      <c r="J19" s="68"/>
      <c r="K19" s="68"/>
      <c r="L19" s="68"/>
    </row>
  </sheetData>
  <mergeCells count="22">
    <mergeCell ref="A15:L15"/>
    <mergeCell ref="A17:L17"/>
    <mergeCell ref="A19:L19"/>
    <mergeCell ref="A11:J11"/>
    <mergeCell ref="A13:L13"/>
    <mergeCell ref="A14:L14"/>
    <mergeCell ref="O3:O4"/>
    <mergeCell ref="A1:O1"/>
    <mergeCell ref="A2:O2"/>
    <mergeCell ref="A3:A4"/>
    <mergeCell ref="C3:C4"/>
    <mergeCell ref="D3:D4"/>
    <mergeCell ref="E3:E4"/>
    <mergeCell ref="F3:F4"/>
    <mergeCell ref="G3:G4"/>
    <mergeCell ref="H3:H4"/>
    <mergeCell ref="I3:I4"/>
    <mergeCell ref="J3:J4"/>
    <mergeCell ref="K3:K4"/>
    <mergeCell ref="L3:L4"/>
    <mergeCell ref="M3:M4"/>
    <mergeCell ref="N3:N4"/>
  </mergeCells>
  <pageMargins left="0.25" right="0.25" top="0.75" bottom="0.75" header="0.3" footer="0.3"/>
  <pageSetup paperSize="9" scale="3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C88F-A50C-40F4-B727-28F394856AF6}">
  <sheetPr>
    <pageSetUpPr fitToPage="1"/>
  </sheetPr>
  <dimension ref="A1:O39"/>
  <sheetViews>
    <sheetView topLeftCell="B1" zoomScale="70" zoomScaleNormal="70" workbookViewId="0">
      <pane ySplit="5" topLeftCell="A23" activePane="bottomLeft" state="frozen"/>
      <selection pane="bottomLeft" activeCell="A33" sqref="A33:L33"/>
    </sheetView>
  </sheetViews>
  <sheetFormatPr defaultColWidth="11.85546875" defaultRowHeight="14.25" outlineLevelCol="1" x14ac:dyDescent="0.2"/>
  <cols>
    <col min="1" max="1" width="21.7109375" style="1" customWidth="1"/>
    <col min="2" max="2" width="97.85546875" style="1" customWidth="1"/>
    <col min="3" max="3" width="25" style="1" customWidth="1"/>
    <col min="4" max="5" width="25.7109375" style="1" customWidth="1"/>
    <col min="6" max="7" width="25.7109375" style="1" customWidth="1" outlineLevel="1"/>
    <col min="8" max="11" width="25.7109375" style="1" customWidth="1"/>
    <col min="12" max="12" width="30.5703125" style="1" customWidth="1"/>
    <col min="13" max="14" width="25.7109375" style="1" customWidth="1"/>
    <col min="15" max="15" width="29.42578125" style="1" customWidth="1"/>
    <col min="16" max="16384" width="11.85546875" style="1"/>
  </cols>
  <sheetData>
    <row r="1" spans="1:15" ht="30" customHeight="1" x14ac:dyDescent="0.2">
      <c r="A1" s="75" t="s">
        <v>121</v>
      </c>
      <c r="B1" s="76"/>
      <c r="C1" s="76"/>
      <c r="D1" s="76"/>
      <c r="E1" s="76"/>
      <c r="F1" s="76"/>
      <c r="G1" s="76"/>
      <c r="H1" s="76"/>
      <c r="I1" s="76"/>
      <c r="J1" s="76"/>
      <c r="K1" s="76"/>
      <c r="L1" s="76"/>
      <c r="M1" s="76"/>
      <c r="N1" s="76"/>
      <c r="O1" s="76"/>
    </row>
    <row r="2" spans="1:15" ht="49.9" customHeight="1" x14ac:dyDescent="0.2">
      <c r="A2" s="73" t="s">
        <v>116</v>
      </c>
      <c r="B2" s="48"/>
      <c r="C2" s="48"/>
      <c r="D2" s="48"/>
      <c r="E2" s="48"/>
      <c r="F2" s="48"/>
      <c r="G2" s="48"/>
      <c r="H2" s="48"/>
      <c r="I2" s="48"/>
      <c r="J2" s="48"/>
      <c r="K2" s="48"/>
      <c r="L2" s="48"/>
      <c r="M2" s="48"/>
      <c r="N2" s="48"/>
      <c r="O2" s="48"/>
    </row>
    <row r="3" spans="1:15" s="2" customFormat="1" ht="42.6" customHeight="1" x14ac:dyDescent="0.15">
      <c r="A3" s="60" t="s">
        <v>1</v>
      </c>
      <c r="B3" s="8" t="s">
        <v>0</v>
      </c>
      <c r="C3" s="62" t="s">
        <v>78</v>
      </c>
      <c r="D3" s="49" t="s">
        <v>6</v>
      </c>
      <c r="E3" s="49" t="s">
        <v>7</v>
      </c>
      <c r="F3" s="49" t="s">
        <v>3</v>
      </c>
      <c r="G3" s="49" t="s">
        <v>10</v>
      </c>
      <c r="H3" s="49" t="s">
        <v>115</v>
      </c>
      <c r="I3" s="64" t="s">
        <v>16</v>
      </c>
      <c r="J3" s="49" t="s">
        <v>17</v>
      </c>
      <c r="K3" s="49" t="s">
        <v>33</v>
      </c>
      <c r="L3" s="49" t="s">
        <v>35</v>
      </c>
      <c r="M3" s="47" t="s">
        <v>13</v>
      </c>
      <c r="N3" s="47" t="s">
        <v>14</v>
      </c>
      <c r="O3" s="47" t="s">
        <v>15</v>
      </c>
    </row>
    <row r="4" spans="1:15" s="2" customFormat="1" ht="75" customHeight="1" x14ac:dyDescent="0.15">
      <c r="A4" s="61"/>
      <c r="B4" s="9" t="s">
        <v>11</v>
      </c>
      <c r="C4" s="63"/>
      <c r="D4" s="50"/>
      <c r="E4" s="50"/>
      <c r="F4" s="50"/>
      <c r="G4" s="50"/>
      <c r="H4" s="50"/>
      <c r="I4" s="65"/>
      <c r="J4" s="50"/>
      <c r="K4" s="50"/>
      <c r="L4" s="50"/>
      <c r="M4" s="47"/>
      <c r="N4" s="47"/>
      <c r="O4" s="47"/>
    </row>
    <row r="5" spans="1:15" s="2" customFormat="1" ht="19.899999999999999" customHeight="1" x14ac:dyDescent="0.15">
      <c r="A5" s="4">
        <v>1</v>
      </c>
      <c r="B5" s="6">
        <v>2</v>
      </c>
      <c r="C5" s="5">
        <v>3</v>
      </c>
      <c r="D5" s="4">
        <v>4</v>
      </c>
      <c r="E5" s="6">
        <v>5</v>
      </c>
      <c r="F5" s="5">
        <v>6</v>
      </c>
      <c r="G5" s="6">
        <v>7</v>
      </c>
      <c r="H5" s="5">
        <v>8</v>
      </c>
      <c r="I5" s="4">
        <v>9</v>
      </c>
      <c r="J5" s="6">
        <v>10</v>
      </c>
      <c r="K5" s="5">
        <v>11</v>
      </c>
      <c r="L5" s="4">
        <v>12</v>
      </c>
      <c r="M5" s="7">
        <v>13</v>
      </c>
      <c r="N5" s="7">
        <v>14</v>
      </c>
      <c r="O5" s="7">
        <v>15</v>
      </c>
    </row>
    <row r="6" spans="1:15" s="2" customFormat="1" ht="182.25" customHeight="1" x14ac:dyDescent="0.15">
      <c r="A6" s="13">
        <v>1</v>
      </c>
      <c r="B6" s="22" t="s">
        <v>113</v>
      </c>
      <c r="C6" s="10">
        <v>1</v>
      </c>
      <c r="D6" s="10" t="s">
        <v>52</v>
      </c>
      <c r="E6" s="10"/>
      <c r="F6" s="10"/>
      <c r="G6" s="10"/>
      <c r="H6" s="11">
        <v>70</v>
      </c>
      <c r="I6" s="11">
        <v>105</v>
      </c>
      <c r="J6" s="12">
        <v>0</v>
      </c>
      <c r="K6" s="12">
        <f t="shared" ref="K6:K21" si="0">H6*J6</f>
        <v>0</v>
      </c>
      <c r="L6" s="12">
        <f t="shared" ref="L6:L21" si="1">I6*J6</f>
        <v>0</v>
      </c>
      <c r="M6" s="43"/>
      <c r="N6" s="18">
        <f>K6+(K6*M6)</f>
        <v>0</v>
      </c>
      <c r="O6" s="12">
        <f>L6+(L6*M6)</f>
        <v>0</v>
      </c>
    </row>
    <row r="7" spans="1:15" s="2" customFormat="1" ht="182.25" customHeight="1" x14ac:dyDescent="0.15">
      <c r="A7" s="13">
        <v>2</v>
      </c>
      <c r="B7" s="22" t="s">
        <v>114</v>
      </c>
      <c r="C7" s="10">
        <v>2</v>
      </c>
      <c r="D7" s="10" t="s">
        <v>52</v>
      </c>
      <c r="E7" s="10"/>
      <c r="F7" s="10"/>
      <c r="G7" s="10"/>
      <c r="H7" s="11">
        <v>60</v>
      </c>
      <c r="I7" s="11">
        <v>90</v>
      </c>
      <c r="J7" s="12">
        <v>0</v>
      </c>
      <c r="K7" s="12">
        <f t="shared" si="0"/>
        <v>0</v>
      </c>
      <c r="L7" s="12">
        <f t="shared" si="1"/>
        <v>0</v>
      </c>
      <c r="M7" s="43"/>
      <c r="N7" s="18">
        <f>K7+(K7*M7)</f>
        <v>0</v>
      </c>
      <c r="O7" s="12">
        <f>L7+(L7*M7)</f>
        <v>0</v>
      </c>
    </row>
    <row r="8" spans="1:15" s="2" customFormat="1" ht="40.15" customHeight="1" x14ac:dyDescent="0.15">
      <c r="A8" s="13">
        <v>3</v>
      </c>
      <c r="B8" s="22" t="s">
        <v>53</v>
      </c>
      <c r="C8" s="10">
        <v>3</v>
      </c>
      <c r="D8" s="10" t="s">
        <v>9</v>
      </c>
      <c r="E8" s="10"/>
      <c r="F8" s="10"/>
      <c r="G8" s="10"/>
      <c r="H8" s="11">
        <v>2754</v>
      </c>
      <c r="I8" s="11">
        <v>4131</v>
      </c>
      <c r="J8" s="12">
        <v>0</v>
      </c>
      <c r="K8" s="12">
        <f t="shared" si="0"/>
        <v>0</v>
      </c>
      <c r="L8" s="12">
        <f t="shared" si="1"/>
        <v>0</v>
      </c>
      <c r="M8" s="43"/>
      <c r="N8" s="18">
        <f t="shared" ref="N8:N21" si="2">K8+(K8*M8)</f>
        <v>0</v>
      </c>
      <c r="O8" s="12">
        <f t="shared" ref="O8:O21" si="3">L8+(L8*M8)</f>
        <v>0</v>
      </c>
    </row>
    <row r="9" spans="1:15" s="2" customFormat="1" ht="69" customHeight="1" x14ac:dyDescent="0.15">
      <c r="A9" s="13">
        <v>4</v>
      </c>
      <c r="B9" s="22" t="s">
        <v>51</v>
      </c>
      <c r="C9" s="10">
        <v>4</v>
      </c>
      <c r="D9" s="10" t="s">
        <v>9</v>
      </c>
      <c r="E9" s="10"/>
      <c r="F9" s="10"/>
      <c r="G9" s="10"/>
      <c r="H9" s="11">
        <v>262</v>
      </c>
      <c r="I9" s="11">
        <v>393</v>
      </c>
      <c r="J9" s="12">
        <v>0</v>
      </c>
      <c r="K9" s="12">
        <f t="shared" si="0"/>
        <v>0</v>
      </c>
      <c r="L9" s="12">
        <f t="shared" si="1"/>
        <v>0</v>
      </c>
      <c r="M9" s="43"/>
      <c r="N9" s="18">
        <f t="shared" si="2"/>
        <v>0</v>
      </c>
      <c r="O9" s="12">
        <f t="shared" si="3"/>
        <v>0</v>
      </c>
    </row>
    <row r="10" spans="1:15" s="2" customFormat="1" ht="42.6" customHeight="1" x14ac:dyDescent="0.15">
      <c r="A10" s="13">
        <v>5</v>
      </c>
      <c r="B10" s="22" t="s">
        <v>54</v>
      </c>
      <c r="C10" s="10">
        <v>5</v>
      </c>
      <c r="D10" s="10" t="s">
        <v>9</v>
      </c>
      <c r="E10" s="10"/>
      <c r="F10" s="10"/>
      <c r="G10" s="10"/>
      <c r="H10" s="11">
        <v>50</v>
      </c>
      <c r="I10" s="11">
        <v>75</v>
      </c>
      <c r="J10" s="12">
        <v>0</v>
      </c>
      <c r="K10" s="12">
        <f t="shared" si="0"/>
        <v>0</v>
      </c>
      <c r="L10" s="12">
        <f t="shared" si="1"/>
        <v>0</v>
      </c>
      <c r="M10" s="43"/>
      <c r="N10" s="18">
        <f t="shared" si="2"/>
        <v>0</v>
      </c>
      <c r="O10" s="12">
        <f t="shared" si="3"/>
        <v>0</v>
      </c>
    </row>
    <row r="11" spans="1:15" s="2" customFormat="1" ht="41.45" customHeight="1" x14ac:dyDescent="0.15">
      <c r="A11" s="13">
        <v>6</v>
      </c>
      <c r="B11" s="29" t="s">
        <v>55</v>
      </c>
      <c r="C11" s="10">
        <v>6</v>
      </c>
      <c r="D11" s="25" t="s">
        <v>9</v>
      </c>
      <c r="E11" s="25"/>
      <c r="F11" s="25"/>
      <c r="G11" s="25"/>
      <c r="H11" s="26">
        <v>120</v>
      </c>
      <c r="I11" s="26">
        <v>180</v>
      </c>
      <c r="J11" s="12">
        <v>0</v>
      </c>
      <c r="K11" s="27">
        <f t="shared" si="0"/>
        <v>0</v>
      </c>
      <c r="L11" s="27">
        <f t="shared" si="1"/>
        <v>0</v>
      </c>
      <c r="M11" s="44"/>
      <c r="N11" s="28">
        <f t="shared" si="2"/>
        <v>0</v>
      </c>
      <c r="O11" s="27">
        <f t="shared" si="3"/>
        <v>0</v>
      </c>
    </row>
    <row r="12" spans="1:15" s="2" customFormat="1" ht="55.15" customHeight="1" x14ac:dyDescent="0.15">
      <c r="A12" s="13">
        <v>7</v>
      </c>
      <c r="B12" s="22" t="s">
        <v>56</v>
      </c>
      <c r="C12" s="10">
        <v>7</v>
      </c>
      <c r="D12" s="10" t="s">
        <v>52</v>
      </c>
      <c r="E12" s="10"/>
      <c r="F12" s="10"/>
      <c r="G12" s="10"/>
      <c r="H12" s="11">
        <v>410</v>
      </c>
      <c r="I12" s="11">
        <v>615</v>
      </c>
      <c r="J12" s="12">
        <v>0</v>
      </c>
      <c r="K12" s="12">
        <f t="shared" si="0"/>
        <v>0</v>
      </c>
      <c r="L12" s="12">
        <f t="shared" si="1"/>
        <v>0</v>
      </c>
      <c r="M12" s="43"/>
      <c r="N12" s="18">
        <f t="shared" si="2"/>
        <v>0</v>
      </c>
      <c r="O12" s="12">
        <f t="shared" si="3"/>
        <v>0</v>
      </c>
    </row>
    <row r="13" spans="1:15" s="2" customFormat="1" ht="79.900000000000006" customHeight="1" x14ac:dyDescent="0.15">
      <c r="A13" s="13">
        <v>8</v>
      </c>
      <c r="B13" s="22" t="s">
        <v>57</v>
      </c>
      <c r="C13" s="10">
        <v>8</v>
      </c>
      <c r="D13" s="10" t="s">
        <v>9</v>
      </c>
      <c r="E13" s="10"/>
      <c r="F13" s="10"/>
      <c r="G13" s="10"/>
      <c r="H13" s="11">
        <v>210</v>
      </c>
      <c r="I13" s="11">
        <v>315</v>
      </c>
      <c r="J13" s="12">
        <v>0</v>
      </c>
      <c r="K13" s="12">
        <f t="shared" si="0"/>
        <v>0</v>
      </c>
      <c r="L13" s="12">
        <f t="shared" si="1"/>
        <v>0</v>
      </c>
      <c r="M13" s="43"/>
      <c r="N13" s="18">
        <f t="shared" si="2"/>
        <v>0</v>
      </c>
      <c r="O13" s="12">
        <f t="shared" si="3"/>
        <v>0</v>
      </c>
    </row>
    <row r="14" spans="1:15" s="2" customFormat="1" ht="37.9" customHeight="1" x14ac:dyDescent="0.15">
      <c r="A14" s="13">
        <v>9</v>
      </c>
      <c r="B14" s="22" t="s">
        <v>58</v>
      </c>
      <c r="C14" s="10">
        <v>9</v>
      </c>
      <c r="D14" s="10" t="s">
        <v>9</v>
      </c>
      <c r="E14" s="10"/>
      <c r="F14" s="10"/>
      <c r="G14" s="10"/>
      <c r="H14" s="11">
        <v>25</v>
      </c>
      <c r="I14" s="11">
        <v>37</v>
      </c>
      <c r="J14" s="12">
        <v>0</v>
      </c>
      <c r="K14" s="12">
        <f t="shared" si="0"/>
        <v>0</v>
      </c>
      <c r="L14" s="12">
        <f t="shared" si="1"/>
        <v>0</v>
      </c>
      <c r="M14" s="43"/>
      <c r="N14" s="18">
        <f t="shared" si="2"/>
        <v>0</v>
      </c>
      <c r="O14" s="12">
        <f t="shared" si="3"/>
        <v>0</v>
      </c>
    </row>
    <row r="15" spans="1:15" s="2" customFormat="1" ht="36" customHeight="1" x14ac:dyDescent="0.15">
      <c r="A15" s="13">
        <v>10</v>
      </c>
      <c r="B15" s="22" t="s">
        <v>59</v>
      </c>
      <c r="C15" s="10">
        <v>10</v>
      </c>
      <c r="D15" s="10" t="s">
        <v>9</v>
      </c>
      <c r="E15" s="10"/>
      <c r="F15" s="10"/>
      <c r="G15" s="10"/>
      <c r="H15" s="11">
        <v>206</v>
      </c>
      <c r="I15" s="11">
        <v>309</v>
      </c>
      <c r="J15" s="12">
        <v>0</v>
      </c>
      <c r="K15" s="12">
        <f t="shared" si="0"/>
        <v>0</v>
      </c>
      <c r="L15" s="12">
        <f t="shared" si="1"/>
        <v>0</v>
      </c>
      <c r="M15" s="43"/>
      <c r="N15" s="18">
        <f t="shared" si="2"/>
        <v>0</v>
      </c>
      <c r="O15" s="12">
        <f t="shared" si="3"/>
        <v>0</v>
      </c>
    </row>
    <row r="16" spans="1:15" s="2" customFormat="1" ht="48.6" customHeight="1" x14ac:dyDescent="0.15">
      <c r="A16" s="13">
        <v>11</v>
      </c>
      <c r="B16" s="22" t="s">
        <v>60</v>
      </c>
      <c r="C16" s="10">
        <v>11</v>
      </c>
      <c r="D16" s="10" t="s">
        <v>9</v>
      </c>
      <c r="E16" s="10"/>
      <c r="F16" s="10"/>
      <c r="G16" s="10"/>
      <c r="H16" s="11">
        <v>36</v>
      </c>
      <c r="I16" s="11">
        <v>54</v>
      </c>
      <c r="J16" s="12">
        <v>0</v>
      </c>
      <c r="K16" s="12">
        <f t="shared" si="0"/>
        <v>0</v>
      </c>
      <c r="L16" s="12">
        <f t="shared" si="1"/>
        <v>0</v>
      </c>
      <c r="M16" s="43"/>
      <c r="N16" s="18">
        <f t="shared" si="2"/>
        <v>0</v>
      </c>
      <c r="O16" s="12">
        <f t="shared" si="3"/>
        <v>0</v>
      </c>
    </row>
    <row r="17" spans="1:15" s="2" customFormat="1" ht="50.45" customHeight="1" x14ac:dyDescent="0.15">
      <c r="A17" s="13">
        <v>12</v>
      </c>
      <c r="B17" s="22" t="s">
        <v>61</v>
      </c>
      <c r="C17" s="10">
        <v>12</v>
      </c>
      <c r="D17" s="10" t="s">
        <v>9</v>
      </c>
      <c r="E17" s="10"/>
      <c r="F17" s="10"/>
      <c r="G17" s="10"/>
      <c r="H17" s="11">
        <v>36</v>
      </c>
      <c r="I17" s="11">
        <v>54</v>
      </c>
      <c r="J17" s="12">
        <v>0</v>
      </c>
      <c r="K17" s="12">
        <f t="shared" si="0"/>
        <v>0</v>
      </c>
      <c r="L17" s="12">
        <f t="shared" si="1"/>
        <v>0</v>
      </c>
      <c r="M17" s="43"/>
      <c r="N17" s="18">
        <f t="shared" si="2"/>
        <v>0</v>
      </c>
      <c r="O17" s="12">
        <f t="shared" si="3"/>
        <v>0</v>
      </c>
    </row>
    <row r="18" spans="1:15" s="2" customFormat="1" ht="45.6" customHeight="1" x14ac:dyDescent="0.15">
      <c r="A18" s="13">
        <v>13</v>
      </c>
      <c r="B18" s="22" t="s">
        <v>63</v>
      </c>
      <c r="C18" s="10">
        <v>13</v>
      </c>
      <c r="D18" s="10" t="s">
        <v>9</v>
      </c>
      <c r="E18" s="10"/>
      <c r="F18" s="10"/>
      <c r="G18" s="10"/>
      <c r="H18" s="11">
        <v>48</v>
      </c>
      <c r="I18" s="11">
        <v>72</v>
      </c>
      <c r="J18" s="12">
        <v>0</v>
      </c>
      <c r="K18" s="12">
        <f t="shared" si="0"/>
        <v>0</v>
      </c>
      <c r="L18" s="12">
        <f t="shared" si="1"/>
        <v>0</v>
      </c>
      <c r="M18" s="43"/>
      <c r="N18" s="18">
        <f t="shared" si="2"/>
        <v>0</v>
      </c>
      <c r="O18" s="12">
        <f t="shared" si="3"/>
        <v>0</v>
      </c>
    </row>
    <row r="19" spans="1:15" s="2" customFormat="1" ht="43.9" customHeight="1" x14ac:dyDescent="0.15">
      <c r="A19" s="13">
        <v>14</v>
      </c>
      <c r="B19" s="22" t="s">
        <v>62</v>
      </c>
      <c r="C19" s="10">
        <v>14</v>
      </c>
      <c r="D19" s="10" t="s">
        <v>9</v>
      </c>
      <c r="E19" s="10"/>
      <c r="F19" s="10"/>
      <c r="G19" s="10"/>
      <c r="H19" s="11">
        <v>36</v>
      </c>
      <c r="I19" s="11">
        <v>54</v>
      </c>
      <c r="J19" s="12">
        <v>0</v>
      </c>
      <c r="K19" s="12">
        <f t="shared" ref="K19:K20" si="4">H19*J19</f>
        <v>0</v>
      </c>
      <c r="L19" s="12">
        <f t="shared" ref="L19:L20" si="5">I19*J19</f>
        <v>0</v>
      </c>
      <c r="M19" s="43"/>
      <c r="N19" s="18">
        <f t="shared" ref="N19:N20" si="6">K19+(K19*M19)</f>
        <v>0</v>
      </c>
      <c r="O19" s="12">
        <f t="shared" ref="O19:O20" si="7">L19+(L19*M19)</f>
        <v>0</v>
      </c>
    </row>
    <row r="20" spans="1:15" s="2" customFormat="1" ht="67.5" customHeight="1" x14ac:dyDescent="0.15">
      <c r="A20" s="13">
        <v>15</v>
      </c>
      <c r="B20" s="16" t="s">
        <v>49</v>
      </c>
      <c r="C20" s="10">
        <v>15</v>
      </c>
      <c r="D20" s="10" t="s">
        <v>9</v>
      </c>
      <c r="E20" s="10"/>
      <c r="F20" s="10"/>
      <c r="G20" s="10"/>
      <c r="H20" s="11">
        <v>20</v>
      </c>
      <c r="I20" s="11">
        <v>30</v>
      </c>
      <c r="J20" s="12">
        <v>0</v>
      </c>
      <c r="K20" s="12">
        <f t="shared" si="4"/>
        <v>0</v>
      </c>
      <c r="L20" s="12">
        <f t="shared" si="5"/>
        <v>0</v>
      </c>
      <c r="M20" s="43"/>
      <c r="N20" s="18">
        <f t="shared" si="6"/>
        <v>0</v>
      </c>
      <c r="O20" s="12">
        <f t="shared" si="7"/>
        <v>0</v>
      </c>
    </row>
    <row r="21" spans="1:15" s="2" customFormat="1" ht="81.599999999999994" customHeight="1" x14ac:dyDescent="0.15">
      <c r="A21" s="13">
        <v>16</v>
      </c>
      <c r="B21" s="16" t="s">
        <v>47</v>
      </c>
      <c r="C21" s="10">
        <v>16</v>
      </c>
      <c r="D21" s="10" t="s">
        <v>48</v>
      </c>
      <c r="E21" s="10"/>
      <c r="F21" s="10"/>
      <c r="G21" s="10"/>
      <c r="H21" s="11">
        <v>50</v>
      </c>
      <c r="I21" s="11">
        <v>75</v>
      </c>
      <c r="J21" s="12">
        <v>0</v>
      </c>
      <c r="K21" s="12">
        <f t="shared" si="0"/>
        <v>0</v>
      </c>
      <c r="L21" s="12">
        <f t="shared" si="1"/>
        <v>0</v>
      </c>
      <c r="M21" s="43"/>
      <c r="N21" s="18">
        <f t="shared" si="2"/>
        <v>0</v>
      </c>
      <c r="O21" s="12">
        <f t="shared" si="3"/>
        <v>0</v>
      </c>
    </row>
    <row r="22" spans="1:15" s="2" customFormat="1" ht="81.599999999999994" customHeight="1" x14ac:dyDescent="0.15">
      <c r="A22" s="13">
        <v>17</v>
      </c>
      <c r="B22" s="22" t="s">
        <v>50</v>
      </c>
      <c r="C22" s="10">
        <v>17</v>
      </c>
      <c r="D22" s="23" t="s">
        <v>9</v>
      </c>
      <c r="E22" s="17"/>
      <c r="F22" s="17"/>
      <c r="G22" s="17"/>
      <c r="H22" s="24">
        <v>76</v>
      </c>
      <c r="I22" s="24">
        <v>114</v>
      </c>
      <c r="J22" s="12">
        <v>0</v>
      </c>
      <c r="K22" s="12">
        <f>H22*J22</f>
        <v>0</v>
      </c>
      <c r="L22" s="12">
        <f>I22*J22</f>
        <v>0</v>
      </c>
      <c r="M22" s="43"/>
      <c r="N22" s="18">
        <f>K22+(K22*M22)</f>
        <v>0</v>
      </c>
      <c r="O22" s="12">
        <f>L22+(L22*M22)</f>
        <v>0</v>
      </c>
    </row>
    <row r="23" spans="1:15" s="2" customFormat="1" ht="43.5" customHeight="1" x14ac:dyDescent="0.15">
      <c r="A23" s="13">
        <v>18</v>
      </c>
      <c r="B23" s="22" t="s">
        <v>105</v>
      </c>
      <c r="C23" s="10">
        <v>18</v>
      </c>
      <c r="D23" s="23" t="s">
        <v>9</v>
      </c>
      <c r="E23" s="17"/>
      <c r="F23" s="17"/>
      <c r="G23" s="17"/>
      <c r="H23" s="24">
        <v>30</v>
      </c>
      <c r="I23" s="24">
        <v>45</v>
      </c>
      <c r="J23" s="12">
        <v>0</v>
      </c>
      <c r="K23" s="12">
        <f t="shared" ref="K23" si="8">H23*J23</f>
        <v>0</v>
      </c>
      <c r="L23" s="12">
        <f t="shared" ref="L23" si="9">I23*J23</f>
        <v>0</v>
      </c>
      <c r="M23" s="43"/>
      <c r="N23" s="18">
        <f t="shared" ref="N23" si="10">K23+(K23*M23)</f>
        <v>0</v>
      </c>
      <c r="O23" s="12">
        <f t="shared" ref="O23" si="11">L23+(L23*M23)</f>
        <v>0</v>
      </c>
    </row>
    <row r="24" spans="1:15" s="2" customFormat="1" ht="156" customHeight="1" x14ac:dyDescent="0.15">
      <c r="A24" s="13">
        <v>19</v>
      </c>
      <c r="B24" s="22" t="s">
        <v>117</v>
      </c>
      <c r="C24" s="10">
        <v>19</v>
      </c>
      <c r="D24" s="23" t="s">
        <v>68</v>
      </c>
      <c r="E24" s="17"/>
      <c r="F24" s="17"/>
      <c r="G24" s="17"/>
      <c r="H24" s="24">
        <v>828</v>
      </c>
      <c r="I24" s="24">
        <v>1242</v>
      </c>
      <c r="J24" s="12">
        <v>0</v>
      </c>
      <c r="K24" s="12">
        <f t="shared" ref="K24:K30" si="12">H24*J24</f>
        <v>0</v>
      </c>
      <c r="L24" s="12">
        <f t="shared" ref="L24:L30" si="13">I24*J24</f>
        <v>0</v>
      </c>
      <c r="M24" s="43"/>
      <c r="N24" s="18">
        <f t="shared" ref="N24:N30" si="14">K24+(K24*M24)</f>
        <v>0</v>
      </c>
      <c r="O24" s="12">
        <f t="shared" ref="O24:O30" si="15">L24+(L24*M24)</f>
        <v>0</v>
      </c>
    </row>
    <row r="25" spans="1:15" s="2" customFormat="1" ht="43.9" customHeight="1" x14ac:dyDescent="0.15">
      <c r="A25" s="13">
        <v>20</v>
      </c>
      <c r="B25" s="22" t="s">
        <v>69</v>
      </c>
      <c r="C25" s="10">
        <v>20</v>
      </c>
      <c r="D25" s="23" t="s">
        <v>68</v>
      </c>
      <c r="E25" s="17"/>
      <c r="F25" s="17"/>
      <c r="G25" s="17"/>
      <c r="H25" s="24">
        <v>50</v>
      </c>
      <c r="I25" s="24">
        <v>75</v>
      </c>
      <c r="J25" s="12">
        <v>0</v>
      </c>
      <c r="K25" s="12">
        <f t="shared" si="12"/>
        <v>0</v>
      </c>
      <c r="L25" s="12">
        <f t="shared" si="13"/>
        <v>0</v>
      </c>
      <c r="M25" s="43"/>
      <c r="N25" s="18">
        <f t="shared" si="14"/>
        <v>0</v>
      </c>
      <c r="O25" s="12">
        <f t="shared" si="15"/>
        <v>0</v>
      </c>
    </row>
    <row r="26" spans="1:15" s="2" customFormat="1" ht="31.9" customHeight="1" x14ac:dyDescent="0.15">
      <c r="A26" s="13">
        <v>21</v>
      </c>
      <c r="B26" s="22" t="s">
        <v>70</v>
      </c>
      <c r="C26" s="10">
        <v>21</v>
      </c>
      <c r="D26" s="23" t="s">
        <v>71</v>
      </c>
      <c r="E26" s="17"/>
      <c r="F26" s="17"/>
      <c r="G26" s="17"/>
      <c r="H26" s="24">
        <v>545</v>
      </c>
      <c r="I26" s="24">
        <v>817</v>
      </c>
      <c r="J26" s="12">
        <v>0</v>
      </c>
      <c r="K26" s="12">
        <f t="shared" si="12"/>
        <v>0</v>
      </c>
      <c r="L26" s="12">
        <f t="shared" si="13"/>
        <v>0</v>
      </c>
      <c r="M26" s="43"/>
      <c r="N26" s="18">
        <f t="shared" si="14"/>
        <v>0</v>
      </c>
      <c r="O26" s="12">
        <f t="shared" si="15"/>
        <v>0</v>
      </c>
    </row>
    <row r="27" spans="1:15" s="2" customFormat="1" ht="31.9" customHeight="1" x14ac:dyDescent="0.15">
      <c r="A27" s="13">
        <v>22</v>
      </c>
      <c r="B27" s="22" t="s">
        <v>72</v>
      </c>
      <c r="C27" s="10">
        <v>22</v>
      </c>
      <c r="D27" s="23" t="s">
        <v>9</v>
      </c>
      <c r="E27" s="17"/>
      <c r="F27" s="17"/>
      <c r="G27" s="17"/>
      <c r="H27" s="24">
        <v>72</v>
      </c>
      <c r="I27" s="24">
        <v>108</v>
      </c>
      <c r="J27" s="12">
        <v>0</v>
      </c>
      <c r="K27" s="12">
        <f t="shared" si="12"/>
        <v>0</v>
      </c>
      <c r="L27" s="12">
        <f t="shared" si="13"/>
        <v>0</v>
      </c>
      <c r="M27" s="43"/>
      <c r="N27" s="18">
        <f t="shared" si="14"/>
        <v>0</v>
      </c>
      <c r="O27" s="12">
        <f t="shared" si="15"/>
        <v>0</v>
      </c>
    </row>
    <row r="28" spans="1:15" s="2" customFormat="1" ht="31.9" customHeight="1" x14ac:dyDescent="0.15">
      <c r="A28" s="13">
        <v>23</v>
      </c>
      <c r="B28" s="22" t="s">
        <v>118</v>
      </c>
      <c r="C28" s="10">
        <v>23</v>
      </c>
      <c r="D28" s="23" t="s">
        <v>9</v>
      </c>
      <c r="E28" s="17"/>
      <c r="F28" s="17"/>
      <c r="G28" s="17"/>
      <c r="H28" s="24">
        <v>1012</v>
      </c>
      <c r="I28" s="24">
        <v>1518</v>
      </c>
      <c r="J28" s="12">
        <v>0</v>
      </c>
      <c r="K28" s="12">
        <f t="shared" si="12"/>
        <v>0</v>
      </c>
      <c r="L28" s="12">
        <f t="shared" si="13"/>
        <v>0</v>
      </c>
      <c r="M28" s="43"/>
      <c r="N28" s="18">
        <f t="shared" si="14"/>
        <v>0</v>
      </c>
      <c r="O28" s="12">
        <f t="shared" si="15"/>
        <v>0</v>
      </c>
    </row>
    <row r="29" spans="1:15" s="2" customFormat="1" ht="31.9" customHeight="1" x14ac:dyDescent="0.15">
      <c r="A29" s="13">
        <v>24</v>
      </c>
      <c r="B29" s="22" t="s">
        <v>73</v>
      </c>
      <c r="C29" s="10">
        <v>24</v>
      </c>
      <c r="D29" s="23" t="s">
        <v>9</v>
      </c>
      <c r="E29" s="17"/>
      <c r="F29" s="17"/>
      <c r="G29" s="17"/>
      <c r="H29" s="24">
        <v>581</v>
      </c>
      <c r="I29" s="24">
        <v>871</v>
      </c>
      <c r="J29" s="12">
        <v>0</v>
      </c>
      <c r="K29" s="12">
        <f t="shared" si="12"/>
        <v>0</v>
      </c>
      <c r="L29" s="12">
        <f t="shared" si="13"/>
        <v>0</v>
      </c>
      <c r="M29" s="43"/>
      <c r="N29" s="18">
        <f t="shared" si="14"/>
        <v>0</v>
      </c>
      <c r="O29" s="12">
        <f t="shared" si="15"/>
        <v>0</v>
      </c>
    </row>
    <row r="30" spans="1:15" s="2" customFormat="1" ht="29.45" customHeight="1" x14ac:dyDescent="0.15">
      <c r="A30" s="13">
        <v>25</v>
      </c>
      <c r="B30" s="22" t="s">
        <v>74</v>
      </c>
      <c r="C30" s="10">
        <v>25</v>
      </c>
      <c r="D30" s="23" t="s">
        <v>9</v>
      </c>
      <c r="E30" s="37"/>
      <c r="F30" s="37"/>
      <c r="G30" s="37"/>
      <c r="H30" s="11">
        <v>1090</v>
      </c>
      <c r="I30" s="11">
        <v>1635</v>
      </c>
      <c r="J30" s="12">
        <v>0</v>
      </c>
      <c r="K30" s="12">
        <f t="shared" si="12"/>
        <v>0</v>
      </c>
      <c r="L30" s="12">
        <f t="shared" si="13"/>
        <v>0</v>
      </c>
      <c r="M30" s="45"/>
      <c r="N30" s="18">
        <f t="shared" si="14"/>
        <v>0</v>
      </c>
      <c r="O30" s="12">
        <f t="shared" si="15"/>
        <v>0</v>
      </c>
    </row>
    <row r="31" spans="1:15" s="2" customFormat="1" ht="24" customHeight="1" x14ac:dyDescent="0.25">
      <c r="A31" s="57" t="s">
        <v>4</v>
      </c>
      <c r="B31" s="58"/>
      <c r="C31" s="58"/>
      <c r="D31" s="58"/>
      <c r="E31" s="58"/>
      <c r="F31" s="58"/>
      <c r="G31" s="58"/>
      <c r="H31" s="58"/>
      <c r="I31" s="58"/>
      <c r="J31" s="59"/>
      <c r="K31" s="14">
        <f>SUM(K6:K22)</f>
        <v>0</v>
      </c>
      <c r="L31" s="14">
        <f>SUM(L6:L22)</f>
        <v>0</v>
      </c>
      <c r="M31" s="15"/>
      <c r="N31" s="14">
        <f>SUM(N6:N22)</f>
        <v>0</v>
      </c>
      <c r="O31" s="14">
        <f>SUM(O6:O22)</f>
        <v>0</v>
      </c>
    </row>
    <row r="33" spans="1:12" x14ac:dyDescent="0.2">
      <c r="A33" s="69"/>
      <c r="B33" s="69"/>
      <c r="C33" s="69"/>
      <c r="D33" s="69"/>
      <c r="E33" s="69"/>
      <c r="F33" s="69"/>
      <c r="G33" s="69"/>
      <c r="H33" s="69"/>
      <c r="I33" s="69"/>
      <c r="J33" s="69"/>
      <c r="K33" s="69"/>
      <c r="L33" s="69"/>
    </row>
    <row r="34" spans="1:12" x14ac:dyDescent="0.2">
      <c r="A34" s="69" t="s">
        <v>5</v>
      </c>
      <c r="B34" s="69"/>
      <c r="C34" s="69"/>
      <c r="D34" s="69"/>
      <c r="E34" s="69"/>
      <c r="F34" s="69"/>
      <c r="G34" s="69"/>
      <c r="H34" s="69"/>
      <c r="I34" s="69"/>
      <c r="J34" s="69"/>
      <c r="K34" s="69"/>
      <c r="L34" s="69"/>
    </row>
    <row r="35" spans="1:12" x14ac:dyDescent="0.2">
      <c r="A35" s="69" t="s">
        <v>45</v>
      </c>
      <c r="B35" s="69"/>
      <c r="C35" s="69"/>
      <c r="D35" s="69"/>
      <c r="E35" s="69"/>
      <c r="F35" s="69"/>
      <c r="G35" s="69"/>
      <c r="H35" s="69"/>
      <c r="I35" s="69"/>
      <c r="J35" s="69"/>
      <c r="K35" s="69"/>
      <c r="L35" s="69"/>
    </row>
    <row r="37" spans="1:12" ht="13.9" customHeight="1" x14ac:dyDescent="0.2">
      <c r="A37" s="70"/>
      <c r="B37" s="70"/>
      <c r="C37" s="70"/>
      <c r="D37" s="70"/>
      <c r="E37" s="70"/>
      <c r="F37" s="70"/>
      <c r="G37" s="70"/>
      <c r="H37" s="70"/>
      <c r="I37" s="70"/>
      <c r="J37" s="70"/>
      <c r="K37" s="70"/>
      <c r="L37" s="70"/>
    </row>
    <row r="38" spans="1:12" ht="13.9" customHeight="1" x14ac:dyDescent="0.2">
      <c r="A38" s="3"/>
      <c r="B38" s="3"/>
      <c r="C38" s="3"/>
      <c r="D38" s="3"/>
      <c r="E38" s="3"/>
      <c r="F38" s="3"/>
      <c r="G38" s="3"/>
      <c r="H38" s="3"/>
      <c r="I38" s="3"/>
      <c r="J38" s="3"/>
      <c r="K38" s="3"/>
      <c r="L38" s="3"/>
    </row>
    <row r="39" spans="1:12" ht="13.9" customHeight="1" x14ac:dyDescent="0.2">
      <c r="A39" s="68" t="s">
        <v>2</v>
      </c>
      <c r="B39" s="68"/>
      <c r="C39" s="68"/>
      <c r="D39" s="68"/>
      <c r="E39" s="68"/>
      <c r="F39" s="68"/>
      <c r="G39" s="68"/>
      <c r="H39" s="68"/>
      <c r="I39" s="68"/>
      <c r="J39" s="68"/>
      <c r="K39" s="68"/>
      <c r="L39" s="68"/>
    </row>
  </sheetData>
  <mergeCells count="22">
    <mergeCell ref="A35:L35"/>
    <mergeCell ref="A37:L37"/>
    <mergeCell ref="A39:L39"/>
    <mergeCell ref="A31:J31"/>
    <mergeCell ref="A33:L33"/>
    <mergeCell ref="A34:L34"/>
    <mergeCell ref="O3:O4"/>
    <mergeCell ref="A1:O1"/>
    <mergeCell ref="A2:O2"/>
    <mergeCell ref="A3:A4"/>
    <mergeCell ref="C3:C4"/>
    <mergeCell ref="D3:D4"/>
    <mergeCell ref="E3:E4"/>
    <mergeCell ref="F3:F4"/>
    <mergeCell ref="G3:G4"/>
    <mergeCell ref="H3:H4"/>
    <mergeCell ref="I3:I4"/>
    <mergeCell ref="J3:J4"/>
    <mergeCell ref="K3:K4"/>
    <mergeCell ref="L3:L4"/>
    <mergeCell ref="M3:M4"/>
    <mergeCell ref="N3:N4"/>
  </mergeCells>
  <pageMargins left="0.25" right="0.25" top="0.75" bottom="0.75" header="0.3" footer="0.3"/>
  <pageSetup paperSize="9"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699A-78D4-4EFA-946E-DEF6B5815CC7}">
  <sheetPr>
    <pageSetUpPr fitToPage="1"/>
  </sheetPr>
  <dimension ref="A1:O22"/>
  <sheetViews>
    <sheetView tabSelected="1" zoomScale="70" zoomScaleNormal="70" workbookViewId="0">
      <pane ySplit="5" topLeftCell="A12" activePane="bottomLeft" state="frozen"/>
      <selection pane="bottomLeft" activeCell="H23" sqref="H23"/>
    </sheetView>
  </sheetViews>
  <sheetFormatPr defaultColWidth="11.85546875" defaultRowHeight="14.25" outlineLevelCol="1" x14ac:dyDescent="0.2"/>
  <cols>
    <col min="1" max="1" width="21.7109375" style="1" customWidth="1"/>
    <col min="2" max="2" width="90.140625" style="1" customWidth="1"/>
    <col min="3" max="3" width="25" style="1" customWidth="1"/>
    <col min="4" max="5" width="25.7109375" style="1" customWidth="1"/>
    <col min="6" max="7" width="25.7109375" style="1" customWidth="1" outlineLevel="1"/>
    <col min="8" max="15" width="25.7109375" style="1" customWidth="1"/>
    <col min="16" max="16384" width="11.85546875" style="1"/>
  </cols>
  <sheetData>
    <row r="1" spans="1:15" ht="30" customHeight="1" x14ac:dyDescent="0.2">
      <c r="A1" s="76" t="s">
        <v>122</v>
      </c>
      <c r="B1" s="76"/>
      <c r="C1" s="76"/>
      <c r="D1" s="76"/>
      <c r="E1" s="76"/>
      <c r="F1" s="76"/>
      <c r="G1" s="76"/>
      <c r="H1" s="76"/>
      <c r="I1" s="76"/>
      <c r="J1" s="76"/>
      <c r="K1" s="76"/>
      <c r="L1" s="76"/>
      <c r="M1" s="76"/>
      <c r="N1" s="76"/>
      <c r="O1" s="76"/>
    </row>
    <row r="2" spans="1:15" ht="49.9" customHeight="1" x14ac:dyDescent="0.2">
      <c r="A2" s="48" t="s">
        <v>12</v>
      </c>
      <c r="B2" s="48"/>
      <c r="C2" s="48"/>
      <c r="D2" s="48"/>
      <c r="E2" s="48"/>
      <c r="F2" s="48"/>
      <c r="G2" s="48"/>
      <c r="H2" s="48"/>
      <c r="I2" s="48"/>
      <c r="J2" s="48"/>
      <c r="K2" s="48"/>
      <c r="L2" s="48"/>
      <c r="M2" s="48"/>
      <c r="N2" s="48"/>
      <c r="O2" s="48"/>
    </row>
    <row r="3" spans="1:15" s="2" customFormat="1" ht="53.45" customHeight="1" x14ac:dyDescent="0.15">
      <c r="A3" s="60" t="s">
        <v>1</v>
      </c>
      <c r="B3" s="8" t="s">
        <v>0</v>
      </c>
      <c r="C3" s="62" t="s">
        <v>79</v>
      </c>
      <c r="D3" s="49" t="s">
        <v>6</v>
      </c>
      <c r="E3" s="49" t="s">
        <v>7</v>
      </c>
      <c r="F3" s="49" t="s">
        <v>3</v>
      </c>
      <c r="G3" s="49" t="s">
        <v>10</v>
      </c>
      <c r="H3" s="49" t="s">
        <v>115</v>
      </c>
      <c r="I3" s="64" t="s">
        <v>16</v>
      </c>
      <c r="J3" s="49" t="s">
        <v>17</v>
      </c>
      <c r="K3" s="49" t="s">
        <v>33</v>
      </c>
      <c r="L3" s="49" t="s">
        <v>35</v>
      </c>
      <c r="M3" s="47" t="s">
        <v>13</v>
      </c>
      <c r="N3" s="47" t="s">
        <v>14</v>
      </c>
      <c r="O3" s="47" t="s">
        <v>15</v>
      </c>
    </row>
    <row r="4" spans="1:15" s="2" customFormat="1" ht="75" customHeight="1" x14ac:dyDescent="0.15">
      <c r="A4" s="61"/>
      <c r="B4" s="9" t="s">
        <v>11</v>
      </c>
      <c r="C4" s="63"/>
      <c r="D4" s="50"/>
      <c r="E4" s="50"/>
      <c r="F4" s="50"/>
      <c r="G4" s="50"/>
      <c r="H4" s="50"/>
      <c r="I4" s="65"/>
      <c r="J4" s="50"/>
      <c r="K4" s="50"/>
      <c r="L4" s="50"/>
      <c r="M4" s="47"/>
      <c r="N4" s="47"/>
      <c r="O4" s="47"/>
    </row>
    <row r="5" spans="1:15" s="2" customFormat="1" ht="19.899999999999999" customHeight="1" x14ac:dyDescent="0.15">
      <c r="A5" s="4">
        <v>1</v>
      </c>
      <c r="B5" s="6">
        <v>2</v>
      </c>
      <c r="C5" s="5">
        <v>3</v>
      </c>
      <c r="D5" s="4">
        <v>4</v>
      </c>
      <c r="E5" s="6">
        <v>5</v>
      </c>
      <c r="F5" s="5">
        <v>6</v>
      </c>
      <c r="G5" s="6">
        <v>7</v>
      </c>
      <c r="H5" s="5">
        <v>8</v>
      </c>
      <c r="I5" s="4">
        <v>9</v>
      </c>
      <c r="J5" s="6">
        <v>10</v>
      </c>
      <c r="K5" s="5">
        <v>11</v>
      </c>
      <c r="L5" s="4">
        <v>12</v>
      </c>
      <c r="M5" s="7">
        <v>13</v>
      </c>
      <c r="N5" s="7">
        <v>14</v>
      </c>
      <c r="O5" s="7">
        <v>15</v>
      </c>
    </row>
    <row r="6" spans="1:15" s="32" customFormat="1" ht="90.75" customHeight="1" x14ac:dyDescent="0.15">
      <c r="A6" s="33">
        <v>1</v>
      </c>
      <c r="B6" s="36" t="s">
        <v>92</v>
      </c>
      <c r="C6" s="35">
        <v>1</v>
      </c>
      <c r="D6" s="33" t="s">
        <v>64</v>
      </c>
      <c r="E6" s="34"/>
      <c r="F6" s="35"/>
      <c r="G6" s="34"/>
      <c r="H6" s="38">
        <v>48</v>
      </c>
      <c r="I6" s="39">
        <v>72</v>
      </c>
      <c r="J6" s="46">
        <v>0</v>
      </c>
      <c r="K6" s="40">
        <f>H6*J6</f>
        <v>0</v>
      </c>
      <c r="L6" s="41">
        <f>J6*I6</f>
        <v>0</v>
      </c>
      <c r="M6" s="42"/>
      <c r="N6" s="27">
        <f>K6+(K6*M6)</f>
        <v>0</v>
      </c>
      <c r="O6" s="27">
        <f>L6+(L6*M6)</f>
        <v>0</v>
      </c>
    </row>
    <row r="7" spans="1:15" s="32" customFormat="1" ht="105.75" customHeight="1" x14ac:dyDescent="0.15">
      <c r="A7" s="33">
        <v>2</v>
      </c>
      <c r="B7" s="36" t="s">
        <v>93</v>
      </c>
      <c r="C7" s="35">
        <v>2</v>
      </c>
      <c r="D7" s="33" t="s">
        <v>65</v>
      </c>
      <c r="E7" s="30"/>
      <c r="F7" s="31"/>
      <c r="G7" s="30"/>
      <c r="H7" s="38">
        <v>24</v>
      </c>
      <c r="I7" s="39">
        <v>36</v>
      </c>
      <c r="J7" s="46">
        <v>0</v>
      </c>
      <c r="K7" s="40">
        <f t="shared" ref="K7:K13" si="0">H7*J7</f>
        <v>0</v>
      </c>
      <c r="L7" s="41">
        <f t="shared" ref="L7:L13" si="1">J7*I7</f>
        <v>0</v>
      </c>
      <c r="M7" s="42"/>
      <c r="N7" s="27">
        <f t="shared" ref="N7:N13" si="2">K7+(K7*M7)</f>
        <v>0</v>
      </c>
      <c r="O7" s="27">
        <f t="shared" ref="O7:O13" si="3">L7+(L7*M7)</f>
        <v>0</v>
      </c>
    </row>
    <row r="8" spans="1:15" s="32" customFormat="1" ht="121.5" customHeight="1" x14ac:dyDescent="0.15">
      <c r="A8" s="33">
        <v>3</v>
      </c>
      <c r="B8" s="36" t="s">
        <v>94</v>
      </c>
      <c r="C8" s="35">
        <v>3</v>
      </c>
      <c r="D8" s="33" t="s">
        <v>65</v>
      </c>
      <c r="E8" s="30"/>
      <c r="F8" s="31"/>
      <c r="G8" s="30"/>
      <c r="H8" s="38">
        <v>24</v>
      </c>
      <c r="I8" s="39">
        <v>36</v>
      </c>
      <c r="J8" s="46">
        <v>0</v>
      </c>
      <c r="K8" s="40">
        <f t="shared" si="0"/>
        <v>0</v>
      </c>
      <c r="L8" s="41">
        <f t="shared" si="1"/>
        <v>0</v>
      </c>
      <c r="M8" s="42"/>
      <c r="N8" s="27">
        <f t="shared" si="2"/>
        <v>0</v>
      </c>
      <c r="O8" s="27">
        <f t="shared" si="3"/>
        <v>0</v>
      </c>
    </row>
    <row r="9" spans="1:15" s="32" customFormat="1" ht="109.9" customHeight="1" x14ac:dyDescent="0.15">
      <c r="A9" s="33">
        <v>4</v>
      </c>
      <c r="B9" s="36" t="s">
        <v>95</v>
      </c>
      <c r="C9" s="35">
        <v>4</v>
      </c>
      <c r="D9" s="35" t="s">
        <v>66</v>
      </c>
      <c r="E9" s="30"/>
      <c r="F9" s="31"/>
      <c r="G9" s="30"/>
      <c r="H9" s="38">
        <v>20</v>
      </c>
      <c r="I9" s="39">
        <v>30</v>
      </c>
      <c r="J9" s="46">
        <v>0</v>
      </c>
      <c r="K9" s="40">
        <f t="shared" si="0"/>
        <v>0</v>
      </c>
      <c r="L9" s="41">
        <f t="shared" si="1"/>
        <v>0</v>
      </c>
      <c r="M9" s="42"/>
      <c r="N9" s="27">
        <f t="shared" si="2"/>
        <v>0</v>
      </c>
      <c r="O9" s="27">
        <f t="shared" si="3"/>
        <v>0</v>
      </c>
    </row>
    <row r="10" spans="1:15" s="32" customFormat="1" ht="120" customHeight="1" x14ac:dyDescent="0.15">
      <c r="A10" s="33">
        <v>5</v>
      </c>
      <c r="B10" s="36" t="s">
        <v>96</v>
      </c>
      <c r="C10" s="35">
        <v>5</v>
      </c>
      <c r="D10" s="33" t="s">
        <v>27</v>
      </c>
      <c r="E10" s="30"/>
      <c r="F10" s="31"/>
      <c r="G10" s="30"/>
      <c r="H10" s="38">
        <v>6</v>
      </c>
      <c r="I10" s="39">
        <v>9</v>
      </c>
      <c r="J10" s="46">
        <v>0</v>
      </c>
      <c r="K10" s="40">
        <f t="shared" si="0"/>
        <v>0</v>
      </c>
      <c r="L10" s="41">
        <f t="shared" si="1"/>
        <v>0</v>
      </c>
      <c r="M10" s="42"/>
      <c r="N10" s="27">
        <f t="shared" si="2"/>
        <v>0</v>
      </c>
      <c r="O10" s="27">
        <f t="shared" si="3"/>
        <v>0</v>
      </c>
    </row>
    <row r="11" spans="1:15" s="32" customFormat="1" ht="123" customHeight="1" x14ac:dyDescent="0.15">
      <c r="A11" s="33">
        <v>6</v>
      </c>
      <c r="B11" s="36" t="s">
        <v>106</v>
      </c>
      <c r="C11" s="35">
        <v>6</v>
      </c>
      <c r="D11" s="33" t="s">
        <v>27</v>
      </c>
      <c r="E11" s="30"/>
      <c r="F11" s="31"/>
      <c r="G11" s="30"/>
      <c r="H11" s="38">
        <v>6</v>
      </c>
      <c r="I11" s="39">
        <v>9</v>
      </c>
      <c r="J11" s="46">
        <v>0</v>
      </c>
      <c r="K11" s="40">
        <f t="shared" si="0"/>
        <v>0</v>
      </c>
      <c r="L11" s="41">
        <f t="shared" si="1"/>
        <v>0</v>
      </c>
      <c r="M11" s="42"/>
      <c r="N11" s="27">
        <f t="shared" si="2"/>
        <v>0</v>
      </c>
      <c r="O11" s="27">
        <f t="shared" si="3"/>
        <v>0</v>
      </c>
    </row>
    <row r="12" spans="1:15" s="32" customFormat="1" ht="82.5" customHeight="1" x14ac:dyDescent="0.15">
      <c r="A12" s="33">
        <v>7</v>
      </c>
      <c r="B12" s="36" t="s">
        <v>97</v>
      </c>
      <c r="C12" s="35">
        <v>7</v>
      </c>
      <c r="D12" s="33" t="s">
        <v>27</v>
      </c>
      <c r="E12" s="30"/>
      <c r="F12" s="31"/>
      <c r="G12" s="30"/>
      <c r="H12" s="38">
        <v>6</v>
      </c>
      <c r="I12" s="39">
        <v>9</v>
      </c>
      <c r="J12" s="46">
        <v>0</v>
      </c>
      <c r="K12" s="40">
        <f t="shared" si="0"/>
        <v>0</v>
      </c>
      <c r="L12" s="41">
        <f t="shared" si="1"/>
        <v>0</v>
      </c>
      <c r="M12" s="42"/>
      <c r="N12" s="27">
        <f t="shared" si="2"/>
        <v>0</v>
      </c>
      <c r="O12" s="27">
        <f t="shared" si="3"/>
        <v>0</v>
      </c>
    </row>
    <row r="13" spans="1:15" s="32" customFormat="1" ht="126" customHeight="1" x14ac:dyDescent="0.15">
      <c r="A13" s="33">
        <v>8</v>
      </c>
      <c r="B13" s="36" t="s">
        <v>98</v>
      </c>
      <c r="C13" s="35">
        <v>8</v>
      </c>
      <c r="D13" s="33" t="s">
        <v>67</v>
      </c>
      <c r="E13" s="30"/>
      <c r="F13" s="31"/>
      <c r="G13" s="30"/>
      <c r="H13" s="38">
        <v>6</v>
      </c>
      <c r="I13" s="39">
        <v>9</v>
      </c>
      <c r="J13" s="46">
        <v>0</v>
      </c>
      <c r="K13" s="40">
        <f t="shared" si="0"/>
        <v>0</v>
      </c>
      <c r="L13" s="41">
        <f t="shared" si="1"/>
        <v>0</v>
      </c>
      <c r="M13" s="42"/>
      <c r="N13" s="27">
        <f t="shared" si="2"/>
        <v>0</v>
      </c>
      <c r="O13" s="27">
        <f t="shared" si="3"/>
        <v>0</v>
      </c>
    </row>
    <row r="14" spans="1:15" s="2" customFormat="1" ht="24" customHeight="1" x14ac:dyDescent="0.25">
      <c r="A14" s="57" t="s">
        <v>4</v>
      </c>
      <c r="B14" s="58"/>
      <c r="C14" s="58"/>
      <c r="D14" s="58"/>
      <c r="E14" s="58"/>
      <c r="F14" s="58"/>
      <c r="G14" s="58"/>
      <c r="H14" s="58"/>
      <c r="I14" s="58"/>
      <c r="J14" s="59"/>
      <c r="K14" s="14">
        <f>SUM(K6:K13)</f>
        <v>0</v>
      </c>
      <c r="L14" s="14">
        <f>SUM(L6:L13)</f>
        <v>0</v>
      </c>
      <c r="M14" s="15"/>
      <c r="N14" s="14">
        <f>SUM(N6:N13)</f>
        <v>0</v>
      </c>
      <c r="O14" s="14">
        <f>SUM(O6:O13)</f>
        <v>0</v>
      </c>
    </row>
    <row r="16" spans="1:15" x14ac:dyDescent="0.2">
      <c r="A16" s="69"/>
      <c r="B16" s="69"/>
      <c r="C16" s="69"/>
      <c r="D16" s="69"/>
      <c r="E16" s="69"/>
      <c r="F16" s="69"/>
      <c r="G16" s="69"/>
      <c r="H16" s="69"/>
      <c r="I16" s="69"/>
      <c r="J16" s="69"/>
      <c r="K16" s="69"/>
      <c r="L16" s="69"/>
    </row>
    <row r="17" spans="1:12" x14ac:dyDescent="0.2">
      <c r="A17" s="69" t="s">
        <v>5</v>
      </c>
      <c r="B17" s="69"/>
      <c r="C17" s="69"/>
      <c r="D17" s="69"/>
      <c r="E17" s="69"/>
      <c r="F17" s="69"/>
      <c r="G17" s="69"/>
      <c r="H17" s="69"/>
      <c r="I17" s="69"/>
      <c r="J17" s="69"/>
      <c r="K17" s="69"/>
      <c r="L17" s="69"/>
    </row>
    <row r="18" spans="1:12" x14ac:dyDescent="0.2">
      <c r="A18" s="69" t="s">
        <v>45</v>
      </c>
      <c r="B18" s="69"/>
      <c r="C18" s="69"/>
      <c r="D18" s="69"/>
      <c r="E18" s="69"/>
      <c r="F18" s="69"/>
      <c r="G18" s="69"/>
      <c r="H18" s="69"/>
      <c r="I18" s="69"/>
      <c r="J18" s="69"/>
      <c r="K18" s="69"/>
      <c r="L18" s="69"/>
    </row>
    <row r="20" spans="1:12" ht="13.9" customHeight="1" x14ac:dyDescent="0.2">
      <c r="A20" s="70"/>
      <c r="B20" s="70"/>
      <c r="C20" s="70"/>
      <c r="D20" s="70"/>
      <c r="E20" s="70"/>
      <c r="F20" s="70"/>
      <c r="G20" s="70"/>
      <c r="H20" s="70"/>
      <c r="I20" s="70"/>
      <c r="J20" s="70"/>
      <c r="K20" s="70"/>
      <c r="L20" s="70"/>
    </row>
    <row r="21" spans="1:12" ht="13.9" customHeight="1" x14ac:dyDescent="0.2">
      <c r="A21" s="3"/>
      <c r="B21" s="3"/>
      <c r="C21" s="3"/>
      <c r="D21" s="3"/>
      <c r="E21" s="3"/>
      <c r="F21" s="3"/>
      <c r="G21" s="3"/>
      <c r="H21" s="3"/>
      <c r="I21" s="3"/>
      <c r="J21" s="3"/>
      <c r="K21" s="3"/>
      <c r="L21" s="3"/>
    </row>
    <row r="22" spans="1:12" ht="13.9" customHeight="1" x14ac:dyDescent="0.2">
      <c r="A22" s="68" t="s">
        <v>2</v>
      </c>
      <c r="B22" s="68"/>
      <c r="C22" s="68"/>
      <c r="D22" s="68"/>
      <c r="E22" s="68"/>
      <c r="F22" s="68"/>
      <c r="G22" s="68"/>
      <c r="H22" s="68"/>
      <c r="I22" s="68"/>
      <c r="J22" s="68"/>
      <c r="K22" s="68"/>
      <c r="L22" s="68"/>
    </row>
  </sheetData>
  <mergeCells count="22">
    <mergeCell ref="N3:N4"/>
    <mergeCell ref="O3:O4"/>
    <mergeCell ref="A1:O1"/>
    <mergeCell ref="A2:O2"/>
    <mergeCell ref="A3:A4"/>
    <mergeCell ref="C3:C4"/>
    <mergeCell ref="D3:D4"/>
    <mergeCell ref="E3:E4"/>
    <mergeCell ref="F3:F4"/>
    <mergeCell ref="G3:G4"/>
    <mergeCell ref="H3:H4"/>
    <mergeCell ref="I3:I4"/>
    <mergeCell ref="A22:L22"/>
    <mergeCell ref="J3:J4"/>
    <mergeCell ref="K3:K4"/>
    <mergeCell ref="L3:L4"/>
    <mergeCell ref="M3:M4"/>
    <mergeCell ref="A14:J14"/>
    <mergeCell ref="A16:L16"/>
    <mergeCell ref="A17:L17"/>
    <mergeCell ref="A18:L18"/>
    <mergeCell ref="A20:L20"/>
  </mergeCells>
  <phoneticPr fontId="24" type="noConversion"/>
  <pageMargins left="0.70866141732283472" right="0.70866141732283472" top="0.74803149606299213" bottom="0.74803149606299213"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zad. nr 1</vt:lpstr>
      <vt:lpstr>zad. nr 2</vt:lpstr>
      <vt:lpstr>zad. nr 3</vt:lpstr>
      <vt:lpstr>zad. nr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Paweł</dc:creator>
  <cp:lastModifiedBy>Anna Stawska</cp:lastModifiedBy>
  <cp:lastPrinted>2023-07-10T13:25:26Z</cp:lastPrinted>
  <dcterms:created xsi:type="dcterms:W3CDTF">2021-08-26T16:14:46Z</dcterms:created>
  <dcterms:modified xsi:type="dcterms:W3CDTF">2024-03-12T15:48:40Z</dcterms:modified>
</cp:coreProperties>
</file>