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rtykuły biurowe 2024" sheetId="1" r:id="rId1"/>
  </sheets>
  <definedNames>
    <definedName name="_xlnm._FilterDatabase" localSheetId="0" hidden="1">'artykuły biurowe 2024'!$A$9:$H$92</definedName>
    <definedName name="_xlnm._FilterDatabase" localSheetId="0">'artykuły biurowe 2024'!$A$9:$H$92</definedName>
    <definedName name="_xlnm._FilterDatabase_1">'artykuły biurowe 2024'!$A$9:$H$92</definedName>
    <definedName name="_xlnm.Print_Area" localSheetId="0">'artykuły biurowe 2024'!$A$2:$H$102</definedName>
  </definedNames>
  <calcPr fullCalcOnLoad="1"/>
</workbook>
</file>

<file path=xl/sharedStrings.xml><?xml version="1.0" encoding="utf-8"?>
<sst xmlns="http://schemas.openxmlformats.org/spreadsheetml/2006/main" count="261" uniqueCount="145">
  <si>
    <t>Lp.</t>
  </si>
  <si>
    <t>Nazwa artykułu</t>
  </si>
  <si>
    <t>Marka</t>
  </si>
  <si>
    <t>Cena jednostkowa netto</t>
  </si>
  <si>
    <t>Ilość</t>
  </si>
  <si>
    <t>Jednostka</t>
  </si>
  <si>
    <t>Wartość netto</t>
  </si>
  <si>
    <t>Wartość brutto</t>
  </si>
  <si>
    <t>opakowanie</t>
  </si>
  <si>
    <t>sztuka</t>
  </si>
  <si>
    <t xml:space="preserve">Chusteczki do czyszczenia powierzchni z tworzyw sztucznych i metalowych, zawartość pojemnika 100 szt;  płyn, którym są nasączone w 99% zapobiega rozprzestrzenianiu się zarazków </t>
  </si>
  <si>
    <t xml:space="preserve">Durable </t>
  </si>
  <si>
    <t xml:space="preserve">Cienkopis z cienką fibrową końcówką, wzmocnioną metalową obudową, ergonomiczna, trójkątna obudowa, atrament z formułą Dry Safe, twarde, plastikowe etui- 4 kolory </t>
  </si>
  <si>
    <t>Staedtler</t>
  </si>
  <si>
    <t>Cienkopis, czarny</t>
  </si>
  <si>
    <t>Grand</t>
  </si>
  <si>
    <t>Cienkopis, niebieski</t>
  </si>
  <si>
    <t>Długopis żelowy niebieski; nieautomatyczny; gumowy uchwyt; długość linii pisania 550m; grubość linii pisania 0,3mm (grubość końcówki 0,6mm); końcówka „niklowane srebro”; wodoodporny tusz ze specjalnym pigmentem nadający kolorom intensywność</t>
  </si>
  <si>
    <t>Pentel K116</t>
  </si>
  <si>
    <t>Długopis żelowy; niebieski; wyposażony w mechanizm chowania wkładu oraz specjalne zabezpieczenie przed poplamieniem ubrania. gumowy uchwyt w kolorze tuszu zapobiegający wyślizgiwaniu się z dłoni podczas pisania, nadaje się do opisywania FV; długość linii pisania 1200m; grubość linii pisania 0,32mm</t>
  </si>
  <si>
    <t>Pilot G-2</t>
  </si>
  <si>
    <t xml:space="preserve">Długopis żelowy; czerwony; wyposażony w mechanizm chowania wkładu oraz specjalne zabezpieczenie przed poplamieniem ubrania. gumowy uchwyt w kolorze tuszu zapobiegający wyślizgiwaniu się z dłoni podczas pisania, nadaje się do opisywania FV; długość linii pisania 1200m; grubość linii pisania 0,32mm </t>
  </si>
  <si>
    <t xml:space="preserve">Długopis żelowy; zielony; wyposażony w mechanizm chowania wkładu oraz specjalne zabezpieczenie przed poplamieniem ubrania. gumowy uchwyt w kolorze tuszu zapobiegający wyślizgiwaniu się z dłoni podczas pisania, nadaje się do opisywania FV; długość linii pisania 1200m; grubość linii pisania 0,32mm </t>
  </si>
  <si>
    <t>Długopis żelowy, szybkoschnący tusz
tusz wodoodporny, pigmentowy, odporny na blaknięcie (5 lat gwarancji na tusz), wymienny wkład, klip i końcówka ze stali nierdzewnej, grubość linii pisania: ok. 0,4 mm (końcówka 0,7 mm), gumowy uchwyty, 12 szt. w opakowaniu</t>
  </si>
  <si>
    <t>UNI UMN 207</t>
  </si>
  <si>
    <t>Długopis automatyczny, średnica końcówki 1,0 mm zapewnia szerokość linii pisania 0,32 mm, długość linii pisania 2000 m kolor niebieski obudowy oraz wkładu</t>
  </si>
  <si>
    <t>BIC Round</t>
  </si>
  <si>
    <t>Długopis z cienką końcówką 0,8 mm (grubość linii pisania: 0,3 mm), długość linii pisania 3500 m, kolor wkładu niebieski, nieprzezroczysta obudowa, atrament na bazie oleju, 20 szt. w opakowaniu</t>
  </si>
  <si>
    <t>Bic Orange</t>
  </si>
  <si>
    <t>Kalkulator biurowy; 12 pozycyjny wyświetlacz; funkcja sprawdzania i poprawy obliczeń (do 150 kroków); wymiary: 191x x140 x 35mm; podwójne i potrójne zero; obliczanie marży; klawisz cofania; suma całkotiwa GT; zapis walutowy ADD2; pochylony wyświetlacz</t>
  </si>
  <si>
    <t>Casio DJ-120 Plus</t>
  </si>
  <si>
    <t xml:space="preserve">Karteczki samoprzylepne Z-notes; kolor pomarańczowy, zielony i różowy, 100 karteczek w bloczku, 76x76 </t>
  </si>
  <si>
    <t>Post-it</t>
  </si>
  <si>
    <t xml:space="preserve">Karteczki samoprzylepne żółte 76x76mm; bloczek 100szt </t>
  </si>
  <si>
    <t>DONAU</t>
  </si>
  <si>
    <t xml:space="preserve">Karteczki samoprzylepne żółte; 38x51mm; bloczek 100szt </t>
  </si>
  <si>
    <t>Klej w sztyfcie 40g; do klejenia papieru, tektury i fotografii; wysoka przyczepnośc początkowa; nie marszczy papieru i nie wysycha; zmywalny w temperaturze 20 stopni; opakowanie wykonane w 70% z recyklingowego tworzywa sztucznego; masa kleju wytworzona w 90% z odnawialnych składników</t>
  </si>
  <si>
    <t>Pritt</t>
  </si>
  <si>
    <t>Klipsy biurowe metalowe, rozmiar 15mm pakowane po 12 sztuk;</t>
  </si>
  <si>
    <t>Klipsy biurowe metalowe, rozmiar 19mm pakowane po 12 sztuk;</t>
  </si>
  <si>
    <t>Klipsy biurowe metalowe, rozmiar: 32mm, pakowane po 12 sztuk;</t>
  </si>
  <si>
    <t>Koperta B5 samoprzylepna biała 176x250 mm 1 op.50 szt.</t>
  </si>
  <si>
    <t xml:space="preserve">NC Koperty </t>
  </si>
  <si>
    <t>Koperta C4 samoprzylepna biała 229x324 mm 1 op.-250 szt.</t>
  </si>
  <si>
    <t>Koperty B4 HK  białe 10 szt w opakowaniu  - o powiększonej pojemności do przesyłania większej ilości dokumentów. Wykonane z grubego papieru, pasek samoprzylepny. Rozmiar 250x353x38 mm.</t>
  </si>
  <si>
    <t>Korektor w taśmie; 4,2mm x 25m; wykonany w 84% z materiałów przetworzonych; przezroczysta obudowa, mechanizm naciągu taśmy; silikonowa taśma odporna na zerwanie i wilgoć; ruchomy mechanizm</t>
  </si>
  <si>
    <t>Pentel ZT54</t>
  </si>
  <si>
    <t>Kostka biurowa nieklejona 83x83x75mm, biała; pasuje do przyborników Donau</t>
  </si>
  <si>
    <t xml:space="preserve">Kostka samoprzylepna  - 400 karteczek, mix 5 kolorów neonowych, 76x76mm  </t>
  </si>
  <si>
    <t>Stick'n</t>
  </si>
  <si>
    <t xml:space="preserve">Koszulka A4 do segregatora z klapką, otwierana z boku; grubość folii minimum 150 mic; folia krystaliczna; 4 otwory do wpinania w segregator; 1op.-10 szt.  </t>
  </si>
  <si>
    <t xml:space="preserve">BANTEX </t>
  </si>
  <si>
    <t xml:space="preserve">Koszulka A4 poszerzana z krystalicznej ekologicznej folii, format szerszy niż A4 na katalogi, otwierana od góry, wymiary wewnętrzne: 220x300mm, gramatura folii: 120 mic., pakowana po 25 sztuk. </t>
  </si>
  <si>
    <t xml:space="preserve">Koszulki A4, 100 szt w opakowaniu kartonowym, krystalicznie przezroczysta, grubość minimum 100 mic, wzmocniony brzeg </t>
  </si>
  <si>
    <t>Q-CONNECT</t>
  </si>
  <si>
    <t xml:space="preserve">Marker do płyt CD/DVD, dwustronny z szybkoschnącym tuszem, dwa rodzjae końcówek: 0,8mm (stożkowa), i 0,5mm (igłowa), kolor czarny TO-320  </t>
  </si>
  <si>
    <t>TOMA</t>
  </si>
  <si>
    <t>Markery kolorowe do tablicy suchościeralnej; długość linii pisania 1200m; grubość linii pisania 1,1 do 2,2mm; tłoczek dozujący tusz umożliwia 4x dłuższą linię pisania niż w tradycyjnym markerze; op.=4 sztuki z gąbką (magnetyczna)</t>
  </si>
  <si>
    <t>Pentel MWL5S</t>
  </si>
  <si>
    <t xml:space="preserve">Nożyczki 20,5cm; ostrze ze stali nierdzewnej; ergonomiczny i miękki uchwyt dla prawo i lewo ręcznych; dożywotnia gwarancja; mogą być stosowane również do tkanin i skóry; spiczaste zakończenia </t>
  </si>
  <si>
    <t>Scotch Precision</t>
  </si>
  <si>
    <t>Ołówek drewniany bez gumki; obudowa pokryta ekologicznym lakierem; ergonomiczny trójkatny przekrój; specjalna miękka strefa uchwytu, pokryta drobnymi punkcikami</t>
  </si>
  <si>
    <t>Faber Castell</t>
  </si>
  <si>
    <t>Ołówek HB z gumką; obudowa pokryta ekologicznym lakierem; ergonomiczny trójkatny przekrój; specjalna miękka strefa uchwytu, pokryta drobnymi punkcikami</t>
  </si>
  <si>
    <t xml:space="preserve"> Faber Castell</t>
  </si>
  <si>
    <t xml:space="preserve">Ołówek automatyczny; 0,5 mm; kolor szary; posiada ergonomiczny gumowy korpus, metalowy mechanizm zaciskowy oraz gumkę wymienną; </t>
  </si>
  <si>
    <t>PENTEL</t>
  </si>
  <si>
    <t>ryza</t>
  </si>
  <si>
    <t>Papier formatu A4, gramatura 80g / m2 , białość 166 CIE , wilgotność 3,8-5,0 % , grubość 108+/-3 , nieprzeźroczystość &gt;91 %, przepuszczalność powietrza  &lt;1.250 cm 3/min , gładkość 160+/-50 cm 3/min.; ryza 500 arkuszy</t>
  </si>
  <si>
    <t>POLJET A4</t>
  </si>
  <si>
    <t xml:space="preserve">Płyn do czyszczenia ekranów telewizyjnych, monitorów laptopów oraz szklanych powierzchni kopiarek i skanerów; płyn o właściwościach antystatycznych nie zawiera alkoholu; pojemność 250ml. </t>
  </si>
  <si>
    <t xml:space="preserve">Fellowes </t>
  </si>
  <si>
    <t>Płyn do czyszczenia tablicy suchościeralnej 500 ml; atomizer</t>
  </si>
  <si>
    <t>2x3</t>
  </si>
  <si>
    <t xml:space="preserve">Podkładka żelowa pod myszkę, antracyt, o ergonomicznej formie z zintegrowaną podporą dla rąk wypełnioną żelem: wymiary: 230x26x260mm (szer.x grubość x dług.) </t>
  </si>
  <si>
    <t xml:space="preserve">Przekładki kartonowe kolorowe wąskie, wykonane z grubego kolorowego kartonu, gramatura: 190g/m2, poczwórne dziurkowanie, wymiary: 235x105mm pakowane po 100 sztuk, kolor pomarańczowy </t>
  </si>
  <si>
    <t xml:space="preserve">Przekładki kartonowe kolorowe wąskie, wykonane z grubego kolorowego kartonu, gramatura: 190g/m2, poczwórne dziurkowanie, wymiary: 235x105mm pakowane po 100 sztuk, kolor zielony </t>
  </si>
  <si>
    <t xml:space="preserve">Przekładki kartonowe, wąskie, mix kolorów w jednnym opakowaniu, pakowane po 100 szt; karton o gramaturze 190g; wymiary: 235x105mm; </t>
  </si>
  <si>
    <t xml:space="preserve">Pudła archiwizacyjne w formacie A4; 5 otworów na „palec”; miejsca do opisu zawartości na grzbiecie i bocznych ścianach; wymiary: 297x100x340mm; wykonane z 3-warstwowej tektury falistej, bezkwasowej (pH ok.7,5); różne kolory;  </t>
  </si>
  <si>
    <t>Pojemnik na długopisy GR-004, kolor czarny</t>
  </si>
  <si>
    <t xml:space="preserve">Rozszywacz z metalową konstrukcją i obudową z trwałego tworzywa, wyposażony w blokadę, 3 lata gwarancji, kolor niebieski 1029 </t>
  </si>
  <si>
    <t xml:space="preserve">Eagle </t>
  </si>
  <si>
    <t>Biurfol</t>
  </si>
  <si>
    <t xml:space="preserve">Spinacz 28mm okrągły metalowy 100szt </t>
  </si>
  <si>
    <t xml:space="preserve">Sprężone powietrze, 200ml, odwracalne, tzn. bez ryzyka wycieku, nie zawiera HCFC oraz CFC, wydłużona dysza;  </t>
  </si>
  <si>
    <t xml:space="preserve">Taśma biurowa, klejąca 18mm/30m. </t>
  </si>
  <si>
    <t xml:space="preserve">Taśma biurowa, klejąca 24mm x 30m. </t>
  </si>
  <si>
    <t xml:space="preserve">Taśma klejąca dwustronna przezroczysta, wymiary: 25mmx12m; perforowana krawędź  </t>
  </si>
  <si>
    <t xml:space="preserve">Taśma samoprzylepna pakowa; przezroczysta; wymiary 50x66m; klej syntetyczny kauczukowy (natychmiastowo i silnie wiąże); wodoodporna; taśma polipropylenowa o grubośći 48mic; opak.=6szt.  </t>
  </si>
  <si>
    <t>Scotch Hot-melt</t>
  </si>
  <si>
    <t xml:space="preserve">Teczka kartonowa A4 z gumką; wykonana z kartonu 400g barwionego i lakierowanego jednostronnie; wymiary 235x320mm; granatowa </t>
  </si>
  <si>
    <t xml:space="preserve">Esselte </t>
  </si>
  <si>
    <t xml:space="preserve">Tuszownice nasaczone do automatu samotuszującego WAGRAF POLAN 4S; kolor tuszu granatowy  </t>
  </si>
  <si>
    <t>WAGRAF</t>
  </si>
  <si>
    <t xml:space="preserve">Zakładki indeksujące 20x50mm, 4 kolory neonowe (po 50 z koloru), nieprzezroczyste  - nadające się do wielorazowego użytku - substancja klejąca usuwalna za pomocą wody. </t>
  </si>
  <si>
    <t>Zakreślacz fluorescencyjny, transparentana obrotowa końcówka (obrót o 360 stopni); do wszystkich rodzajów papieru (również faksowym i kredowym); komplet 4 szt w plastikowym etui; pozostawiony bez skuwki nie zasycha do 8 godzin; obudowa w kolorze czarnym</t>
  </si>
  <si>
    <t>UNI USP-200</t>
  </si>
  <si>
    <t xml:space="preserve">Zszywki 24/6, galwanizowane, stalowe; końcówki zaostrzone; opakowanie 1000szt;   </t>
  </si>
  <si>
    <t>NOVUS</t>
  </si>
  <si>
    <t>Ołówek automatyczny; 0,7 mm; chowana końcówka; gumowy uchwyt oraz wymienna gumka;  metalowy; podwójny system przyciskowy (jedno naciśnięcie = wysunięcie grafitu 0,1 mm); długość końcówki 3,7 mm</t>
  </si>
  <si>
    <t>Taśma akryl pakowa cicha brązowa 48x54 opak. 6 szt.</t>
  </si>
  <si>
    <t>EUROTAPE SILENT</t>
  </si>
  <si>
    <t>Długopis DONAU żelowy; gumowy uchwyt; tusz pigmentowy, wodoodporny, bez zawartości kwasu (nietoksyczny); na wkłady wymienne; długość linii pisania 450m, grubość linii pisania: 0,25mm; metalizowana końcówka; 12 szt. op.</t>
  </si>
  <si>
    <t>Koperty Bąbelkowe F16 (220x340 mm)</t>
  </si>
  <si>
    <t>RAZEM</t>
  </si>
  <si>
    <t>Zszywacz Leitz 5501 25 kartek czarny; zszywa do 25 kartek (papier 80 gsm); łatwe, dokładne zszywanie dzięki technologii Direct Impact; poręczny zintegrowany rozszywacz; metalowa stopka obrotowa umożliwia zszywanie otwarte i zamknięte, a 180° otwarcie umożliwia zszywanie tapicerskie</t>
  </si>
  <si>
    <t>Leitz</t>
  </si>
  <si>
    <t>Hexagon</t>
  </si>
  <si>
    <t>Przybornik na biurko z metalowej siateczki powlekanej lakierem - 3 komory; 1 komora na artykuły piśmienne; 1 komora na drobne akcesoria biurowe (gumki, spinacze, itp.); 1 komora na karteczki; wymiary: 205x103x98mm</t>
  </si>
  <si>
    <t>Dziurkacz czarny z uchwytem z niełamliwego plastiku; wysuwany ogranicznik formatu oraz blokada rączki; dziurkuje jednorazowo do 25 kartek; gwaranacja 10 lat; (Leitz 5005)</t>
  </si>
  <si>
    <t>Pentel</t>
  </si>
  <si>
    <t>Gumka ołówkowa HI-POLYMER idealna do stosowania na papierze; Wykonana z PVC; Nie zawiera szkodliwych substancji w tym metali ciężkich; wymiary 35,0 x 16,0 x 11,5 mm; nie pozostawia śladów i nie niszczy ścieranej powierzchni; (Pentel mini ZEH03)</t>
  </si>
  <si>
    <t>Skoroszyt zawieszkowy 1/2 A4 250g BARBARA</t>
  </si>
  <si>
    <t>BARBARA</t>
  </si>
  <si>
    <t>Colop</t>
  </si>
  <si>
    <t>Baterie AA/LR6 baterie alkaliczne, napięcie 1.5 V opak=4szt.</t>
  </si>
  <si>
    <t>Duracell</t>
  </si>
  <si>
    <t xml:space="preserve">Tuszownice nasaczone do automatu samotuszującego COLOP Printer 40; kolor tuszu granatowy  </t>
  </si>
  <si>
    <t xml:space="preserve">Grzbiety wsuwane, format A4, 9 mm, w opakowaniu 25 szt </t>
  </si>
  <si>
    <t xml:space="preserve">Grzbiety wsuwane, format A4, 3 mm, w opakowaniu 50 szt </t>
  </si>
  <si>
    <t xml:space="preserve">Grzbiety wsuwane, format A4, 15 mm, w opakowaniu 25 szt </t>
  </si>
  <si>
    <t>Pelikan</t>
  </si>
  <si>
    <t>Naboje atramentowe PELIKAN 4001 TP/6 w kolorze zielonym, opakowanie zawiera 6 szt</t>
  </si>
  <si>
    <t>Nopar</t>
  </si>
  <si>
    <t>Karteczki magnetyczne o wym 10x10cm, Wykonane z folii antystatycznej przywierającej do gładkich powierzchni, w opakowaniu 100 szt. kolor żółty</t>
  </si>
  <si>
    <t>Karteczki magnetyczne o wym 10x20cm, Wykonane z folii antystatycznej przywierającej do gładkich powierzchni, w opakowaniu 100 szt. kolor zielony</t>
  </si>
  <si>
    <t>Akumulatorki AAA (R03) 800 mAh Ni-MH (Niklowo-metalowo-wodorkowe)opakowanie 4 szt (panasonic eneloop)</t>
  </si>
  <si>
    <t>Panasonic</t>
  </si>
  <si>
    <t>Akumulatorki AA/R6 2500 mAh Ni-MH (Niklowo-metalowo-wodorkowe)opakowanie 4 szt (Panasonic eneloop pro)</t>
  </si>
  <si>
    <t>Mechanizm Ściągający z karabińczykiem kolor czarny</t>
  </si>
  <si>
    <t>BIC Round Stick EXACT</t>
  </si>
  <si>
    <t>Długopis z cienką końcówką 0,7 mm (grubość linii pisania: 0,28 mm), długość linii pisania 3500 m, kolor wkładu niebieski, atrament na bazie oleju, 20 szt. w opakowaniu</t>
  </si>
  <si>
    <t>Wkład do Ołówków automatycznych; 0,5 mm 2H - op. 12 sztuk</t>
  </si>
  <si>
    <t>Wkład do Ołówków aomatycznych; 0,7 mm HB - op. 12 sztuk</t>
  </si>
  <si>
    <t>koperta C6 samoprzylepna biała 114x162 mm 1op - 25 szt.</t>
  </si>
  <si>
    <t>Skoroszyt plastikowy z oczkami, granatowy - przednia okładka przezroczysta, - tylnia okładka kolorowa - wysuwany pasek opisowy; 10 szt w opakowaniu</t>
  </si>
  <si>
    <t>…............................................................................................</t>
  </si>
  <si>
    <t>Dane Wykonawcy</t>
  </si>
  <si>
    <t>Załącznik nr 1 do Szacowania</t>
  </si>
  <si>
    <t>FORMULARZ SZACOWANIA WARTOŚCI ZAMÓWIENIA</t>
  </si>
  <si>
    <t>(opatrzyć kwalifikowanym podpisem elektronicznym lub podpisem zaufanym) osoby/osób wskazanych w dokumencie, uprawnionej/ uprawnionych do reprezentowania Wykonawcy i składania oświadczeń woli w jego imieniu).</t>
  </si>
  <si>
    <t>........................................................................</t>
  </si>
  <si>
    <t>Segregator A4/50mm Wykonane z solidnego kartonu o grubości 2,2mm pokrytego polipropylenową warstwą na zewnątrz jak i wewnątrz . Wyposażony w mechanizm z precyzyjnie dociskającymi się szczękami oraz dźwignię  z ergonomicznym dociskiem . Na dolnych krawędziach okucia . Na grzbiecie dwustronna  wymienna etykieta  opisowa oraz otwór na palec ułatwiający wyjmowanie segregatora z półki. Segregator o grzbiecie 50mm umożliwia jednorazowe archiwizowanie do 500 dokumentów;</t>
  </si>
  <si>
    <t>Wykonanie gumki (polimer) do automatu (do wagraf polan 4s / Colop printer 40)</t>
  </si>
  <si>
    <t>WYPELNIONY FORMULARZ PROSZĘ ZAPISAĆ JAKO PDF I OPATRZYĆ PODPISWM KWALIFIKOWANYM LUB ZAUFANYM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</si>
</sst>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164" fontId="1" fillId="0" borderId="0">
      <alignment/>
      <protection/>
    </xf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44" applyFont="1" applyAlignment="1">
      <alignment horizontal="center"/>
      <protection/>
    </xf>
    <xf numFmtId="0" fontId="2" fillId="0" borderId="0" xfId="44" applyFont="1">
      <alignment/>
      <protection/>
    </xf>
    <xf numFmtId="0" fontId="2" fillId="0" borderId="0" xfId="44" applyFont="1" applyFill="1">
      <alignment/>
      <protection/>
    </xf>
    <xf numFmtId="0" fontId="1" fillId="0" borderId="0" xfId="44">
      <alignment/>
      <protection/>
    </xf>
    <xf numFmtId="9" fontId="2" fillId="0" borderId="0" xfId="44" applyNumberFormat="1" applyFont="1" applyAlignment="1">
      <alignment horizontal="center"/>
      <protection/>
    </xf>
    <xf numFmtId="0" fontId="3" fillId="0" borderId="0" xfId="44" applyFont="1" applyAlignment="1">
      <alignment horizontal="center" vertical="center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2" fontId="5" fillId="33" borderId="10" xfId="45" applyNumberFormat="1" applyFont="1" applyFill="1" applyBorder="1" applyAlignment="1">
      <alignment horizontal="center" vertical="center" wrapText="1"/>
      <protection/>
    </xf>
    <xf numFmtId="164" fontId="2" fillId="0" borderId="10" xfId="61" applyFont="1" applyFill="1" applyBorder="1" applyAlignment="1" applyProtection="1">
      <alignment horizontal="center"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33" borderId="10" xfId="46" applyFont="1" applyFill="1" applyBorder="1" applyAlignment="1">
      <alignment horizontal="left" vertical="center" wrapText="1"/>
      <protection/>
    </xf>
    <xf numFmtId="0" fontId="2" fillId="33" borderId="10" xfId="46" applyFont="1" applyFill="1" applyBorder="1" applyAlignment="1">
      <alignment wrapText="1"/>
      <protection/>
    </xf>
    <xf numFmtId="0" fontId="2" fillId="33" borderId="10" xfId="46" applyFont="1" applyFill="1" applyBorder="1" applyAlignment="1">
      <alignment vertical="center" wrapText="1"/>
      <protection/>
    </xf>
    <xf numFmtId="0" fontId="2" fillId="0" borderId="0" xfId="44" applyFont="1" applyBorder="1">
      <alignment/>
      <protection/>
    </xf>
    <xf numFmtId="0" fontId="4" fillId="33" borderId="11" xfId="44" applyFont="1" applyFill="1" applyBorder="1" applyAlignment="1">
      <alignment horizontal="center" vertical="center"/>
      <protection/>
    </xf>
    <xf numFmtId="0" fontId="4" fillId="33" borderId="12" xfId="44" applyFont="1" applyFill="1" applyBorder="1" applyAlignment="1">
      <alignment horizontal="center" vertical="center"/>
      <protection/>
    </xf>
    <xf numFmtId="0" fontId="2" fillId="0" borderId="12" xfId="44" applyFont="1" applyFill="1" applyBorder="1">
      <alignment/>
      <protection/>
    </xf>
    <xf numFmtId="0" fontId="2" fillId="0" borderId="12" xfId="44" applyFont="1" applyBorder="1">
      <alignment/>
      <protection/>
    </xf>
    <xf numFmtId="165" fontId="4" fillId="0" borderId="12" xfId="44" applyNumberFormat="1" applyFont="1" applyFill="1" applyBorder="1">
      <alignment/>
      <protection/>
    </xf>
    <xf numFmtId="165" fontId="2" fillId="0" borderId="0" xfId="44" applyNumberFormat="1" applyFont="1" applyFill="1">
      <alignment/>
      <protection/>
    </xf>
    <xf numFmtId="0" fontId="7" fillId="0" borderId="0" xfId="44" applyFont="1" applyAlignment="1">
      <alignment horizontal="center" vertical="center" wrapText="1"/>
      <protection/>
    </xf>
    <xf numFmtId="164" fontId="2" fillId="0" borderId="0" xfId="44" applyNumberFormat="1" applyFont="1" applyFill="1">
      <alignment/>
      <protection/>
    </xf>
    <xf numFmtId="165" fontId="2" fillId="0" borderId="13" xfId="44" applyNumberFormat="1" applyFont="1" applyFill="1" applyBorder="1" applyAlignment="1">
      <alignment horizontal="center" vertical="center" wrapText="1"/>
      <protection/>
    </xf>
    <xf numFmtId="0" fontId="4" fillId="33" borderId="14" xfId="44" applyFont="1" applyFill="1" applyBorder="1" applyAlignment="1">
      <alignment horizontal="center" vertical="center" wrapText="1"/>
      <protection/>
    </xf>
    <xf numFmtId="0" fontId="4" fillId="33" borderId="15" xfId="44" applyFont="1" applyFill="1" applyBorder="1" applyAlignment="1">
      <alignment horizontal="center" vertical="center" wrapText="1"/>
      <protection/>
    </xf>
    <xf numFmtId="2" fontId="4" fillId="0" borderId="15" xfId="44" applyNumberFormat="1" applyFont="1" applyFill="1" applyBorder="1" applyAlignment="1">
      <alignment horizontal="center" vertical="center" wrapText="1"/>
      <protection/>
    </xf>
    <xf numFmtId="2" fontId="4" fillId="0" borderId="16" xfId="44" applyNumberFormat="1" applyFont="1" applyFill="1" applyBorder="1" applyAlignment="1">
      <alignment horizontal="center" vertical="center" wrapText="1"/>
      <protection/>
    </xf>
    <xf numFmtId="0" fontId="2" fillId="0" borderId="10" xfId="46" applyFont="1" applyBorder="1" applyAlignment="1">
      <alignment vertical="center" wrapText="1"/>
      <protection/>
    </xf>
    <xf numFmtId="2" fontId="3" fillId="33" borderId="10" xfId="45" applyNumberFormat="1" applyFont="1" applyFill="1" applyBorder="1" applyAlignment="1">
      <alignment horizontal="center" vertical="center" wrapText="1"/>
      <protection/>
    </xf>
    <xf numFmtId="0" fontId="7" fillId="0" borderId="0" xfId="44" applyFont="1" applyBorder="1" applyAlignment="1">
      <alignment vertical="center" wrapText="1"/>
      <protection/>
    </xf>
    <xf numFmtId="2" fontId="3" fillId="0" borderId="10" xfId="45" applyNumberFormat="1" applyFont="1" applyBorder="1" applyAlignment="1">
      <alignment horizontal="center" vertical="center" wrapText="1"/>
      <protection/>
    </xf>
    <xf numFmtId="2" fontId="5" fillId="33" borderId="17" xfId="45" applyNumberFormat="1" applyFont="1" applyFill="1" applyBorder="1" applyAlignment="1">
      <alignment horizontal="center" vertical="center" wrapText="1"/>
      <protection/>
    </xf>
    <xf numFmtId="0" fontId="2" fillId="0" borderId="17" xfId="44" applyFont="1" applyBorder="1" applyAlignment="1">
      <alignment horizontal="center" vertical="center" wrapText="1"/>
      <protection/>
    </xf>
    <xf numFmtId="0" fontId="2" fillId="0" borderId="17" xfId="46" applyFont="1" applyBorder="1" applyAlignment="1">
      <alignment vertical="center" wrapText="1"/>
      <protection/>
    </xf>
    <xf numFmtId="0" fontId="2" fillId="0" borderId="18" xfId="44" applyFont="1" applyFill="1" applyBorder="1" applyAlignment="1">
      <alignment horizontal="center" vertical="center"/>
      <protection/>
    </xf>
    <xf numFmtId="0" fontId="6" fillId="0" borderId="18" xfId="44" applyFont="1" applyFill="1" applyBorder="1" applyAlignment="1">
      <alignment horizontal="center" vertical="center"/>
      <protection/>
    </xf>
    <xf numFmtId="0" fontId="2" fillId="0" borderId="19" xfId="44" applyFont="1" applyFill="1" applyBorder="1" applyAlignment="1">
      <alignment horizontal="center" vertical="center"/>
      <protection/>
    </xf>
    <xf numFmtId="0" fontId="2" fillId="0" borderId="20" xfId="44" applyFont="1" applyFill="1" applyBorder="1" applyAlignment="1">
      <alignment horizontal="center" vertical="center"/>
      <protection/>
    </xf>
    <xf numFmtId="0" fontId="4" fillId="34" borderId="21" xfId="44" applyNumberFormat="1" applyFont="1" applyFill="1" applyBorder="1" applyAlignment="1">
      <alignment horizontal="center" vertical="center" wrapText="1"/>
      <protection/>
    </xf>
    <xf numFmtId="0" fontId="4" fillId="0" borderId="22" xfId="44" applyFont="1" applyFill="1" applyBorder="1" applyAlignment="1">
      <alignment horizontal="center" vertical="center"/>
      <protection/>
    </xf>
    <xf numFmtId="2" fontId="4" fillId="0" borderId="23" xfId="44" applyNumberFormat="1" applyFont="1" applyFill="1" applyBorder="1" applyAlignment="1">
      <alignment horizontal="center" vertical="center" wrapText="1"/>
      <protection/>
    </xf>
    <xf numFmtId="0" fontId="2" fillId="0" borderId="24" xfId="44" applyFont="1" applyFill="1" applyBorder="1" applyAlignment="1">
      <alignment horizontal="center" vertical="center" wrapText="1"/>
      <protection/>
    </xf>
    <xf numFmtId="2" fontId="5" fillId="33" borderId="24" xfId="45" applyNumberFormat="1" applyFont="1" applyFill="1" applyBorder="1" applyAlignment="1">
      <alignment horizontal="center" vertical="center" wrapText="1"/>
      <protection/>
    </xf>
    <xf numFmtId="0" fontId="2" fillId="0" borderId="25" xfId="46" applyFont="1" applyFill="1" applyBorder="1" applyAlignment="1">
      <alignment vertical="center" wrapText="1"/>
      <protection/>
    </xf>
    <xf numFmtId="2" fontId="5" fillId="33" borderId="25" xfId="45" applyNumberFormat="1" applyFont="1" applyFill="1" applyBorder="1" applyAlignment="1">
      <alignment horizontal="center" vertical="center" wrapText="1"/>
      <protection/>
    </xf>
    <xf numFmtId="0" fontId="2" fillId="33" borderId="21" xfId="44" applyFont="1" applyFill="1" applyBorder="1" applyAlignment="1">
      <alignment horizontal="left" vertical="center" wrapText="1"/>
      <protection/>
    </xf>
    <xf numFmtId="0" fontId="2" fillId="33" borderId="26" xfId="44" applyFont="1" applyFill="1" applyBorder="1" applyAlignment="1">
      <alignment horizontal="center" vertical="center" wrapText="1"/>
      <protection/>
    </xf>
    <xf numFmtId="2" fontId="4" fillId="0" borderId="21" xfId="44" applyNumberFormat="1" applyFont="1" applyBorder="1" applyAlignment="1">
      <alignment horizontal="center" vertical="center" wrapText="1"/>
      <protection/>
    </xf>
    <xf numFmtId="0" fontId="2" fillId="33" borderId="21" xfId="44" applyFont="1" applyFill="1" applyBorder="1" applyAlignment="1">
      <alignment horizontal="center" vertical="center" wrapText="1"/>
      <protection/>
    </xf>
    <xf numFmtId="0" fontId="2" fillId="33" borderId="26" xfId="46" applyFont="1" applyFill="1" applyBorder="1" applyAlignment="1">
      <alignment horizontal="left" vertical="center" wrapText="1"/>
      <protection/>
    </xf>
    <xf numFmtId="2" fontId="3" fillId="33" borderId="26" xfId="45" applyNumberFormat="1" applyFont="1" applyFill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10" xfId="46" applyFont="1" applyBorder="1" applyAlignment="1">
      <alignment horizontal="left" vertical="center" wrapText="1"/>
      <protection/>
    </xf>
    <xf numFmtId="0" fontId="2" fillId="33" borderId="17" xfId="46" applyFont="1" applyFill="1" applyBorder="1" applyAlignment="1">
      <alignment vertical="center" wrapText="1"/>
      <protection/>
    </xf>
    <xf numFmtId="0" fontId="2" fillId="33" borderId="17" xfId="44" applyFont="1" applyFill="1" applyBorder="1" applyAlignment="1">
      <alignment horizontal="center" vertical="center" wrapText="1"/>
      <protection/>
    </xf>
    <xf numFmtId="2" fontId="3" fillId="33" borderId="17" xfId="45" applyNumberFormat="1" applyFont="1" applyFill="1" applyBorder="1" applyAlignment="1">
      <alignment horizontal="center" vertical="center" wrapText="1"/>
      <protection/>
    </xf>
    <xf numFmtId="0" fontId="2" fillId="0" borderId="24" xfId="46" applyFont="1" applyBorder="1" applyAlignment="1">
      <alignment vertical="center" wrapText="1"/>
      <protection/>
    </xf>
    <xf numFmtId="0" fontId="2" fillId="0" borderId="24" xfId="44" applyFont="1" applyBorder="1" applyAlignment="1">
      <alignment horizontal="center" vertical="center" wrapText="1"/>
      <protection/>
    </xf>
    <xf numFmtId="2" fontId="3" fillId="33" borderId="24" xfId="45" applyNumberFormat="1" applyFont="1" applyFill="1" applyBorder="1" applyAlignment="1">
      <alignment horizontal="center" vertical="center" wrapText="1"/>
      <protection/>
    </xf>
    <xf numFmtId="0" fontId="2" fillId="0" borderId="25" xfId="46" applyFont="1" applyBorder="1" applyAlignment="1">
      <alignment vertical="center" wrapText="1"/>
      <protection/>
    </xf>
    <xf numFmtId="0" fontId="2" fillId="0" borderId="25" xfId="44" applyFont="1" applyBorder="1" applyAlignment="1">
      <alignment horizontal="center" vertical="center" wrapText="1"/>
      <protection/>
    </xf>
    <xf numFmtId="0" fontId="2" fillId="33" borderId="25" xfId="46" applyFont="1" applyFill="1" applyBorder="1" applyAlignment="1">
      <alignment horizontal="left" vertical="center" wrapText="1"/>
      <protection/>
    </xf>
    <xf numFmtId="0" fontId="2" fillId="33" borderId="25" xfId="44" applyFont="1" applyFill="1" applyBorder="1" applyAlignment="1">
      <alignment horizontal="center" vertical="center" wrapText="1"/>
      <protection/>
    </xf>
    <xf numFmtId="2" fontId="3" fillId="33" borderId="25" xfId="45" applyNumberFormat="1" applyFont="1" applyFill="1" applyBorder="1" applyAlignment="1">
      <alignment horizontal="center" vertical="center" wrapText="1"/>
      <protection/>
    </xf>
    <xf numFmtId="0" fontId="2" fillId="33" borderId="25" xfId="46" applyFont="1" applyFill="1" applyBorder="1" applyAlignment="1">
      <alignment vertical="center" wrapText="1"/>
      <protection/>
    </xf>
    <xf numFmtId="0" fontId="7" fillId="0" borderId="0" xfId="44" applyFont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44" applyFont="1" applyAlignment="1">
      <alignment/>
      <protection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44" applyFont="1" applyAlignment="1">
      <alignment horizontal="center"/>
      <protection/>
    </xf>
    <xf numFmtId="0" fontId="4" fillId="0" borderId="0" xfId="44" applyFont="1" applyAlignment="1">
      <alignment horizontal="center" vertical="center"/>
      <protection/>
    </xf>
    <xf numFmtId="0" fontId="4" fillId="0" borderId="0" xfId="44" applyFont="1" applyAlignment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DBEEF4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9"/>
  <sheetViews>
    <sheetView tabSelected="1" zoomScale="80" zoomScaleNormal="80" zoomScalePageLayoutView="0" workbookViewId="0" topLeftCell="A2">
      <pane xSplit="8" ySplit="8" topLeftCell="I10" activePane="bottomRight" state="frozen"/>
      <selection pane="topLeft" activeCell="A2" sqref="A2"/>
      <selection pane="topRight" activeCell="J2" sqref="J2"/>
      <selection pane="bottomLeft" activeCell="A8" sqref="A8"/>
      <selection pane="bottomRight" activeCell="E99" sqref="A2:H102"/>
    </sheetView>
  </sheetViews>
  <sheetFormatPr defaultColWidth="8.7109375" defaultRowHeight="12.75"/>
  <cols>
    <col min="1" max="1" width="6.57421875" style="1" customWidth="1"/>
    <col min="2" max="2" width="50.7109375" style="2" customWidth="1"/>
    <col min="3" max="4" width="15.7109375" style="2" customWidth="1"/>
    <col min="5" max="5" width="12.00390625" style="3" bestFit="1" customWidth="1"/>
    <col min="6" max="6" width="13.140625" style="2" customWidth="1"/>
    <col min="7" max="7" width="15.7109375" style="2" customWidth="1"/>
    <col min="8" max="8" width="15.00390625" style="3" customWidth="1"/>
    <col min="9" max="16384" width="8.7109375" style="4" customWidth="1"/>
  </cols>
  <sheetData>
    <row r="2" spans="1:9" ht="15">
      <c r="A2"/>
      <c r="B2"/>
      <c r="C2"/>
      <c r="D2"/>
      <c r="E2"/>
      <c r="F2"/>
      <c r="G2" s="72" t="s">
        <v>138</v>
      </c>
      <c r="H2" s="72"/>
      <c r="I2" s="68"/>
    </row>
    <row r="3" spans="1:9" ht="15">
      <c r="A3"/>
      <c r="B3" t="s">
        <v>136</v>
      </c>
      <c r="C3"/>
      <c r="D3"/>
      <c r="E3"/>
      <c r="F3"/>
      <c r="G3"/>
      <c r="H3"/>
      <c r="I3"/>
    </row>
    <row r="4" spans="1:9" ht="15">
      <c r="A4"/>
      <c r="B4" s="67" t="s">
        <v>137</v>
      </c>
      <c r="C4"/>
      <c r="D4"/>
      <c r="E4"/>
      <c r="F4"/>
      <c r="G4"/>
      <c r="H4"/>
      <c r="I4"/>
    </row>
    <row r="5" spans="1:9" ht="15">
      <c r="A5"/>
      <c r="B5"/>
      <c r="C5"/>
      <c r="D5"/>
      <c r="E5"/>
      <c r="F5"/>
      <c r="G5"/>
      <c r="H5"/>
      <c r="I5"/>
    </row>
    <row r="6" spans="1:9" ht="15.75">
      <c r="A6" s="73" t="s">
        <v>139</v>
      </c>
      <c r="B6" s="73"/>
      <c r="C6" s="73"/>
      <c r="D6" s="73"/>
      <c r="E6" s="73"/>
      <c r="F6" s="73"/>
      <c r="G6" s="73"/>
      <c r="H6" s="73"/>
      <c r="I6" s="69"/>
    </row>
    <row r="7" spans="1:9" ht="15">
      <c r="A7" s="5"/>
      <c r="B7" s="6"/>
      <c r="C7" s="6"/>
      <c r="D7" s="6"/>
      <c r="E7" s="6"/>
      <c r="H7" s="2"/>
      <c r="I7" s="2"/>
    </row>
    <row r="8" spans="1:4" ht="15.75" thickBot="1">
      <c r="A8" s="5"/>
      <c r="B8" s="6"/>
      <c r="C8" s="6"/>
      <c r="D8" s="6"/>
    </row>
    <row r="9" spans="1:8" ht="34.5" thickBot="1">
      <c r="A9" s="24" t="s">
        <v>0</v>
      </c>
      <c r="B9" s="25" t="s">
        <v>1</v>
      </c>
      <c r="C9" s="25" t="s">
        <v>2</v>
      </c>
      <c r="D9" s="26" t="s">
        <v>3</v>
      </c>
      <c r="E9" s="41" t="s">
        <v>4</v>
      </c>
      <c r="F9" s="40" t="s">
        <v>5</v>
      </c>
      <c r="G9" s="26" t="s">
        <v>6</v>
      </c>
      <c r="H9" s="27" t="s">
        <v>7</v>
      </c>
    </row>
    <row r="10" spans="1:8" ht="33.75">
      <c r="A10" s="49">
        <v>1</v>
      </c>
      <c r="B10" s="46" t="s">
        <v>126</v>
      </c>
      <c r="C10" s="47" t="s">
        <v>127</v>
      </c>
      <c r="D10" s="48"/>
      <c r="E10" s="39">
        <v>83</v>
      </c>
      <c r="F10" s="35" t="s">
        <v>8</v>
      </c>
      <c r="G10" s="9">
        <f aca="true" t="shared" si="0" ref="G10:G41">ROUND(D10*E10,2)</f>
        <v>0</v>
      </c>
      <c r="H10" s="23">
        <f aca="true" t="shared" si="1" ref="H10:H66">ROUND(G10*1.23,2)</f>
        <v>0</v>
      </c>
    </row>
    <row r="11" spans="1:8" ht="33.75">
      <c r="A11" s="49">
        <v>2</v>
      </c>
      <c r="B11" s="46" t="s">
        <v>128</v>
      </c>
      <c r="C11" s="49" t="s">
        <v>127</v>
      </c>
      <c r="D11" s="48"/>
      <c r="E11" s="39">
        <v>69</v>
      </c>
      <c r="F11" s="35" t="s">
        <v>8</v>
      </c>
      <c r="G11" s="9">
        <f t="shared" si="0"/>
        <v>0</v>
      </c>
      <c r="H11" s="23">
        <f t="shared" si="1"/>
        <v>0</v>
      </c>
    </row>
    <row r="12" spans="1:8" ht="22.5">
      <c r="A12" s="49">
        <v>3</v>
      </c>
      <c r="B12" s="50" t="s">
        <v>115</v>
      </c>
      <c r="C12" s="47" t="s">
        <v>116</v>
      </c>
      <c r="D12" s="51"/>
      <c r="E12" s="39">
        <v>4</v>
      </c>
      <c r="F12" s="36" t="s">
        <v>8</v>
      </c>
      <c r="G12" s="9">
        <f t="shared" si="0"/>
        <v>0</v>
      </c>
      <c r="H12" s="23">
        <f t="shared" si="1"/>
        <v>0</v>
      </c>
    </row>
    <row r="13" spans="1:8" ht="45">
      <c r="A13" s="49">
        <v>4</v>
      </c>
      <c r="B13" s="13" t="s">
        <v>10</v>
      </c>
      <c r="C13" s="7" t="s">
        <v>11</v>
      </c>
      <c r="D13" s="29"/>
      <c r="E13" s="39">
        <v>20</v>
      </c>
      <c r="F13" s="35" t="s">
        <v>9</v>
      </c>
      <c r="G13" s="9">
        <f t="shared" si="0"/>
        <v>0</v>
      </c>
      <c r="H13" s="23">
        <f t="shared" si="1"/>
        <v>0</v>
      </c>
    </row>
    <row r="14" spans="1:8" ht="45">
      <c r="A14" s="49">
        <v>5</v>
      </c>
      <c r="B14" s="13" t="s">
        <v>12</v>
      </c>
      <c r="C14" s="10" t="s">
        <v>13</v>
      </c>
      <c r="D14" s="29"/>
      <c r="E14" s="39">
        <v>14</v>
      </c>
      <c r="F14" s="35" t="s">
        <v>9</v>
      </c>
      <c r="G14" s="9">
        <f t="shared" si="0"/>
        <v>0</v>
      </c>
      <c r="H14" s="23">
        <f t="shared" si="1"/>
        <v>0</v>
      </c>
    </row>
    <row r="15" spans="1:8" ht="15">
      <c r="A15" s="49">
        <v>6</v>
      </c>
      <c r="B15" s="13" t="s">
        <v>14</v>
      </c>
      <c r="C15" s="7" t="s">
        <v>15</v>
      </c>
      <c r="D15" s="29"/>
      <c r="E15" s="39">
        <v>36</v>
      </c>
      <c r="F15" s="35" t="s">
        <v>9</v>
      </c>
      <c r="G15" s="9">
        <f t="shared" si="0"/>
        <v>0</v>
      </c>
      <c r="H15" s="23">
        <f t="shared" si="1"/>
        <v>0</v>
      </c>
    </row>
    <row r="16" spans="1:8" ht="15">
      <c r="A16" s="49">
        <v>7</v>
      </c>
      <c r="B16" s="13" t="s">
        <v>16</v>
      </c>
      <c r="C16" s="7" t="s">
        <v>15</v>
      </c>
      <c r="D16" s="29"/>
      <c r="E16" s="39">
        <v>47</v>
      </c>
      <c r="F16" s="35" t="s">
        <v>9</v>
      </c>
      <c r="G16" s="9">
        <f t="shared" si="0"/>
        <v>0</v>
      </c>
      <c r="H16" s="23">
        <f t="shared" si="1"/>
        <v>0</v>
      </c>
    </row>
    <row r="17" spans="1:8" ht="45">
      <c r="A17" s="49">
        <v>8</v>
      </c>
      <c r="B17" s="28" t="s">
        <v>25</v>
      </c>
      <c r="C17" s="10" t="s">
        <v>26</v>
      </c>
      <c r="D17" s="31"/>
      <c r="E17" s="39">
        <v>89</v>
      </c>
      <c r="F17" s="35" t="s">
        <v>9</v>
      </c>
      <c r="G17" s="9">
        <f t="shared" si="0"/>
        <v>0</v>
      </c>
      <c r="H17" s="23">
        <f t="shared" si="1"/>
        <v>0</v>
      </c>
    </row>
    <row r="18" spans="1:8" ht="56.25">
      <c r="A18" s="49">
        <v>9</v>
      </c>
      <c r="B18" s="52" t="s">
        <v>102</v>
      </c>
      <c r="C18" s="10" t="s">
        <v>34</v>
      </c>
      <c r="D18" s="29"/>
      <c r="E18" s="39">
        <v>16</v>
      </c>
      <c r="F18" s="35" t="s">
        <v>8</v>
      </c>
      <c r="G18" s="9">
        <f t="shared" si="0"/>
        <v>0</v>
      </c>
      <c r="H18" s="23">
        <f t="shared" si="1"/>
        <v>0</v>
      </c>
    </row>
    <row r="19" spans="1:8" ht="45">
      <c r="A19" s="49">
        <v>10</v>
      </c>
      <c r="B19" s="28" t="s">
        <v>27</v>
      </c>
      <c r="C19" s="10" t="s">
        <v>28</v>
      </c>
      <c r="D19" s="29"/>
      <c r="E19" s="39">
        <v>8</v>
      </c>
      <c r="F19" s="35" t="s">
        <v>8</v>
      </c>
      <c r="G19" s="9">
        <f t="shared" si="0"/>
        <v>0</v>
      </c>
      <c r="H19" s="23">
        <f t="shared" si="1"/>
        <v>0</v>
      </c>
    </row>
    <row r="20" spans="1:8" ht="50.25" customHeight="1">
      <c r="A20" s="49">
        <v>11</v>
      </c>
      <c r="B20" s="44" t="s">
        <v>131</v>
      </c>
      <c r="C20" s="42" t="s">
        <v>130</v>
      </c>
      <c r="D20" s="43"/>
      <c r="E20" s="39">
        <v>1</v>
      </c>
      <c r="F20" s="38" t="s">
        <v>8</v>
      </c>
      <c r="G20" s="9">
        <f t="shared" si="0"/>
        <v>0</v>
      </c>
      <c r="H20" s="23">
        <f>ROUND(G20*1.23,2)</f>
        <v>0</v>
      </c>
    </row>
    <row r="21" spans="1:8" ht="67.5">
      <c r="A21" s="49">
        <v>12</v>
      </c>
      <c r="B21" s="13" t="s">
        <v>17</v>
      </c>
      <c r="C21" s="7" t="s">
        <v>18</v>
      </c>
      <c r="D21" s="29"/>
      <c r="E21" s="39">
        <v>54</v>
      </c>
      <c r="F21" s="35" t="s">
        <v>9</v>
      </c>
      <c r="G21" s="9">
        <f t="shared" si="0"/>
        <v>0</v>
      </c>
      <c r="H21" s="23">
        <f t="shared" si="1"/>
        <v>0</v>
      </c>
    </row>
    <row r="22" spans="1:8" ht="72" customHeight="1">
      <c r="A22" s="49">
        <v>13</v>
      </c>
      <c r="B22" s="28" t="s">
        <v>23</v>
      </c>
      <c r="C22" s="10" t="s">
        <v>24</v>
      </c>
      <c r="D22" s="31"/>
      <c r="E22" s="39">
        <v>1</v>
      </c>
      <c r="F22" s="35" t="s">
        <v>8</v>
      </c>
      <c r="G22" s="9">
        <f t="shared" si="0"/>
        <v>0</v>
      </c>
      <c r="H22" s="23">
        <f t="shared" si="1"/>
        <v>0</v>
      </c>
    </row>
    <row r="23" spans="1:8" ht="83.25" customHeight="1">
      <c r="A23" s="49">
        <v>14</v>
      </c>
      <c r="B23" s="28" t="s">
        <v>21</v>
      </c>
      <c r="C23" s="10" t="s">
        <v>20</v>
      </c>
      <c r="D23" s="31"/>
      <c r="E23" s="39">
        <v>3</v>
      </c>
      <c r="F23" s="35" t="s">
        <v>9</v>
      </c>
      <c r="G23" s="9">
        <f t="shared" si="0"/>
        <v>0</v>
      </c>
      <c r="H23" s="23">
        <f t="shared" si="1"/>
        <v>0</v>
      </c>
    </row>
    <row r="24" spans="1:8" ht="78.75">
      <c r="A24" s="49">
        <v>15</v>
      </c>
      <c r="B24" s="28" t="s">
        <v>19</v>
      </c>
      <c r="C24" s="10" t="s">
        <v>20</v>
      </c>
      <c r="D24" s="31"/>
      <c r="E24" s="39">
        <v>51</v>
      </c>
      <c r="F24" s="35" t="s">
        <v>9</v>
      </c>
      <c r="G24" s="9">
        <f t="shared" si="0"/>
        <v>0</v>
      </c>
      <c r="H24" s="23">
        <f t="shared" si="1"/>
        <v>0</v>
      </c>
    </row>
    <row r="25" spans="1:8" ht="83.25" customHeight="1">
      <c r="A25" s="49">
        <v>16</v>
      </c>
      <c r="B25" s="28" t="s">
        <v>22</v>
      </c>
      <c r="C25" s="10" t="s">
        <v>20</v>
      </c>
      <c r="D25" s="29"/>
      <c r="E25" s="39">
        <v>3</v>
      </c>
      <c r="F25" s="35" t="s">
        <v>9</v>
      </c>
      <c r="G25" s="9">
        <f t="shared" si="0"/>
        <v>0</v>
      </c>
      <c r="H25" s="23">
        <f t="shared" si="1"/>
        <v>0</v>
      </c>
    </row>
    <row r="26" spans="1:8" ht="45">
      <c r="A26" s="49">
        <v>17</v>
      </c>
      <c r="B26" s="13" t="s">
        <v>109</v>
      </c>
      <c r="C26" s="7" t="s">
        <v>106</v>
      </c>
      <c r="D26" s="29"/>
      <c r="E26" s="39">
        <v>13</v>
      </c>
      <c r="F26" s="35" t="s">
        <v>9</v>
      </c>
      <c r="G26" s="9">
        <f t="shared" si="0"/>
        <v>0</v>
      </c>
      <c r="H26" s="23">
        <f t="shared" si="1"/>
        <v>0</v>
      </c>
    </row>
    <row r="27" spans="1:8" ht="22.5">
      <c r="A27" s="49">
        <v>18</v>
      </c>
      <c r="B27" s="28" t="s">
        <v>120</v>
      </c>
      <c r="C27" s="10" t="s">
        <v>106</v>
      </c>
      <c r="D27" s="8"/>
      <c r="E27" s="39">
        <v>1</v>
      </c>
      <c r="F27" s="35" t="s">
        <v>8</v>
      </c>
      <c r="G27" s="9">
        <f t="shared" si="0"/>
        <v>0</v>
      </c>
      <c r="H27" s="23">
        <f t="shared" si="1"/>
        <v>0</v>
      </c>
    </row>
    <row r="28" spans="1:8" ht="22.5">
      <c r="A28" s="49">
        <v>19</v>
      </c>
      <c r="B28" s="28" t="s">
        <v>119</v>
      </c>
      <c r="C28" s="10" t="s">
        <v>106</v>
      </c>
      <c r="D28" s="8"/>
      <c r="E28" s="39">
        <v>1</v>
      </c>
      <c r="F28" s="35" t="s">
        <v>8</v>
      </c>
      <c r="G28" s="9">
        <f t="shared" si="0"/>
        <v>0</v>
      </c>
      <c r="H28" s="23">
        <f t="shared" si="1"/>
        <v>0</v>
      </c>
    </row>
    <row r="29" spans="1:8" ht="30.75" customHeight="1">
      <c r="A29" s="49">
        <v>20</v>
      </c>
      <c r="B29" s="28" t="s">
        <v>118</v>
      </c>
      <c r="C29" s="10" t="s">
        <v>106</v>
      </c>
      <c r="D29" s="8"/>
      <c r="E29" s="39">
        <v>1</v>
      </c>
      <c r="F29" s="35" t="s">
        <v>8</v>
      </c>
      <c r="G29" s="9">
        <f t="shared" si="0"/>
        <v>0</v>
      </c>
      <c r="H29" s="23">
        <f t="shared" si="1"/>
        <v>0</v>
      </c>
    </row>
    <row r="30" spans="1:8" ht="71.25" customHeight="1">
      <c r="A30" s="49">
        <v>21</v>
      </c>
      <c r="B30" s="13" t="s">
        <v>111</v>
      </c>
      <c r="C30" s="7" t="s">
        <v>110</v>
      </c>
      <c r="D30" s="29"/>
      <c r="E30" s="39">
        <v>28</v>
      </c>
      <c r="F30" s="35" t="s">
        <v>9</v>
      </c>
      <c r="G30" s="9">
        <f t="shared" si="0"/>
        <v>0</v>
      </c>
      <c r="H30" s="23">
        <f t="shared" si="1"/>
        <v>0</v>
      </c>
    </row>
    <row r="31" spans="1:8" ht="67.5">
      <c r="A31" s="49">
        <v>22</v>
      </c>
      <c r="B31" s="11" t="s">
        <v>29</v>
      </c>
      <c r="C31" s="7" t="s">
        <v>30</v>
      </c>
      <c r="D31" s="29"/>
      <c r="E31" s="39">
        <v>8</v>
      </c>
      <c r="F31" s="35" t="s">
        <v>9</v>
      </c>
      <c r="G31" s="9">
        <f t="shared" si="0"/>
        <v>0</v>
      </c>
      <c r="H31" s="23">
        <f t="shared" si="1"/>
        <v>0</v>
      </c>
    </row>
    <row r="32" spans="1:8" ht="48.75" customHeight="1">
      <c r="A32" s="49">
        <v>23</v>
      </c>
      <c r="B32" s="28" t="s">
        <v>124</v>
      </c>
      <c r="C32" s="10" t="s">
        <v>123</v>
      </c>
      <c r="D32" s="8"/>
      <c r="E32" s="39">
        <v>2</v>
      </c>
      <c r="F32" s="35" t="s">
        <v>8</v>
      </c>
      <c r="G32" s="9">
        <f t="shared" si="0"/>
        <v>0</v>
      </c>
      <c r="H32" s="23">
        <f t="shared" si="1"/>
        <v>0</v>
      </c>
    </row>
    <row r="33" spans="1:8" ht="48" customHeight="1">
      <c r="A33" s="49">
        <v>24</v>
      </c>
      <c r="B33" s="28" t="s">
        <v>125</v>
      </c>
      <c r="C33" s="10" t="s">
        <v>123</v>
      </c>
      <c r="D33" s="8"/>
      <c r="E33" s="39">
        <v>4</v>
      </c>
      <c r="F33" s="35" t="s">
        <v>8</v>
      </c>
      <c r="G33" s="9">
        <f t="shared" si="0"/>
        <v>0</v>
      </c>
      <c r="H33" s="23">
        <f t="shared" si="1"/>
        <v>0</v>
      </c>
    </row>
    <row r="34" spans="1:8" ht="33.75">
      <c r="A34" s="49">
        <v>25</v>
      </c>
      <c r="B34" s="13" t="s">
        <v>31</v>
      </c>
      <c r="C34" s="7" t="s">
        <v>32</v>
      </c>
      <c r="D34" s="29"/>
      <c r="E34" s="39">
        <v>106</v>
      </c>
      <c r="F34" s="35" t="s">
        <v>8</v>
      </c>
      <c r="G34" s="9">
        <f t="shared" si="0"/>
        <v>0</v>
      </c>
      <c r="H34" s="23">
        <f t="shared" si="1"/>
        <v>0</v>
      </c>
    </row>
    <row r="35" spans="1:8" ht="22.5">
      <c r="A35" s="49">
        <v>26</v>
      </c>
      <c r="B35" s="13" t="s">
        <v>33</v>
      </c>
      <c r="C35" s="7" t="s">
        <v>34</v>
      </c>
      <c r="D35" s="29"/>
      <c r="E35" s="39">
        <v>195</v>
      </c>
      <c r="F35" s="35" t="s">
        <v>8</v>
      </c>
      <c r="G35" s="9">
        <f t="shared" si="0"/>
        <v>0</v>
      </c>
      <c r="H35" s="23">
        <f t="shared" si="1"/>
        <v>0</v>
      </c>
    </row>
    <row r="36" spans="1:8" ht="22.5">
      <c r="A36" s="49">
        <v>27</v>
      </c>
      <c r="B36" s="13" t="s">
        <v>35</v>
      </c>
      <c r="C36" s="7" t="s">
        <v>34</v>
      </c>
      <c r="D36" s="29"/>
      <c r="E36" s="39">
        <v>270</v>
      </c>
      <c r="F36" s="35" t="s">
        <v>8</v>
      </c>
      <c r="G36" s="9">
        <f t="shared" si="0"/>
        <v>0</v>
      </c>
      <c r="H36" s="23">
        <f t="shared" si="1"/>
        <v>0</v>
      </c>
    </row>
    <row r="37" spans="1:8" ht="67.5">
      <c r="A37" s="49">
        <v>28</v>
      </c>
      <c r="B37" s="11" t="s">
        <v>36</v>
      </c>
      <c r="C37" s="7" t="s">
        <v>37</v>
      </c>
      <c r="D37" s="29"/>
      <c r="E37" s="39">
        <v>11</v>
      </c>
      <c r="F37" s="35" t="s">
        <v>9</v>
      </c>
      <c r="G37" s="9">
        <f t="shared" si="0"/>
        <v>0</v>
      </c>
      <c r="H37" s="23">
        <f t="shared" si="1"/>
        <v>0</v>
      </c>
    </row>
    <row r="38" spans="1:8" ht="22.5">
      <c r="A38" s="49">
        <v>29</v>
      </c>
      <c r="B38" s="13" t="s">
        <v>38</v>
      </c>
      <c r="C38" s="7" t="s">
        <v>15</v>
      </c>
      <c r="D38" s="29"/>
      <c r="E38" s="39">
        <v>13</v>
      </c>
      <c r="F38" s="35" t="s">
        <v>8</v>
      </c>
      <c r="G38" s="9">
        <f t="shared" si="0"/>
        <v>0</v>
      </c>
      <c r="H38" s="23">
        <f t="shared" si="1"/>
        <v>0</v>
      </c>
    </row>
    <row r="39" spans="1:8" ht="22.5">
      <c r="A39" s="49">
        <v>30</v>
      </c>
      <c r="B39" s="13" t="s">
        <v>39</v>
      </c>
      <c r="C39" s="7" t="s">
        <v>15</v>
      </c>
      <c r="D39" s="29"/>
      <c r="E39" s="39">
        <v>13</v>
      </c>
      <c r="F39" s="35" t="s">
        <v>8</v>
      </c>
      <c r="G39" s="9">
        <f t="shared" si="0"/>
        <v>0</v>
      </c>
      <c r="H39" s="23">
        <f t="shared" si="1"/>
        <v>0</v>
      </c>
    </row>
    <row r="40" spans="1:8" ht="22.5">
      <c r="A40" s="49">
        <v>31</v>
      </c>
      <c r="B40" s="13" t="s">
        <v>40</v>
      </c>
      <c r="C40" s="7" t="s">
        <v>15</v>
      </c>
      <c r="D40" s="29"/>
      <c r="E40" s="39">
        <v>2</v>
      </c>
      <c r="F40" s="35" t="s">
        <v>8</v>
      </c>
      <c r="G40" s="9">
        <f t="shared" si="0"/>
        <v>0</v>
      </c>
      <c r="H40" s="23">
        <f t="shared" si="1"/>
        <v>0</v>
      </c>
    </row>
    <row r="41" spans="1:8" ht="22.5">
      <c r="A41" s="49">
        <v>32</v>
      </c>
      <c r="B41" s="13" t="s">
        <v>41</v>
      </c>
      <c r="C41" s="7" t="s">
        <v>42</v>
      </c>
      <c r="D41" s="29"/>
      <c r="E41" s="39">
        <v>7</v>
      </c>
      <c r="F41" s="35" t="s">
        <v>8</v>
      </c>
      <c r="G41" s="9">
        <f t="shared" si="0"/>
        <v>0</v>
      </c>
      <c r="H41" s="23">
        <f t="shared" si="1"/>
        <v>0</v>
      </c>
    </row>
    <row r="42" spans="1:8" ht="22.5">
      <c r="A42" s="49">
        <v>33</v>
      </c>
      <c r="B42" s="13" t="s">
        <v>43</v>
      </c>
      <c r="C42" s="7" t="s">
        <v>42</v>
      </c>
      <c r="D42" s="29"/>
      <c r="E42" s="39">
        <v>3</v>
      </c>
      <c r="F42" s="35" t="s">
        <v>8</v>
      </c>
      <c r="G42" s="9">
        <f aca="true" t="shared" si="2" ref="G42:G73">ROUND(D42*E42,2)</f>
        <v>0</v>
      </c>
      <c r="H42" s="23">
        <f t="shared" si="1"/>
        <v>0</v>
      </c>
    </row>
    <row r="43" spans="1:8" ht="23.25" customHeight="1">
      <c r="A43" s="49">
        <v>34</v>
      </c>
      <c r="B43" s="66" t="s">
        <v>134</v>
      </c>
      <c r="C43" s="7" t="s">
        <v>42</v>
      </c>
      <c r="D43" s="29"/>
      <c r="E43" s="39">
        <v>60</v>
      </c>
      <c r="F43" s="35" t="s">
        <v>8</v>
      </c>
      <c r="G43" s="9">
        <f t="shared" si="2"/>
        <v>0</v>
      </c>
      <c r="H43" s="23">
        <f t="shared" si="1"/>
        <v>0</v>
      </c>
    </row>
    <row r="44" spans="1:8" ht="45">
      <c r="A44" s="49">
        <v>35</v>
      </c>
      <c r="B44" s="11" t="s">
        <v>44</v>
      </c>
      <c r="C44" s="7" t="s">
        <v>42</v>
      </c>
      <c r="D44" s="29"/>
      <c r="E44" s="39">
        <v>3</v>
      </c>
      <c r="F44" s="35" t="s">
        <v>8</v>
      </c>
      <c r="G44" s="9">
        <f t="shared" si="2"/>
        <v>0</v>
      </c>
      <c r="H44" s="23">
        <f t="shared" si="1"/>
        <v>0</v>
      </c>
    </row>
    <row r="45" spans="1:8" ht="15">
      <c r="A45" s="49">
        <v>36</v>
      </c>
      <c r="B45" s="28" t="s">
        <v>103</v>
      </c>
      <c r="C45" s="10" t="s">
        <v>42</v>
      </c>
      <c r="D45" s="29"/>
      <c r="E45" s="39">
        <v>15</v>
      </c>
      <c r="F45" s="35" t="s">
        <v>8</v>
      </c>
      <c r="G45" s="9">
        <f t="shared" si="2"/>
        <v>0</v>
      </c>
      <c r="H45" s="23">
        <f t="shared" si="1"/>
        <v>0</v>
      </c>
    </row>
    <row r="46" spans="1:8" ht="56.25">
      <c r="A46" s="49">
        <v>37</v>
      </c>
      <c r="B46" s="13" t="s">
        <v>45</v>
      </c>
      <c r="C46" s="7" t="s">
        <v>46</v>
      </c>
      <c r="D46" s="29"/>
      <c r="E46" s="39">
        <v>14</v>
      </c>
      <c r="F46" s="35" t="s">
        <v>9</v>
      </c>
      <c r="G46" s="9">
        <f t="shared" si="2"/>
        <v>0</v>
      </c>
      <c r="H46" s="23">
        <f t="shared" si="1"/>
        <v>0</v>
      </c>
    </row>
    <row r="47" spans="1:8" ht="22.5">
      <c r="A47" s="49">
        <v>38</v>
      </c>
      <c r="B47" s="13" t="s">
        <v>47</v>
      </c>
      <c r="C47" s="7" t="s">
        <v>34</v>
      </c>
      <c r="D47" s="29"/>
      <c r="E47" s="39">
        <v>26</v>
      </c>
      <c r="F47" s="35" t="s">
        <v>9</v>
      </c>
      <c r="G47" s="9">
        <f t="shared" si="2"/>
        <v>0</v>
      </c>
      <c r="H47" s="23">
        <f t="shared" si="1"/>
        <v>0</v>
      </c>
    </row>
    <row r="48" spans="1:8" ht="22.5">
      <c r="A48" s="49">
        <v>39</v>
      </c>
      <c r="B48" s="28" t="s">
        <v>48</v>
      </c>
      <c r="C48" s="10" t="s">
        <v>49</v>
      </c>
      <c r="D48" s="29"/>
      <c r="E48" s="39">
        <v>41</v>
      </c>
      <c r="F48" s="35" t="s">
        <v>9</v>
      </c>
      <c r="G48" s="9">
        <f t="shared" si="2"/>
        <v>0</v>
      </c>
      <c r="H48" s="23">
        <f t="shared" si="1"/>
        <v>0</v>
      </c>
    </row>
    <row r="49" spans="1:8" ht="45">
      <c r="A49" s="49">
        <v>40</v>
      </c>
      <c r="B49" s="13" t="s">
        <v>50</v>
      </c>
      <c r="C49" s="7" t="s">
        <v>51</v>
      </c>
      <c r="D49" s="29"/>
      <c r="E49" s="39">
        <v>5</v>
      </c>
      <c r="F49" s="35" t="s">
        <v>8</v>
      </c>
      <c r="G49" s="9">
        <f t="shared" si="2"/>
        <v>0</v>
      </c>
      <c r="H49" s="23">
        <f t="shared" si="1"/>
        <v>0</v>
      </c>
    </row>
    <row r="50" spans="1:8" ht="45">
      <c r="A50" s="49">
        <v>41</v>
      </c>
      <c r="B50" s="13" t="s">
        <v>52</v>
      </c>
      <c r="C50" s="7" t="s">
        <v>34</v>
      </c>
      <c r="D50" s="29"/>
      <c r="E50" s="39">
        <v>23</v>
      </c>
      <c r="F50" s="35" t="s">
        <v>8</v>
      </c>
      <c r="G50" s="9">
        <f t="shared" si="2"/>
        <v>0</v>
      </c>
      <c r="H50" s="23">
        <f t="shared" si="1"/>
        <v>0</v>
      </c>
    </row>
    <row r="51" spans="1:8" ht="37.5" customHeight="1">
      <c r="A51" s="49">
        <v>42</v>
      </c>
      <c r="B51" s="13" t="s">
        <v>53</v>
      </c>
      <c r="C51" s="7" t="s">
        <v>54</v>
      </c>
      <c r="D51" s="29"/>
      <c r="E51" s="39">
        <v>58</v>
      </c>
      <c r="F51" s="35" t="s">
        <v>8</v>
      </c>
      <c r="G51" s="9">
        <f t="shared" si="2"/>
        <v>0</v>
      </c>
      <c r="H51" s="23">
        <f t="shared" si="1"/>
        <v>0</v>
      </c>
    </row>
    <row r="52" spans="1:8" ht="48.75" customHeight="1">
      <c r="A52" s="49">
        <v>43</v>
      </c>
      <c r="B52" s="13" t="s">
        <v>55</v>
      </c>
      <c r="C52" s="7" t="s">
        <v>56</v>
      </c>
      <c r="D52" s="29"/>
      <c r="E52" s="39">
        <v>16</v>
      </c>
      <c r="F52" s="35" t="s">
        <v>9</v>
      </c>
      <c r="G52" s="9">
        <f t="shared" si="2"/>
        <v>0</v>
      </c>
      <c r="H52" s="23">
        <f t="shared" si="1"/>
        <v>0</v>
      </c>
    </row>
    <row r="53" spans="1:8" ht="60" customHeight="1">
      <c r="A53" s="49">
        <v>44</v>
      </c>
      <c r="B53" s="13" t="s">
        <v>57</v>
      </c>
      <c r="C53" s="7" t="s">
        <v>58</v>
      </c>
      <c r="D53" s="31"/>
      <c r="E53" s="39">
        <v>3</v>
      </c>
      <c r="F53" s="35" t="s">
        <v>8</v>
      </c>
      <c r="G53" s="9">
        <f t="shared" si="2"/>
        <v>0</v>
      </c>
      <c r="H53" s="23">
        <f t="shared" si="1"/>
        <v>0</v>
      </c>
    </row>
    <row r="54" spans="1:8" ht="27" customHeight="1">
      <c r="A54" s="49">
        <v>45</v>
      </c>
      <c r="B54" s="28" t="s">
        <v>129</v>
      </c>
      <c r="C54" s="10" t="s">
        <v>11</v>
      </c>
      <c r="D54" s="8"/>
      <c r="E54" s="39">
        <v>34</v>
      </c>
      <c r="F54" s="35" t="s">
        <v>9</v>
      </c>
      <c r="G54" s="9">
        <f t="shared" si="2"/>
        <v>0</v>
      </c>
      <c r="H54" s="23">
        <f t="shared" si="1"/>
        <v>0</v>
      </c>
    </row>
    <row r="55" spans="1:8" ht="22.5">
      <c r="A55" s="49">
        <v>46</v>
      </c>
      <c r="B55" s="28" t="s">
        <v>122</v>
      </c>
      <c r="C55" s="10" t="s">
        <v>121</v>
      </c>
      <c r="D55" s="8"/>
      <c r="E55" s="39">
        <v>3</v>
      </c>
      <c r="F55" s="35" t="s">
        <v>8</v>
      </c>
      <c r="G55" s="9">
        <f t="shared" si="2"/>
        <v>0</v>
      </c>
      <c r="H55" s="23">
        <f t="shared" si="1"/>
        <v>0</v>
      </c>
    </row>
    <row r="56" spans="1:8" ht="56.25">
      <c r="A56" s="49">
        <v>47</v>
      </c>
      <c r="B56" s="13" t="s">
        <v>59</v>
      </c>
      <c r="C56" s="7" t="s">
        <v>60</v>
      </c>
      <c r="D56" s="29"/>
      <c r="E56" s="39">
        <v>12</v>
      </c>
      <c r="F56" s="35" t="s">
        <v>9</v>
      </c>
      <c r="G56" s="9">
        <f t="shared" si="2"/>
        <v>0</v>
      </c>
      <c r="H56" s="23">
        <f t="shared" si="1"/>
        <v>0</v>
      </c>
    </row>
    <row r="57" spans="1:8" ht="42" customHeight="1">
      <c r="A57" s="49">
        <v>48</v>
      </c>
      <c r="B57" s="53" t="s">
        <v>65</v>
      </c>
      <c r="C57" s="7" t="s">
        <v>66</v>
      </c>
      <c r="D57" s="29"/>
      <c r="E57" s="39">
        <v>9</v>
      </c>
      <c r="F57" s="35" t="s">
        <v>9</v>
      </c>
      <c r="G57" s="9">
        <f t="shared" si="2"/>
        <v>0</v>
      </c>
      <c r="H57" s="23">
        <f t="shared" si="1"/>
        <v>0</v>
      </c>
    </row>
    <row r="58" spans="1:8" ht="60" customHeight="1">
      <c r="A58" s="49">
        <v>49</v>
      </c>
      <c r="B58" s="52" t="s">
        <v>99</v>
      </c>
      <c r="C58" s="10" t="s">
        <v>66</v>
      </c>
      <c r="D58" s="29"/>
      <c r="E58" s="39">
        <v>5</v>
      </c>
      <c r="F58" s="35" t="s">
        <v>9</v>
      </c>
      <c r="G58" s="9">
        <f t="shared" si="2"/>
        <v>0</v>
      </c>
      <c r="H58" s="23">
        <f t="shared" si="1"/>
        <v>0</v>
      </c>
    </row>
    <row r="59" spans="1:8" ht="48.75" customHeight="1">
      <c r="A59" s="49">
        <v>50</v>
      </c>
      <c r="B59" s="13" t="s">
        <v>61</v>
      </c>
      <c r="C59" s="7" t="s">
        <v>62</v>
      </c>
      <c r="D59" s="29"/>
      <c r="E59" s="39">
        <v>17</v>
      </c>
      <c r="F59" s="35" t="s">
        <v>9</v>
      </c>
      <c r="G59" s="9">
        <f t="shared" si="2"/>
        <v>0</v>
      </c>
      <c r="H59" s="23">
        <f t="shared" si="1"/>
        <v>0</v>
      </c>
    </row>
    <row r="60" spans="1:8" ht="52.5" customHeight="1">
      <c r="A60" s="49">
        <v>51</v>
      </c>
      <c r="B60" s="13" t="s">
        <v>63</v>
      </c>
      <c r="C60" s="7" t="s">
        <v>64</v>
      </c>
      <c r="D60" s="29"/>
      <c r="E60" s="39">
        <v>23</v>
      </c>
      <c r="F60" s="35" t="s">
        <v>8</v>
      </c>
      <c r="G60" s="9">
        <f t="shared" si="2"/>
        <v>0</v>
      </c>
      <c r="H60" s="23">
        <f t="shared" si="1"/>
        <v>0</v>
      </c>
    </row>
    <row r="61" spans="1:8" ht="63" customHeight="1">
      <c r="A61" s="49">
        <v>52</v>
      </c>
      <c r="B61" s="13" t="s">
        <v>68</v>
      </c>
      <c r="C61" s="7" t="s">
        <v>69</v>
      </c>
      <c r="D61" s="29"/>
      <c r="E61" s="39">
        <v>1385</v>
      </c>
      <c r="F61" s="35" t="s">
        <v>67</v>
      </c>
      <c r="G61" s="9">
        <f t="shared" si="2"/>
        <v>0</v>
      </c>
      <c r="H61" s="23">
        <f t="shared" si="1"/>
        <v>0</v>
      </c>
    </row>
    <row r="62" spans="1:8" ht="56.25">
      <c r="A62" s="49">
        <v>53</v>
      </c>
      <c r="B62" s="13" t="s">
        <v>70</v>
      </c>
      <c r="C62" s="7" t="s">
        <v>71</v>
      </c>
      <c r="D62" s="29"/>
      <c r="E62" s="39">
        <v>19</v>
      </c>
      <c r="F62" s="35" t="s">
        <v>9</v>
      </c>
      <c r="G62" s="9">
        <f t="shared" si="2"/>
        <v>0</v>
      </c>
      <c r="H62" s="23">
        <f t="shared" si="1"/>
        <v>0</v>
      </c>
    </row>
    <row r="63" spans="1:8" ht="22.5">
      <c r="A63" s="49">
        <v>54</v>
      </c>
      <c r="B63" s="13" t="s">
        <v>72</v>
      </c>
      <c r="C63" s="7" t="s">
        <v>73</v>
      </c>
      <c r="D63" s="29"/>
      <c r="E63" s="39">
        <v>4</v>
      </c>
      <c r="F63" s="35" t="s">
        <v>9</v>
      </c>
      <c r="G63" s="9">
        <f t="shared" si="2"/>
        <v>0</v>
      </c>
      <c r="H63" s="23">
        <f t="shared" si="1"/>
        <v>0</v>
      </c>
    </row>
    <row r="64" spans="1:8" ht="45">
      <c r="A64" s="49">
        <v>55</v>
      </c>
      <c r="B64" s="13" t="s">
        <v>74</v>
      </c>
      <c r="C64" s="7" t="s">
        <v>11</v>
      </c>
      <c r="D64" s="29"/>
      <c r="E64" s="39">
        <v>20</v>
      </c>
      <c r="F64" s="35" t="s">
        <v>9</v>
      </c>
      <c r="G64" s="9">
        <f t="shared" si="2"/>
        <v>0</v>
      </c>
      <c r="H64" s="23">
        <f t="shared" si="1"/>
        <v>0</v>
      </c>
    </row>
    <row r="65" spans="1:8" ht="15">
      <c r="A65" s="49">
        <v>56</v>
      </c>
      <c r="B65" s="28" t="s">
        <v>79</v>
      </c>
      <c r="C65" s="10" t="s">
        <v>15</v>
      </c>
      <c r="D65" s="31"/>
      <c r="E65" s="39">
        <v>4</v>
      </c>
      <c r="F65" s="35" t="s">
        <v>9</v>
      </c>
      <c r="G65" s="9">
        <f t="shared" si="2"/>
        <v>0</v>
      </c>
      <c r="H65" s="23">
        <f t="shared" si="1"/>
        <v>0</v>
      </c>
    </row>
    <row r="66" spans="1:8" ht="59.25" customHeight="1">
      <c r="A66" s="49">
        <v>57</v>
      </c>
      <c r="B66" s="13" t="s">
        <v>75</v>
      </c>
      <c r="C66" s="7" t="s">
        <v>34</v>
      </c>
      <c r="D66" s="29"/>
      <c r="E66" s="39">
        <v>11</v>
      </c>
      <c r="F66" s="35" t="s">
        <v>8</v>
      </c>
      <c r="G66" s="9">
        <f t="shared" si="2"/>
        <v>0</v>
      </c>
      <c r="H66" s="23">
        <f t="shared" si="1"/>
        <v>0</v>
      </c>
    </row>
    <row r="67" spans="1:8" ht="63" customHeight="1">
      <c r="A67" s="49">
        <v>58</v>
      </c>
      <c r="B67" s="13" t="s">
        <v>76</v>
      </c>
      <c r="C67" s="7" t="s">
        <v>34</v>
      </c>
      <c r="D67" s="29"/>
      <c r="E67" s="39">
        <v>12</v>
      </c>
      <c r="F67" s="35" t="s">
        <v>8</v>
      </c>
      <c r="G67" s="9">
        <f t="shared" si="2"/>
        <v>0</v>
      </c>
      <c r="H67" s="23">
        <f aca="true" t="shared" si="3" ref="H67:H81">ROUND(G67*1.23,2)</f>
        <v>0</v>
      </c>
    </row>
    <row r="68" spans="1:8" ht="50.25" customHeight="1">
      <c r="A68" s="49">
        <v>59</v>
      </c>
      <c r="B68" s="13" t="s">
        <v>77</v>
      </c>
      <c r="C68" s="7" t="s">
        <v>34</v>
      </c>
      <c r="D68" s="29"/>
      <c r="E68" s="39">
        <v>16</v>
      </c>
      <c r="F68" s="35" t="s">
        <v>8</v>
      </c>
      <c r="G68" s="9">
        <f t="shared" si="2"/>
        <v>0</v>
      </c>
      <c r="H68" s="23">
        <f t="shared" si="3"/>
        <v>0</v>
      </c>
    </row>
    <row r="69" spans="1:8" ht="63" customHeight="1">
      <c r="A69" s="49">
        <v>60</v>
      </c>
      <c r="B69" s="13" t="s">
        <v>108</v>
      </c>
      <c r="C69" s="7" t="s">
        <v>107</v>
      </c>
      <c r="D69" s="29"/>
      <c r="E69" s="39">
        <v>4</v>
      </c>
      <c r="F69" s="35" t="s">
        <v>9</v>
      </c>
      <c r="G69" s="9">
        <f t="shared" si="2"/>
        <v>0</v>
      </c>
      <c r="H69" s="23">
        <f t="shared" si="3"/>
        <v>0</v>
      </c>
    </row>
    <row r="70" spans="1:8" ht="59.25" customHeight="1">
      <c r="A70" s="49">
        <v>61</v>
      </c>
      <c r="B70" s="13" t="s">
        <v>78</v>
      </c>
      <c r="C70" s="7" t="s">
        <v>34</v>
      </c>
      <c r="D70" s="29"/>
      <c r="E70" s="39">
        <v>2045</v>
      </c>
      <c r="F70" s="35" t="s">
        <v>9</v>
      </c>
      <c r="G70" s="9">
        <f t="shared" si="2"/>
        <v>0</v>
      </c>
      <c r="H70" s="23">
        <f t="shared" si="3"/>
        <v>0</v>
      </c>
    </row>
    <row r="71" spans="1:8" ht="38.25" customHeight="1">
      <c r="A71" s="49">
        <v>62</v>
      </c>
      <c r="B71" s="13" t="s">
        <v>80</v>
      </c>
      <c r="C71" s="7" t="s">
        <v>81</v>
      </c>
      <c r="D71" s="29"/>
      <c r="E71" s="39">
        <v>10</v>
      </c>
      <c r="F71" s="35" t="s">
        <v>9</v>
      </c>
      <c r="G71" s="9">
        <f t="shared" si="2"/>
        <v>0</v>
      </c>
      <c r="H71" s="23">
        <f t="shared" si="3"/>
        <v>0</v>
      </c>
    </row>
    <row r="72" spans="1:8" ht="141.75" customHeight="1">
      <c r="A72" s="49">
        <v>63</v>
      </c>
      <c r="B72" s="28" t="s">
        <v>142</v>
      </c>
      <c r="C72" s="10" t="s">
        <v>91</v>
      </c>
      <c r="D72" s="29"/>
      <c r="E72" s="39">
        <v>149</v>
      </c>
      <c r="F72" s="35" t="s">
        <v>9</v>
      </c>
      <c r="G72" s="9">
        <f t="shared" si="2"/>
        <v>0</v>
      </c>
      <c r="H72" s="23">
        <f t="shared" si="3"/>
        <v>0</v>
      </c>
    </row>
    <row r="73" spans="1:8" ht="45">
      <c r="A73" s="49">
        <v>64</v>
      </c>
      <c r="B73" s="13" t="s">
        <v>135</v>
      </c>
      <c r="C73" s="7" t="s">
        <v>82</v>
      </c>
      <c r="D73" s="29"/>
      <c r="E73" s="39">
        <v>74</v>
      </c>
      <c r="F73" s="35" t="s">
        <v>8</v>
      </c>
      <c r="G73" s="9">
        <f t="shared" si="2"/>
        <v>0</v>
      </c>
      <c r="H73" s="23">
        <f t="shared" si="3"/>
        <v>0</v>
      </c>
    </row>
    <row r="74" spans="1:8" ht="15">
      <c r="A74" s="49">
        <v>65</v>
      </c>
      <c r="B74" s="28" t="s">
        <v>112</v>
      </c>
      <c r="C74" s="10" t="s">
        <v>113</v>
      </c>
      <c r="D74" s="8"/>
      <c r="E74" s="39">
        <v>1000</v>
      </c>
      <c r="F74" s="35" t="s">
        <v>9</v>
      </c>
      <c r="G74" s="9">
        <f aca="true" t="shared" si="4" ref="G74:G91">ROUND(D74*E74,2)</f>
        <v>0</v>
      </c>
      <c r="H74" s="23">
        <f t="shared" si="3"/>
        <v>0</v>
      </c>
    </row>
    <row r="75" spans="1:8" ht="15">
      <c r="A75" s="49">
        <v>66</v>
      </c>
      <c r="B75" s="13" t="s">
        <v>83</v>
      </c>
      <c r="C75" s="7" t="s">
        <v>15</v>
      </c>
      <c r="D75" s="29"/>
      <c r="E75" s="39">
        <v>6</v>
      </c>
      <c r="F75" s="35" t="s">
        <v>8</v>
      </c>
      <c r="G75" s="9">
        <f t="shared" si="4"/>
        <v>0</v>
      </c>
      <c r="H75" s="23">
        <f t="shared" si="3"/>
        <v>0</v>
      </c>
    </row>
    <row r="76" spans="1:8" ht="33.75">
      <c r="A76" s="49">
        <v>67</v>
      </c>
      <c r="B76" s="13" t="s">
        <v>84</v>
      </c>
      <c r="C76" s="7" t="s">
        <v>71</v>
      </c>
      <c r="D76" s="29"/>
      <c r="E76" s="39">
        <v>7</v>
      </c>
      <c r="F76" s="37" t="s">
        <v>9</v>
      </c>
      <c r="G76" s="9">
        <f t="shared" si="4"/>
        <v>0</v>
      </c>
      <c r="H76" s="23">
        <f t="shared" si="3"/>
        <v>0</v>
      </c>
    </row>
    <row r="77" spans="1:8" ht="22.5">
      <c r="A77" s="49">
        <v>68</v>
      </c>
      <c r="B77" s="52" t="s">
        <v>100</v>
      </c>
      <c r="C77" s="10" t="s">
        <v>101</v>
      </c>
      <c r="D77" s="29"/>
      <c r="E77" s="39">
        <v>4</v>
      </c>
      <c r="F77" s="37" t="s">
        <v>8</v>
      </c>
      <c r="G77" s="9">
        <f t="shared" si="4"/>
        <v>0</v>
      </c>
      <c r="H77" s="23">
        <f t="shared" si="3"/>
        <v>0</v>
      </c>
    </row>
    <row r="78" spans="1:8" ht="15">
      <c r="A78" s="49">
        <v>69</v>
      </c>
      <c r="B78" s="13" t="s">
        <v>85</v>
      </c>
      <c r="C78" s="7" t="s">
        <v>15</v>
      </c>
      <c r="D78" s="29"/>
      <c r="E78" s="39">
        <v>58</v>
      </c>
      <c r="F78" s="37" t="s">
        <v>9</v>
      </c>
      <c r="G78" s="9">
        <f t="shared" si="4"/>
        <v>0</v>
      </c>
      <c r="H78" s="23">
        <f t="shared" si="3"/>
        <v>0</v>
      </c>
    </row>
    <row r="79" spans="1:8" ht="15">
      <c r="A79" s="49">
        <v>70</v>
      </c>
      <c r="B79" s="13" t="s">
        <v>86</v>
      </c>
      <c r="C79" s="7" t="s">
        <v>15</v>
      </c>
      <c r="D79" s="29"/>
      <c r="E79" s="39">
        <v>49</v>
      </c>
      <c r="F79" s="37" t="s">
        <v>9</v>
      </c>
      <c r="G79" s="9">
        <f t="shared" si="4"/>
        <v>0</v>
      </c>
      <c r="H79" s="23">
        <f t="shared" si="3"/>
        <v>0</v>
      </c>
    </row>
    <row r="80" spans="1:8" ht="22.5">
      <c r="A80" s="49">
        <v>71</v>
      </c>
      <c r="B80" s="13" t="s">
        <v>87</v>
      </c>
      <c r="C80" s="7" t="s">
        <v>49</v>
      </c>
      <c r="D80" s="29"/>
      <c r="E80" s="39">
        <v>20</v>
      </c>
      <c r="F80" s="38" t="s">
        <v>9</v>
      </c>
      <c r="G80" s="9">
        <f t="shared" si="4"/>
        <v>0</v>
      </c>
      <c r="H80" s="23">
        <f t="shared" si="3"/>
        <v>0</v>
      </c>
    </row>
    <row r="81" spans="1:8" ht="60.75" customHeight="1">
      <c r="A81" s="49">
        <v>72</v>
      </c>
      <c r="B81" s="13" t="s">
        <v>88</v>
      </c>
      <c r="C81" s="7" t="s">
        <v>89</v>
      </c>
      <c r="D81" s="29"/>
      <c r="E81" s="39">
        <v>2</v>
      </c>
      <c r="F81" s="38" t="s">
        <v>9</v>
      </c>
      <c r="G81" s="9">
        <f t="shared" si="4"/>
        <v>0</v>
      </c>
      <c r="H81" s="23">
        <f t="shared" si="3"/>
        <v>0</v>
      </c>
    </row>
    <row r="82" spans="1:8" ht="33.75" customHeight="1">
      <c r="A82" s="49">
        <v>73</v>
      </c>
      <c r="B82" s="54" t="s">
        <v>90</v>
      </c>
      <c r="C82" s="55" t="s">
        <v>91</v>
      </c>
      <c r="D82" s="56"/>
      <c r="E82" s="39">
        <v>25</v>
      </c>
      <c r="F82" s="38" t="s">
        <v>9</v>
      </c>
      <c r="G82" s="9">
        <f t="shared" si="4"/>
        <v>0</v>
      </c>
      <c r="H82" s="23">
        <f>ROUND(G82*1.23,2)</f>
        <v>0</v>
      </c>
    </row>
    <row r="83" spans="1:8" ht="37.5" customHeight="1">
      <c r="A83" s="49">
        <v>74</v>
      </c>
      <c r="B83" s="34" t="s">
        <v>117</v>
      </c>
      <c r="C83" s="33" t="s">
        <v>114</v>
      </c>
      <c r="D83" s="32"/>
      <c r="E83" s="39">
        <v>6</v>
      </c>
      <c r="F83" s="38" t="s">
        <v>9</v>
      </c>
      <c r="G83" s="9">
        <f t="shared" si="4"/>
        <v>0</v>
      </c>
      <c r="H83" s="23">
        <f aca="true" t="shared" si="5" ref="H83:H88">ROUND(G83*1.23,2)</f>
        <v>0</v>
      </c>
    </row>
    <row r="84" spans="1:8" ht="37.5" customHeight="1">
      <c r="A84" s="49">
        <v>75</v>
      </c>
      <c r="B84" s="57" t="s">
        <v>92</v>
      </c>
      <c r="C84" s="58" t="s">
        <v>93</v>
      </c>
      <c r="D84" s="59"/>
      <c r="E84" s="39">
        <v>39</v>
      </c>
      <c r="F84" s="38" t="s">
        <v>9</v>
      </c>
      <c r="G84" s="9">
        <f t="shared" si="4"/>
        <v>0</v>
      </c>
      <c r="H84" s="23">
        <f t="shared" si="5"/>
        <v>0</v>
      </c>
    </row>
    <row r="85" spans="1:8" ht="29.25" customHeight="1">
      <c r="A85" s="49">
        <v>76</v>
      </c>
      <c r="B85" s="60" t="s">
        <v>143</v>
      </c>
      <c r="C85" s="61"/>
      <c r="D85" s="45"/>
      <c r="E85" s="39">
        <v>65</v>
      </c>
      <c r="F85" s="38" t="s">
        <v>9</v>
      </c>
      <c r="G85" s="9">
        <f t="shared" si="4"/>
        <v>0</v>
      </c>
      <c r="H85" s="23">
        <f t="shared" si="5"/>
        <v>0</v>
      </c>
    </row>
    <row r="86" spans="1:8" ht="27.75" customHeight="1">
      <c r="A86" s="49">
        <v>77</v>
      </c>
      <c r="B86" s="53" t="s">
        <v>132</v>
      </c>
      <c r="C86" s="7" t="s">
        <v>66</v>
      </c>
      <c r="D86" s="45"/>
      <c r="E86" s="39">
        <v>20</v>
      </c>
      <c r="F86" s="38" t="s">
        <v>8</v>
      </c>
      <c r="G86" s="9">
        <f t="shared" si="4"/>
        <v>0</v>
      </c>
      <c r="H86" s="23">
        <f t="shared" si="5"/>
        <v>0</v>
      </c>
    </row>
    <row r="87" spans="1:8" ht="33" customHeight="1">
      <c r="A87" s="49">
        <v>78</v>
      </c>
      <c r="B87" s="53" t="s">
        <v>133</v>
      </c>
      <c r="C87" s="7" t="s">
        <v>66</v>
      </c>
      <c r="D87" s="45"/>
      <c r="E87" s="39">
        <v>5</v>
      </c>
      <c r="F87" s="38" t="s">
        <v>8</v>
      </c>
      <c r="G87" s="9">
        <f t="shared" si="4"/>
        <v>0</v>
      </c>
      <c r="H87" s="23">
        <f t="shared" si="5"/>
        <v>0</v>
      </c>
    </row>
    <row r="88" spans="1:8" ht="45.75" customHeight="1">
      <c r="A88" s="49">
        <v>79</v>
      </c>
      <c r="B88" s="62" t="s">
        <v>94</v>
      </c>
      <c r="C88" s="63" t="s">
        <v>34</v>
      </c>
      <c r="D88" s="64"/>
      <c r="E88" s="39">
        <v>74</v>
      </c>
      <c r="F88" s="38" t="s">
        <v>8</v>
      </c>
      <c r="G88" s="9">
        <f t="shared" si="4"/>
        <v>0</v>
      </c>
      <c r="H88" s="23">
        <f t="shared" si="5"/>
        <v>0</v>
      </c>
    </row>
    <row r="89" spans="1:8" ht="72.75" customHeight="1">
      <c r="A89" s="49">
        <v>80</v>
      </c>
      <c r="B89" s="65" t="s">
        <v>95</v>
      </c>
      <c r="C89" s="63" t="s">
        <v>96</v>
      </c>
      <c r="D89" s="64"/>
      <c r="E89" s="39">
        <v>34</v>
      </c>
      <c r="F89" s="38" t="s">
        <v>8</v>
      </c>
      <c r="G89" s="9">
        <f t="shared" si="4"/>
        <v>0</v>
      </c>
      <c r="H89" s="23">
        <f>ROUND(G89*1.23,2)</f>
        <v>0</v>
      </c>
    </row>
    <row r="90" spans="1:8" ht="84.75" customHeight="1">
      <c r="A90" s="49">
        <v>81</v>
      </c>
      <c r="B90" s="60" t="s">
        <v>105</v>
      </c>
      <c r="C90" s="61" t="s">
        <v>106</v>
      </c>
      <c r="D90" s="64"/>
      <c r="E90" s="39">
        <v>14</v>
      </c>
      <c r="F90" s="38" t="s">
        <v>9</v>
      </c>
      <c r="G90" s="9">
        <f t="shared" si="4"/>
        <v>0</v>
      </c>
      <c r="H90" s="23">
        <f>ROUND(G90*1.23,2)</f>
        <v>0</v>
      </c>
    </row>
    <row r="91" spans="1:8" ht="25.5" customHeight="1">
      <c r="A91" s="49">
        <v>82</v>
      </c>
      <c r="B91" s="60" t="s">
        <v>97</v>
      </c>
      <c r="C91" s="58" t="s">
        <v>98</v>
      </c>
      <c r="D91" s="59"/>
      <c r="E91" s="39">
        <v>89</v>
      </c>
      <c r="F91" s="38" t="s">
        <v>8</v>
      </c>
      <c r="G91" s="9">
        <f t="shared" si="4"/>
        <v>0</v>
      </c>
      <c r="H91" s="23">
        <f>ROUND(G91*1.23,2)</f>
        <v>0</v>
      </c>
    </row>
    <row r="92" spans="1:8" ht="15">
      <c r="A92" s="14"/>
      <c r="B92" s="15" t="s">
        <v>104</v>
      </c>
      <c r="C92" s="16"/>
      <c r="D92" s="16"/>
      <c r="E92" s="17"/>
      <c r="F92" s="18"/>
      <c r="G92" s="19">
        <f>SUM(G10:G91)</f>
        <v>0</v>
      </c>
      <c r="H92" s="19">
        <f>SUM(H10:H91)</f>
        <v>0</v>
      </c>
    </row>
    <row r="93" spans="7:8" ht="15">
      <c r="G93"/>
      <c r="H93" s="20"/>
    </row>
    <row r="94" spans="1:8" ht="15">
      <c r="A94" s="76" t="s">
        <v>144</v>
      </c>
      <c r="B94" s="76"/>
      <c r="C94" s="76"/>
      <c r="D94" s="76"/>
      <c r="E94" s="76"/>
      <c r="F94" s="76"/>
      <c r="G94" s="76"/>
      <c r="H94" s="76"/>
    </row>
    <row r="95" spans="1:8" ht="15">
      <c r="A95" s="76"/>
      <c r="B95" s="76"/>
      <c r="C95" s="76"/>
      <c r="D95" s="76"/>
      <c r="E95" s="76"/>
      <c r="F95" s="76"/>
      <c r="G95" s="76"/>
      <c r="H95" s="76"/>
    </row>
    <row r="96" spans="1:8" ht="15">
      <c r="A96" s="77"/>
      <c r="B96" s="77"/>
      <c r="C96" s="77"/>
      <c r="D96" s="77"/>
      <c r="E96" s="77"/>
      <c r="F96" s="77"/>
      <c r="G96" s="77"/>
      <c r="H96" s="77"/>
    </row>
    <row r="97" spans="1:8" ht="30" customHeight="1">
      <c r="A97" s="30"/>
      <c r="B97" s="30"/>
      <c r="C97" s="30"/>
      <c r="D97" s="30"/>
      <c r="E97" s="30"/>
      <c r="F97" s="30"/>
      <c r="G97"/>
      <c r="H97" s="30"/>
    </row>
    <row r="98" spans="1:9" ht="15">
      <c r="A98" s="21"/>
      <c r="B98" s="21"/>
      <c r="C98" s="21"/>
      <c r="D98" s="21"/>
      <c r="E98" s="75" t="s">
        <v>141</v>
      </c>
      <c r="F98" s="75"/>
      <c r="G98" s="75"/>
      <c r="H98" s="75"/>
      <c r="I98" s="71"/>
    </row>
    <row r="99" spans="5:9" ht="15" customHeight="1">
      <c r="E99" s="74" t="s">
        <v>140</v>
      </c>
      <c r="F99" s="74"/>
      <c r="G99" s="74"/>
      <c r="H99" s="74"/>
      <c r="I99" s="70"/>
    </row>
    <row r="100" spans="5:9" ht="15">
      <c r="E100" s="74"/>
      <c r="F100" s="74"/>
      <c r="G100" s="74"/>
      <c r="H100" s="74"/>
      <c r="I100" s="70"/>
    </row>
    <row r="101" spans="5:9" ht="15">
      <c r="E101" s="74"/>
      <c r="F101" s="74"/>
      <c r="G101" s="74"/>
      <c r="H101" s="74"/>
      <c r="I101" s="70"/>
    </row>
    <row r="102" spans="5:9" ht="15">
      <c r="E102" s="74"/>
      <c r="F102" s="74"/>
      <c r="G102" s="74"/>
      <c r="H102" s="74"/>
      <c r="I102" s="70"/>
    </row>
    <row r="103" spans="1:8" ht="15">
      <c r="A103" s="21"/>
      <c r="B103"/>
      <c r="C103"/>
      <c r="D103"/>
      <c r="E103"/>
      <c r="F103"/>
      <c r="G103"/>
      <c r="H103" s="20"/>
    </row>
    <row r="104" spans="2:8" ht="15">
      <c r="B104"/>
      <c r="C104"/>
      <c r="D104"/>
      <c r="E104"/>
      <c r="F104"/>
      <c r="G104"/>
      <c r="H104" s="22"/>
    </row>
    <row r="105" spans="2:7" ht="15">
      <c r="B105"/>
      <c r="C105"/>
      <c r="D105"/>
      <c r="E105"/>
      <c r="F105"/>
      <c r="G105"/>
    </row>
    <row r="106" spans="5:7" ht="15">
      <c r="E106" s="2"/>
      <c r="G106"/>
    </row>
    <row r="107" ht="15">
      <c r="G107"/>
    </row>
    <row r="108" ht="15">
      <c r="G108"/>
    </row>
    <row r="109" ht="15">
      <c r="G109"/>
    </row>
    <row r="110" ht="15">
      <c r="G110"/>
    </row>
    <row r="111" ht="15">
      <c r="G111"/>
    </row>
    <row r="112" spans="2:7" ht="15">
      <c r="B112" s="12"/>
      <c r="G112"/>
    </row>
    <row r="113" ht="15">
      <c r="G113"/>
    </row>
    <row r="114" ht="15">
      <c r="G114"/>
    </row>
    <row r="115" ht="15">
      <c r="G115"/>
    </row>
    <row r="116" ht="15">
      <c r="G116"/>
    </row>
    <row r="117" ht="15">
      <c r="G117"/>
    </row>
    <row r="118" ht="15">
      <c r="G118"/>
    </row>
    <row r="119" ht="15">
      <c r="G119"/>
    </row>
    <row r="120" ht="15">
      <c r="G120"/>
    </row>
    <row r="121" ht="15">
      <c r="G121"/>
    </row>
    <row r="122" ht="15">
      <c r="G122"/>
    </row>
    <row r="123" ht="15">
      <c r="G123"/>
    </row>
    <row r="124" ht="15">
      <c r="G124"/>
    </row>
    <row r="125" ht="15">
      <c r="G125"/>
    </row>
    <row r="126" ht="15">
      <c r="G126"/>
    </row>
    <row r="127" ht="15">
      <c r="G127"/>
    </row>
    <row r="128" ht="15">
      <c r="G128"/>
    </row>
    <row r="129" ht="15">
      <c r="G129"/>
    </row>
    <row r="130" ht="15">
      <c r="G130"/>
    </row>
    <row r="131" ht="15">
      <c r="G131"/>
    </row>
    <row r="132" ht="15">
      <c r="G132"/>
    </row>
    <row r="133" ht="15">
      <c r="G133"/>
    </row>
    <row r="134" ht="15">
      <c r="G134"/>
    </row>
    <row r="135" ht="15">
      <c r="G135"/>
    </row>
    <row r="136" ht="15">
      <c r="G136"/>
    </row>
    <row r="137" ht="15">
      <c r="G137"/>
    </row>
    <row r="138" ht="15">
      <c r="G138"/>
    </row>
    <row r="139" ht="15">
      <c r="G139"/>
    </row>
    <row r="140" ht="15">
      <c r="G140"/>
    </row>
    <row r="141" ht="15">
      <c r="G141"/>
    </row>
    <row r="142" ht="15">
      <c r="G142"/>
    </row>
    <row r="143" ht="15">
      <c r="G143"/>
    </row>
    <row r="144" ht="15">
      <c r="G144"/>
    </row>
    <row r="145" ht="15">
      <c r="G145"/>
    </row>
    <row r="146" ht="15">
      <c r="G146"/>
    </row>
    <row r="147" ht="15">
      <c r="G147"/>
    </row>
    <row r="148" ht="15">
      <c r="G148"/>
    </row>
    <row r="149" ht="15">
      <c r="G149"/>
    </row>
    <row r="150" ht="15">
      <c r="G150"/>
    </row>
    <row r="151" ht="15">
      <c r="G151"/>
    </row>
    <row r="152" ht="15">
      <c r="G152"/>
    </row>
    <row r="153" ht="15">
      <c r="G153"/>
    </row>
    <row r="154" ht="15">
      <c r="G154"/>
    </row>
    <row r="155" ht="15">
      <c r="G155"/>
    </row>
    <row r="156" ht="15">
      <c r="G156"/>
    </row>
    <row r="157" ht="15">
      <c r="G157"/>
    </row>
    <row r="158" ht="15">
      <c r="G158"/>
    </row>
    <row r="159" ht="15">
      <c r="G159"/>
    </row>
    <row r="160" ht="15">
      <c r="G160"/>
    </row>
    <row r="161" ht="15">
      <c r="G161"/>
    </row>
    <row r="162" ht="15">
      <c r="G162"/>
    </row>
    <row r="163" ht="15">
      <c r="G163"/>
    </row>
    <row r="164" ht="15">
      <c r="G164"/>
    </row>
    <row r="165" ht="15">
      <c r="G165"/>
    </row>
    <row r="166" ht="15">
      <c r="G166"/>
    </row>
    <row r="167" ht="15">
      <c r="G167"/>
    </row>
    <row r="168" ht="15">
      <c r="G168"/>
    </row>
    <row r="169" ht="15">
      <c r="G169"/>
    </row>
    <row r="170" ht="15">
      <c r="G170"/>
    </row>
    <row r="171" ht="15">
      <c r="G171"/>
    </row>
    <row r="172" ht="15">
      <c r="G172"/>
    </row>
    <row r="173" ht="15">
      <c r="G173"/>
    </row>
    <row r="174" ht="15">
      <c r="G174"/>
    </row>
    <row r="175" ht="15">
      <c r="G175"/>
    </row>
    <row r="176" ht="15">
      <c r="G176"/>
    </row>
    <row r="177" ht="15">
      <c r="G177"/>
    </row>
    <row r="178" ht="15">
      <c r="G178"/>
    </row>
    <row r="179" ht="15">
      <c r="G179"/>
    </row>
    <row r="180" ht="15">
      <c r="G180"/>
    </row>
    <row r="181" ht="15">
      <c r="G181"/>
    </row>
    <row r="182" ht="15">
      <c r="G182"/>
    </row>
    <row r="183" ht="15">
      <c r="G183"/>
    </row>
    <row r="184" ht="15">
      <c r="G184"/>
    </row>
    <row r="185" ht="15">
      <c r="G185"/>
    </row>
    <row r="186" ht="15">
      <c r="G186"/>
    </row>
    <row r="187" ht="15">
      <c r="G187"/>
    </row>
    <row r="188" ht="15">
      <c r="G188"/>
    </row>
    <row r="189" ht="15">
      <c r="G189"/>
    </row>
    <row r="190" ht="15">
      <c r="G190"/>
    </row>
    <row r="191" ht="15">
      <c r="G191"/>
    </row>
    <row r="192" ht="15">
      <c r="G192"/>
    </row>
    <row r="193" ht="15">
      <c r="G193"/>
    </row>
    <row r="194" ht="15">
      <c r="G194"/>
    </row>
    <row r="195" ht="15">
      <c r="G195"/>
    </row>
    <row r="196" ht="15">
      <c r="G196"/>
    </row>
    <row r="197" ht="15">
      <c r="G197"/>
    </row>
    <row r="198" ht="15">
      <c r="G198"/>
    </row>
    <row r="199" ht="15">
      <c r="G199"/>
    </row>
    <row r="200" ht="15">
      <c r="G200"/>
    </row>
    <row r="201" ht="15">
      <c r="G201"/>
    </row>
    <row r="202" ht="15">
      <c r="G202"/>
    </row>
    <row r="203" ht="15">
      <c r="G203"/>
    </row>
    <row r="204" ht="15">
      <c r="G204"/>
    </row>
    <row r="205" ht="15">
      <c r="G205"/>
    </row>
    <row r="206" ht="15">
      <c r="G206"/>
    </row>
    <row r="207" ht="15">
      <c r="G207"/>
    </row>
    <row r="208" ht="15">
      <c r="G208"/>
    </row>
    <row r="209" ht="15">
      <c r="G209"/>
    </row>
    <row r="210" ht="15">
      <c r="G210"/>
    </row>
    <row r="211" ht="15">
      <c r="G211"/>
    </row>
    <row r="212" ht="15">
      <c r="G212"/>
    </row>
    <row r="213" ht="15">
      <c r="G213"/>
    </row>
    <row r="214" ht="15">
      <c r="G214"/>
    </row>
    <row r="215" ht="15">
      <c r="G215"/>
    </row>
    <row r="216" ht="15">
      <c r="G216"/>
    </row>
    <row r="217" ht="15">
      <c r="G217"/>
    </row>
    <row r="218" ht="15">
      <c r="G218"/>
    </row>
    <row r="219" ht="15">
      <c r="G219"/>
    </row>
  </sheetData>
  <sheetProtection selectLockedCells="1" selectUnlockedCells="1"/>
  <autoFilter ref="A9:H92"/>
  <mergeCells count="5">
    <mergeCell ref="G2:H2"/>
    <mergeCell ref="A6:H6"/>
    <mergeCell ref="E99:H102"/>
    <mergeCell ref="E98:H98"/>
    <mergeCell ref="A94:H95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Janowski</dc:creator>
  <cp:keywords/>
  <dc:description/>
  <cp:lastModifiedBy>Andrzej Janowski</cp:lastModifiedBy>
  <cp:lastPrinted>2024-02-01T11:42:52Z</cp:lastPrinted>
  <dcterms:created xsi:type="dcterms:W3CDTF">2020-02-17T13:27:18Z</dcterms:created>
  <dcterms:modified xsi:type="dcterms:W3CDTF">2024-02-01T11:43:01Z</dcterms:modified>
  <cp:category/>
  <cp:version/>
  <cp:contentType/>
  <cp:contentStatus/>
</cp:coreProperties>
</file>