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AMÓWIENIA PUBLICZNE\Postępowania 2023\JEDNOSTKI GMINY_SP_2\02. SWZ\Załączniki do SWZ\"/>
    </mc:Choice>
  </mc:AlternateContent>
  <xr:revisionPtr revIDLastSave="0" documentId="13_ncr:1_{7B2FFCA1-11C3-4E83-A6AD-38EC18479E6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Załączniki Nr 1.1.-1.7." sheetId="8" r:id="rId1"/>
    <sheet name="Załącznik Nr 1.1." sheetId="1" r:id="rId2"/>
    <sheet name="Załącznik Nr 1.2." sheetId="2" r:id="rId3"/>
    <sheet name="Załącznik Nr 1.3." sheetId="3" r:id="rId4"/>
    <sheet name="Załącznik Nr 1.4." sheetId="4" r:id="rId5"/>
    <sheet name="Załącznik Nr 1.5." sheetId="5" r:id="rId6"/>
    <sheet name="Załącznik Nr 1.6." sheetId="6" r:id="rId7"/>
    <sheet name="Załącznik Nr 1.7." sheetId="7" r:id="rId8"/>
  </sheets>
  <definedNames>
    <definedName name="_xlnm.Print_Area" localSheetId="1">'Załącznik Nr 1.1.'!$A$1:$H$60</definedName>
    <definedName name="_xlnm.Print_Area" localSheetId="2">'Załącznik Nr 1.2.'!$A$1:$H$30</definedName>
    <definedName name="_xlnm.Print_Area" localSheetId="3">'Załącznik Nr 1.3.'!$A$1:$H$39</definedName>
    <definedName name="_xlnm.Print_Area" localSheetId="4">'Załącznik Nr 1.4.'!$A$1:$H$148</definedName>
    <definedName name="_xlnm.Print_Area" localSheetId="5">'Załącznik Nr 1.5.'!$A$1:$H$60</definedName>
    <definedName name="_xlnm.Print_Area" localSheetId="6">'Załącznik Nr 1.6.'!$A$1:$H$45</definedName>
    <definedName name="_xlnm.Print_Area" localSheetId="7">'Załącznik Nr 1.7.'!$A$1:$H$23</definedName>
    <definedName name="_xlnm.Print_Area" localSheetId="0">'Załączniki Nr 1.1.-1.7.'!$A$1:$G$28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7" l="1"/>
  <c r="H16" i="7" s="1"/>
  <c r="H15" i="7"/>
  <c r="F15" i="7"/>
  <c r="H14" i="7"/>
  <c r="F14" i="7"/>
  <c r="H13" i="7"/>
  <c r="F13" i="7"/>
  <c r="H12" i="7"/>
  <c r="F12" i="7"/>
  <c r="H11" i="7"/>
  <c r="F11" i="7"/>
  <c r="F17" i="7" l="1"/>
  <c r="H17" i="7"/>
  <c r="H38" i="6"/>
  <c r="F38" i="6"/>
  <c r="H37" i="6"/>
  <c r="F37" i="6"/>
  <c r="H36" i="6"/>
  <c r="F36" i="6"/>
  <c r="H35" i="6"/>
  <c r="F35" i="6"/>
  <c r="H34" i="6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8" i="6"/>
  <c r="F18" i="6"/>
  <c r="H17" i="6"/>
  <c r="F17" i="6"/>
  <c r="H16" i="6"/>
  <c r="F16" i="6"/>
  <c r="H15" i="6"/>
  <c r="F15" i="6"/>
  <c r="H14" i="6"/>
  <c r="F14" i="6"/>
  <c r="H13" i="6"/>
  <c r="F13" i="6"/>
  <c r="H12" i="6"/>
  <c r="F12" i="6"/>
  <c r="H11" i="6"/>
  <c r="H39" i="6" s="1"/>
  <c r="F11" i="6"/>
  <c r="F39" i="6" s="1"/>
  <c r="H54" i="5" l="1"/>
  <c r="F54" i="5"/>
  <c r="H53" i="5"/>
  <c r="F53" i="5"/>
  <c r="H52" i="5"/>
  <c r="F52" i="5"/>
  <c r="H51" i="5"/>
  <c r="F51" i="5"/>
  <c r="H50" i="5"/>
  <c r="F50" i="5"/>
  <c r="H49" i="5"/>
  <c r="F49" i="5"/>
  <c r="H48" i="5"/>
  <c r="F48" i="5"/>
  <c r="H47" i="5"/>
  <c r="F47" i="5"/>
  <c r="H46" i="5"/>
  <c r="F46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F13" i="5"/>
  <c r="H12" i="5"/>
  <c r="F12" i="5"/>
  <c r="H11" i="5"/>
  <c r="H55" i="5" s="1"/>
  <c r="F11" i="5"/>
  <c r="F55" i="5" s="1"/>
  <c r="H142" i="4" l="1"/>
  <c r="F142" i="4"/>
  <c r="H141" i="4"/>
  <c r="F141" i="4"/>
  <c r="H140" i="4"/>
  <c r="F140" i="4"/>
  <c r="H139" i="4"/>
  <c r="F139" i="4"/>
  <c r="H138" i="4"/>
  <c r="F138" i="4"/>
  <c r="H137" i="4"/>
  <c r="F137" i="4"/>
  <c r="H136" i="4"/>
  <c r="F136" i="4"/>
  <c r="H135" i="4"/>
  <c r="F135" i="4"/>
  <c r="H134" i="4"/>
  <c r="F134" i="4"/>
  <c r="H133" i="4"/>
  <c r="F133" i="4"/>
  <c r="H132" i="4"/>
  <c r="F132" i="4"/>
  <c r="H131" i="4"/>
  <c r="F131" i="4"/>
  <c r="H130" i="4"/>
  <c r="F130" i="4"/>
  <c r="H129" i="4"/>
  <c r="F129" i="4"/>
  <c r="H128" i="4"/>
  <c r="F128" i="4"/>
  <c r="H127" i="4"/>
  <c r="F127" i="4"/>
  <c r="H126" i="4"/>
  <c r="F126" i="4"/>
  <c r="H125" i="4"/>
  <c r="F125" i="4"/>
  <c r="H124" i="4"/>
  <c r="F124" i="4"/>
  <c r="H123" i="4"/>
  <c r="F123" i="4"/>
  <c r="H122" i="4"/>
  <c r="F122" i="4"/>
  <c r="H121" i="4"/>
  <c r="F121" i="4"/>
  <c r="H120" i="4"/>
  <c r="F120" i="4"/>
  <c r="H119" i="4"/>
  <c r="F119" i="4"/>
  <c r="H118" i="4"/>
  <c r="F118" i="4"/>
  <c r="H117" i="4"/>
  <c r="F117" i="4"/>
  <c r="H116" i="4"/>
  <c r="F116" i="4"/>
  <c r="H115" i="4"/>
  <c r="F115" i="4"/>
  <c r="H114" i="4"/>
  <c r="F114" i="4"/>
  <c r="H113" i="4"/>
  <c r="F113" i="4"/>
  <c r="H112" i="4"/>
  <c r="F112" i="4"/>
  <c r="H111" i="4"/>
  <c r="F111" i="4"/>
  <c r="H110" i="4"/>
  <c r="F110" i="4"/>
  <c r="H109" i="4"/>
  <c r="F109" i="4"/>
  <c r="H108" i="4"/>
  <c r="F108" i="4"/>
  <c r="H107" i="4"/>
  <c r="F107" i="4"/>
  <c r="H106" i="4"/>
  <c r="F106" i="4"/>
  <c r="H105" i="4"/>
  <c r="F105" i="4"/>
  <c r="H104" i="4"/>
  <c r="F104" i="4"/>
  <c r="H103" i="4"/>
  <c r="F103" i="4"/>
  <c r="H102" i="4"/>
  <c r="F102" i="4"/>
  <c r="H101" i="4"/>
  <c r="F101" i="4"/>
  <c r="H100" i="4"/>
  <c r="F100" i="4"/>
  <c r="H99" i="4"/>
  <c r="F99" i="4"/>
  <c r="H98" i="4"/>
  <c r="F98" i="4"/>
  <c r="H97" i="4"/>
  <c r="F97" i="4"/>
  <c r="H96" i="4"/>
  <c r="F96" i="4"/>
  <c r="H95" i="4"/>
  <c r="F95" i="4"/>
  <c r="H94" i="4"/>
  <c r="F94" i="4"/>
  <c r="H93" i="4"/>
  <c r="F93" i="4"/>
  <c r="H92" i="4"/>
  <c r="F92" i="4"/>
  <c r="H91" i="4"/>
  <c r="F91" i="4"/>
  <c r="H90" i="4"/>
  <c r="F90" i="4"/>
  <c r="H89" i="4"/>
  <c r="F89" i="4"/>
  <c r="H88" i="4"/>
  <c r="F88" i="4"/>
  <c r="H87" i="4"/>
  <c r="F87" i="4"/>
  <c r="H86" i="4"/>
  <c r="F86" i="4"/>
  <c r="H85" i="4"/>
  <c r="F85" i="4"/>
  <c r="H84" i="4"/>
  <c r="F84" i="4"/>
  <c r="H83" i="4"/>
  <c r="F83" i="4"/>
  <c r="H82" i="4"/>
  <c r="F82" i="4"/>
  <c r="H81" i="4"/>
  <c r="F81" i="4"/>
  <c r="H80" i="4"/>
  <c r="F80" i="4"/>
  <c r="H79" i="4"/>
  <c r="F79" i="4"/>
  <c r="H78" i="4"/>
  <c r="F78" i="4"/>
  <c r="H77" i="4"/>
  <c r="F77" i="4"/>
  <c r="H76" i="4"/>
  <c r="F76" i="4"/>
  <c r="H75" i="4"/>
  <c r="F75" i="4"/>
  <c r="H74" i="4"/>
  <c r="F74" i="4"/>
  <c r="H73" i="4"/>
  <c r="F73" i="4"/>
  <c r="H72" i="4"/>
  <c r="F72" i="4"/>
  <c r="H71" i="4"/>
  <c r="F71" i="4"/>
  <c r="H70" i="4"/>
  <c r="F70" i="4"/>
  <c r="H69" i="4"/>
  <c r="F69" i="4"/>
  <c r="H68" i="4"/>
  <c r="F68" i="4"/>
  <c r="H67" i="4"/>
  <c r="F67" i="4"/>
  <c r="H66" i="4"/>
  <c r="F66" i="4"/>
  <c r="H65" i="4"/>
  <c r="F65" i="4"/>
  <c r="H64" i="4"/>
  <c r="F64" i="4"/>
  <c r="H63" i="4"/>
  <c r="F63" i="4"/>
  <c r="H62" i="4"/>
  <c r="F62" i="4"/>
  <c r="H61" i="4"/>
  <c r="F61" i="4"/>
  <c r="H60" i="4"/>
  <c r="F60" i="4"/>
  <c r="H59" i="4"/>
  <c r="F59" i="4"/>
  <c r="H58" i="4"/>
  <c r="F58" i="4"/>
  <c r="H57" i="4"/>
  <c r="F57" i="4"/>
  <c r="H56" i="4"/>
  <c r="F56" i="4"/>
  <c r="H55" i="4"/>
  <c r="F55" i="4"/>
  <c r="H54" i="4"/>
  <c r="F54" i="4"/>
  <c r="H53" i="4"/>
  <c r="F53" i="4"/>
  <c r="H52" i="4"/>
  <c r="F52" i="4"/>
  <c r="H51" i="4"/>
  <c r="F51" i="4"/>
  <c r="H50" i="4"/>
  <c r="F50" i="4"/>
  <c r="H49" i="4"/>
  <c r="F49" i="4"/>
  <c r="H48" i="4"/>
  <c r="F48" i="4"/>
  <c r="H47" i="4"/>
  <c r="F47" i="4"/>
  <c r="H46" i="4"/>
  <c r="F46" i="4"/>
  <c r="H45" i="4"/>
  <c r="F45" i="4"/>
  <c r="H44" i="4"/>
  <c r="F44" i="4"/>
  <c r="H43" i="4"/>
  <c r="F43" i="4"/>
  <c r="H42" i="4"/>
  <c r="F42" i="4"/>
  <c r="H41" i="4"/>
  <c r="F41" i="4"/>
  <c r="H40" i="4"/>
  <c r="F40" i="4"/>
  <c r="H39" i="4"/>
  <c r="F39" i="4"/>
  <c r="H38" i="4"/>
  <c r="F38" i="4"/>
  <c r="H37" i="4"/>
  <c r="F37" i="4"/>
  <c r="H36" i="4"/>
  <c r="F36" i="4"/>
  <c r="H35" i="4"/>
  <c r="F35" i="4"/>
  <c r="H34" i="4"/>
  <c r="F34" i="4"/>
  <c r="H33" i="4"/>
  <c r="F33" i="4"/>
  <c r="H32" i="4"/>
  <c r="F32" i="4"/>
  <c r="H31" i="4"/>
  <c r="F31" i="4"/>
  <c r="H30" i="4"/>
  <c r="F30" i="4"/>
  <c r="H29" i="4"/>
  <c r="F29" i="4"/>
  <c r="H28" i="4"/>
  <c r="F28" i="4"/>
  <c r="H27" i="4"/>
  <c r="F27" i="4"/>
  <c r="H26" i="4"/>
  <c r="F26" i="4"/>
  <c r="H25" i="4"/>
  <c r="F25" i="4"/>
  <c r="H24" i="4"/>
  <c r="F24" i="4"/>
  <c r="H23" i="4"/>
  <c r="F23" i="4"/>
  <c r="H22" i="4"/>
  <c r="F22" i="4"/>
  <c r="H21" i="4"/>
  <c r="F21" i="4"/>
  <c r="H20" i="4"/>
  <c r="F20" i="4"/>
  <c r="H19" i="4"/>
  <c r="F19" i="4"/>
  <c r="H18" i="4"/>
  <c r="F18" i="4"/>
  <c r="H17" i="4"/>
  <c r="F17" i="4"/>
  <c r="H16" i="4"/>
  <c r="F16" i="4"/>
  <c r="H15" i="4"/>
  <c r="F15" i="4"/>
  <c r="H14" i="4"/>
  <c r="F14" i="4"/>
  <c r="H13" i="4"/>
  <c r="F13" i="4"/>
  <c r="H12" i="4"/>
  <c r="F12" i="4"/>
  <c r="H11" i="4"/>
  <c r="H143" i="4" s="1"/>
  <c r="F11" i="4"/>
  <c r="F143" i="4" s="1"/>
  <c r="H33" i="3" l="1"/>
  <c r="F33" i="3"/>
  <c r="H32" i="3"/>
  <c r="F32" i="3"/>
  <c r="F31" i="3"/>
  <c r="H31" i="3" s="1"/>
  <c r="H30" i="3"/>
  <c r="F30" i="3"/>
  <c r="H29" i="3"/>
  <c r="F29" i="3"/>
  <c r="H28" i="3"/>
  <c r="F28" i="3"/>
  <c r="H27" i="3"/>
  <c r="F27" i="3"/>
  <c r="H26" i="3"/>
  <c r="F26" i="3"/>
  <c r="H25" i="3"/>
  <c r="F25" i="3"/>
  <c r="H24" i="3"/>
  <c r="F24" i="3"/>
  <c r="H23" i="3"/>
  <c r="F23" i="3"/>
  <c r="H22" i="3"/>
  <c r="F22" i="3"/>
  <c r="H21" i="3"/>
  <c r="F21" i="3"/>
  <c r="H20" i="3"/>
  <c r="F20" i="3"/>
  <c r="H19" i="3"/>
  <c r="F19" i="3"/>
  <c r="H18" i="3"/>
  <c r="F18" i="3"/>
  <c r="H17" i="3"/>
  <c r="F17" i="3"/>
  <c r="H16" i="3"/>
  <c r="F16" i="3"/>
  <c r="H15" i="3"/>
  <c r="F15" i="3"/>
  <c r="H14" i="3"/>
  <c r="F14" i="3"/>
  <c r="H13" i="3"/>
  <c r="F13" i="3"/>
  <c r="H12" i="3"/>
  <c r="F12" i="3"/>
  <c r="F11" i="3"/>
  <c r="H11" i="3" s="1"/>
  <c r="F34" i="3" l="1"/>
  <c r="H34" i="3"/>
  <c r="F24" i="2"/>
  <c r="H24" i="2" s="1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F11" i="2"/>
  <c r="F25" i="2" l="1"/>
  <c r="H11" i="2"/>
  <c r="H25" i="2" s="1"/>
  <c r="H19" i="1"/>
  <c r="H27" i="1"/>
  <c r="H35" i="1"/>
  <c r="H43" i="1"/>
  <c r="H51" i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F52" i="1"/>
  <c r="H52" i="1" s="1"/>
  <c r="F53" i="1"/>
  <c r="H53" i="1" s="1"/>
  <c r="F54" i="1"/>
  <c r="H54" i="1" s="1"/>
  <c r="F55" i="1"/>
  <c r="H55" i="1" s="1"/>
  <c r="F11" i="1"/>
  <c r="H11" i="1" s="1"/>
  <c r="H56" i="1" l="1"/>
  <c r="F56" i="1"/>
</calcChain>
</file>

<file path=xl/sharedStrings.xml><?xml version="1.0" encoding="utf-8"?>
<sst xmlns="http://schemas.openxmlformats.org/spreadsheetml/2006/main" count="1032" uniqueCount="471">
  <si>
    <t>Załącznik Nr 1.1.</t>
  </si>
  <si>
    <t>FORMULARZ ASORTYMENTOWO-CENOWY</t>
  </si>
  <si>
    <t>Część 1 zamówienia: Dostawa świeżych owoców i warzyw</t>
  </si>
  <si>
    <t>Lp.</t>
  </si>
  <si>
    <t xml:space="preserve">Nazwa asortymentu </t>
  </si>
  <si>
    <t>j.m.</t>
  </si>
  <si>
    <t>Ilość</t>
  </si>
  <si>
    <t>A</t>
  </si>
  <si>
    <t>B</t>
  </si>
  <si>
    <t>C</t>
  </si>
  <si>
    <t>D</t>
  </si>
  <si>
    <t>E</t>
  </si>
  <si>
    <t>F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</si>
  <si>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</si>
  <si>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</si>
  <si>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</si>
  <si>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</si>
  <si>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</si>
  <si>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</si>
  <si>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</si>
  <si>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</si>
  <si>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</si>
  <si>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</si>
  <si>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</si>
  <si>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</si>
  <si>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</si>
  <si>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</si>
  <si>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</si>
  <si>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</si>
  <si>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</si>
  <si>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</si>
  <si>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</si>
  <si>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</si>
  <si>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</si>
  <si>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</si>
  <si>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</si>
  <si>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</si>
  <si>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</si>
  <si>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</si>
  <si>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</si>
  <si>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</si>
  <si>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</si>
  <si>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</si>
  <si>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</si>
  <si>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</si>
  <si>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</si>
  <si>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</si>
  <si>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</si>
  <si>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</si>
  <si>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</si>
  <si>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</si>
  <si>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kg</t>
  </si>
  <si>
    <t>Banany średniej wielkości kl. I wg rozporządzenia Komisji (UE) nr 1333/2011 z dnia 19 grudnia 2011 r.</t>
  </si>
  <si>
    <t>Buraki czerwone, okrągłe, konsumpcyjne, średniej wielkości, opak. do 10 kg</t>
  </si>
  <si>
    <t>szt.</t>
  </si>
  <si>
    <t>Kapusta kiszona - młoda, jasna, nie przekwaszona, o delikatnym zapachu, bez dodatku octu, opakowanie od 1kg do 5kg, worek folia/wiadro</t>
  </si>
  <si>
    <t>Mandarynki bezpestkowe - soczyste, nie wyschnięte, skórka cienka, gładka i łatwo odchodząca, zdrowe bez cech nadpsucia</t>
  </si>
  <si>
    <t>Marchew świeża, karotka, umyta, soczysta, średniej wielkości, świeża, op. do 10 kg</t>
  </si>
  <si>
    <t>Natka pietruszki - pęczki świeże, nie zwiędłe, o barwie intensywnej ciemno-zielonej, o wadze określonej sezonowo, bez cech nadpsucia</t>
  </si>
  <si>
    <t>Nektarynka - dojrzała, średniej wielkości, nie obite, kl. I, bez cech nadpsucia i pleśni</t>
  </si>
  <si>
    <t>Pietruszka korzeń - zdrowy, jasny, bez brązowych przebarwień wewnątrz, niezwiędły, obcinany, myty, bez cech nadpsucia, w op. do 5 kg</t>
  </si>
  <si>
    <t>Pomarańcza średniej wielkości, gładka, cienka skórka, bez cech nadpsucia, kl. I</t>
  </si>
  <si>
    <t>Pomidor mięsisty, świeży, czysty, czerwony, kl. I extra</t>
  </si>
  <si>
    <t>Por - świeży, długi, zdrowy, zwarty, bez cech nadpsucia</t>
  </si>
  <si>
    <t>Sałata lodowa - duże główki, zwarta, zdrowa, bez cech nadpsucia</t>
  </si>
  <si>
    <t>Winogrono białe, świeże, dojrzałe, bez cech nadpsucia</t>
  </si>
  <si>
    <t>Ziemniaki, umyte, zdrowe, nienadrożone, skórka bez zabarwień zielonych, bez kiełkujących oczek, o średnicy poprzecznej i podłużnej 6-8 cm, świeże</t>
  </si>
  <si>
    <t>39.</t>
  </si>
  <si>
    <t>40.</t>
  </si>
  <si>
    <t>41.</t>
  </si>
  <si>
    <t>42.</t>
  </si>
  <si>
    <t>43.</t>
  </si>
  <si>
    <t>44.</t>
  </si>
  <si>
    <t>45.</t>
  </si>
  <si>
    <t>Cena jednostkowa netto</t>
  </si>
  <si>
    <t>Stawka podatku VAT [%]</t>
  </si>
  <si>
    <t>Łączna cena netto [DxE]</t>
  </si>
  <si>
    <t>G</t>
  </si>
  <si>
    <t>H</t>
  </si>
  <si>
    <t>Łączna cena brutto [F+G]</t>
  </si>
  <si>
    <t>SUMA - Cena oferty dla części 1 zamówienia:</t>
  </si>
  <si>
    <t xml:space="preserve">Cebula biała, średniej wielkości,bez śladów nadpsucia </t>
  </si>
  <si>
    <t>Cukinia - baz cech nadpsucia, świeża, zdrowa</t>
  </si>
  <si>
    <t>Ogórek świeży - twardy, zdrowy, bez cech nadpsucia</t>
  </si>
  <si>
    <t>Pieczarka - świeża, biała, bez plam i cech nadpsucia</t>
  </si>
  <si>
    <t>Papryka żółta - świez, dojrzała, bez cech nadpsucia</t>
  </si>
  <si>
    <t>Sałata zielona główka - intensywna barwa, zdrowa, świeża</t>
  </si>
  <si>
    <t>Sałata zielona główka - intensywna barwa, zdrowa, świeża (dostawy realizowane będą w miesiącach VII-IX)</t>
  </si>
  <si>
    <t>Seler korzeń - biały, świeży, jasny, obcinany, myty, bez cech nadpsucia</t>
  </si>
  <si>
    <t>Szczypiorek cienki - pęczki, zdrowy, intensywny zapach, wielkość sezonowa</t>
  </si>
  <si>
    <t>Truskawka świeża - odmiana konsumpcyjna, zdrowa, dojrzała, bez cech nadpsucia (dostawa realizowana będzie w miesiącu V-VI)</t>
  </si>
  <si>
    <t>Brzoskwinia dojrzała, nie przejrzała, bez śladów obicia i nadpsucia, średniej wielkości, kl. I (dostawy będą realizowane w miesiącach IX - X)</t>
  </si>
  <si>
    <t>Cytryna - soczysta, o gładkiej i cienkiej skórce, bez śladów nadpsucia, kl.I, średniej wielkości</t>
  </si>
  <si>
    <t>Czosnek polski - duże główki o lekko fioletowym zabarwieniu, świeży bez cech nadpsucia</t>
  </si>
  <si>
    <t>Kapusta czerwona - główka zwarta, ścisła, zdrowa, bez śladów nadpsucia</t>
  </si>
  <si>
    <t>Kapusta pekińska - główka zwarta, ścisła, zdrowa, bez śladów nadpsucia</t>
  </si>
  <si>
    <t>Kapusta włoska - główka zwarta, ścisła, zdrowa, bez śladów nadpsucia</t>
  </si>
  <si>
    <t>Ogórek kiszony - twardy, bez cech nadpsucia, opakowanie - wiaderko plastikowe 3 kg</t>
  </si>
  <si>
    <t>Brokuł świeży o różyczkach zwartych, intensywnie zielonych, bez oznak pleśni i nadpsucia</t>
  </si>
  <si>
    <t>Dynia - świeża, bez cech nadpsucia</t>
  </si>
  <si>
    <t>Gruszka - duża, soczysta, typu konferencja lub klapsa</t>
  </si>
  <si>
    <t>Jabłko - soczyste, deserowe, I gat., średniej wielkości, soczyste, słodko-winne, bez cech nadpsucia</t>
  </si>
  <si>
    <t>Kapusta biała - główka zwarta, ścisła, zdrowa, bez śladów nadpsucia (dostawy będą realizowane w m-cu I-V, IX-XII)</t>
  </si>
  <si>
    <t>Kapusta biała - główka zwarta, ścisła, zdrowa, bez śladów nadpsucia(dostawy będą realizowane w m-cu VI, VII)</t>
  </si>
  <si>
    <t>Kiwi - sztuki na palecie, nie w koszyczku, twarde, dojrzałe bez cech nadpsucia, kl. I, średniej wielkości</t>
  </si>
  <si>
    <t>Koper zielony - pęczki, świeży o barwie intensywnej ciemno-zielonej i właściwym zapachu - o wadze określonej sezonowo</t>
  </si>
  <si>
    <t>Ogórek świeży gruntowy - twardy, zdrowy, bez cech nadpsucia (dostawy realizowane będą w m-cu IX-X)</t>
  </si>
  <si>
    <t>Papryka czerwona pomidorowa - świeża, dojrzała, jędrna, bez cech nadpsucia, kl. I</t>
  </si>
  <si>
    <t>Papryka zielona świeża, bez cech nadpsucia, dojrzała</t>
  </si>
  <si>
    <t>Rzodkiewka - pęczki, czerwona, okrągła, młoda, świeża, słodka</t>
  </si>
  <si>
    <t>Śliwka węgierka - wybarwiona, drobna, świeża, w dojrzałości konsumpcyjnej, odchodząca od pestki, bez cech nadpsucia (dostawy realizowane będą w m-cu IX)</t>
  </si>
  <si>
    <t>Ziemniak młody - polski, irga konsumpcyjna, zdrowa, skórka bez zielonych zabarwień, o średnicy poprzecznej i podłużnej 6-8 cm, bez cech nadpsucia (dostawy realizowane będą w m-cu VI-VII)</t>
  </si>
  <si>
    <t>Załącznik Nr 1.2.</t>
  </si>
  <si>
    <t>Część 2 zamówienia: Dostawa pieczywa i wyrobów piekarskich</t>
  </si>
  <si>
    <t>Babka piaskowa</t>
  </si>
  <si>
    <t>Bułka maślana 50g (słodka)</t>
  </si>
  <si>
    <t>Bułka pszenno-żytnia 50g (śniadaniowa)</t>
  </si>
  <si>
    <t>Bułka tarta, 100% mąka pszenna, z dłuższym terminem ważności, opak - 0,5kg</t>
  </si>
  <si>
    <t>Chleb pszenno-żytni, krojony, świeży skład: mąka pszenna 60%, mąka żytnia 40%, kwas naturalny, sól, drożdże, woda, waga 550g</t>
  </si>
  <si>
    <t>Chleb razowy - świeży, krojony, skład: mąka pszenna 60%, mąka pszenna razowa 40%, kwas naturalny, sól, drożdże, woda, waga 550g</t>
  </si>
  <si>
    <t>Chleb wieloziarnisty, krojony, 550g</t>
  </si>
  <si>
    <t>Drożdże piekarskie op. - 0,5kg</t>
  </si>
  <si>
    <t>Drożdżówka z nadzieniem - z serem, dżemem, waga 80g</t>
  </si>
  <si>
    <t>Drożdżówka z nadzieniem, pączek z marmoladą – ser, 100 g</t>
  </si>
  <si>
    <t>Groszek ptysiowy</t>
  </si>
  <si>
    <t>Muffinka</t>
  </si>
  <si>
    <t>Pączki 60g</t>
  </si>
  <si>
    <t>Piernik</t>
  </si>
  <si>
    <t>SUMA - Cena oferty dla części 2 zamówienia:</t>
  </si>
  <si>
    <t>Załącznik Nr 1.3.</t>
  </si>
  <si>
    <t>Część 3 zamówienia: Dostawa mrożonych ryb, owoców i warzyw</t>
  </si>
  <si>
    <t>Brokuła mrożona – opakowanie - torba foliowa o poj. 2500g. Głęboko mrożony, po rozmrożeniu naturalny kolor i smak oraz zbliżona do naturalnej jędrność i twardość</t>
  </si>
  <si>
    <t>Brukselka op. 2,5 kg produkt głęboko mrożony  po rozmrożeniu naturalny kolor</t>
  </si>
  <si>
    <t>Bukiet warzyw, skład: kalafior, brokuły, marchew, opakowanie - torba foliowa o poj. 2500g</t>
  </si>
  <si>
    <t>Czarna porzeczka - głęboko mrożona, po rozmrożeniu naturalny kolor i smak oraz zbliżona do naturalnej jędrność i twardość, opakowanie - torba foliowa o poj. 2500g</t>
  </si>
  <si>
    <t>Fasolka szparagowa - opak. torba foliowa 2500g. Głęboko mrożona po rozmrożeniu naturalny kolor i smak oraz zbliżona do naturalnej jędrność i twardość. Produkt firmy ZAMVINEX lub równoważny</t>
  </si>
  <si>
    <t>Filet z miruny bez skóry - 100% bez ości, glazura technologiczna do 5% opak. 5-7kg</t>
  </si>
  <si>
    <t>Frytki do piekarnika - opakowanie 2500g</t>
  </si>
  <si>
    <t>Groszek cukrowy - głęboko mrożony, po rozmrożeniu naturalny kolor i smak opak. 2,5kg</t>
  </si>
  <si>
    <t>Kalafior różyczki mrożony, nieglazurowany, opakowanie -torba foliowa o poj. 2500g</t>
  </si>
  <si>
    <t>Kulki ziemniaczane do piekarnika op. 2,5 kg</t>
  </si>
  <si>
    <t>Malina mrożona gryz</t>
  </si>
  <si>
    <t>Marchew krojona w kostkę – głęboko mrożona, po rozmrożeniu naturalny kolor i smak oraz zbliżona do naturalnej jędrność i twardość, opakowanie 10kg zawierające 4 torby foliowe po 2,5kg</t>
  </si>
  <si>
    <t>Marchew mini, opakowanie 2,5 kg</t>
  </si>
  <si>
    <t>Marchew z groszkiem 2,5 kg</t>
  </si>
  <si>
    <t>Mieszanka kompotowa 5 składnikowa bez rabarbaru, skład: owoce różne: porzeczka czarna, czerwona, aronia, wiśnia, agrest, truskawka - opak. - torba foliowa o pojemności 2500g</t>
  </si>
  <si>
    <t>Mieszanka warzywna 7 skł.: skład: marchew, kalafior, fasolka szparagowa, brukselka, kalarepa, seler, opak. - torba foliowa 2500g</t>
  </si>
  <si>
    <t>Paluszki rybne, zawartość ryb białych min.60%</t>
  </si>
  <si>
    <t>Por, opak. - torba foliowa o poj.2500g</t>
  </si>
  <si>
    <t>Szpinak głęboko mrożony, liście, po rozmrożeniu naturalny kolor i smak oraz zbliżona do naturalnej jędrności, opak. - torba foliowa 2500g</t>
  </si>
  <si>
    <t>Tilapia - filet bez skóry 100%, bez ości, op. 5-7kg</t>
  </si>
  <si>
    <t>Truskawka mrożona – opakowanie: - torba foliowa o pojemności 2500g</t>
  </si>
  <si>
    <t>Uszka z mięsem</t>
  </si>
  <si>
    <t>Włoszczyzna, opak. - torba foliowa 2500g</t>
  </si>
  <si>
    <t>SUMA - Cena oferty dla części 3 zamówienia:</t>
  </si>
  <si>
    <t>Załącznik Nr 1.4.</t>
  </si>
  <si>
    <t>Część 4 zamówienia: Dostawa produktów ogólnospożywczych oraz jaj</t>
  </si>
  <si>
    <t>Barszcz czerwony typu Krakus 0,3l lub równoważny</t>
  </si>
  <si>
    <t>Bazylia suszona - ziele, suszone, otarte, opakowanie 10g</t>
  </si>
  <si>
    <t>Borowik suszony op. 100 g bez pleśni bez cech nadpsucia</t>
  </si>
  <si>
    <t>Brzoskwinia, połówki w lekkim syropie, opakowanie 850ml</t>
  </si>
  <si>
    <t>Budyń o smaku waniliowym, czekoladowy, opakowanie 40g bez cukru</t>
  </si>
  <si>
    <t>Bulion drobiowy opakowanie 120 g</t>
  </si>
  <si>
    <t>Bulion grzybowy opakowanie 120g</t>
  </si>
  <si>
    <t>Burak czerwony, tarty, skład: burak ćwikłowy, ocet, cukier, regulator kwasowości, przyprawy, aromat, smakowe, słoik szklany 0,9l</t>
  </si>
  <si>
    <t>Burak suszony, bez konserwantów, kraj pochodzenia Polska, op.100g</t>
  </si>
  <si>
    <t>Chrupki kukurydziane, op. 200g</t>
  </si>
  <si>
    <t>Chrzan tarty delikatesowy, zaw. chrzanu co najmniej 53%, słoik szklany 180g</t>
  </si>
  <si>
    <t>Ciastka biszkopty z galaretką owocową op 135g oblane czekoladą</t>
  </si>
  <si>
    <t>Cukier biały kryształ - opakowanie 1kg</t>
  </si>
  <si>
    <t>Cukier puder - opakowanie 0,5kg</t>
  </si>
  <si>
    <t>Cukier waniliowy - opakowanie 32g</t>
  </si>
  <si>
    <t>Cynamon - opakowanie 15 g</t>
  </si>
  <si>
    <t>Cynamon - opakowanie 20g</t>
  </si>
  <si>
    <t xml:space="preserve">Czekolada mleczna 100g, skład: cukier, tłuszcz kakaowy, odtłuszczone mleko w proszku, miazga kakaowa, serwatka w proszku (z mleka), tłuszcz mleczny, emulgator (lecytyna sojowa), pasta z orzechów laskowych, aromat. Masa kakaowa minimum 30%. </t>
  </si>
  <si>
    <t>Czosnek granulowany korzeń mielony - op. 200g</t>
  </si>
  <si>
    <t>Dżem niskosłodzony, różne smaki 280g (40 g owoców w 100g produktu, cukier, woda, substancja żelująca - pektyny)</t>
  </si>
  <si>
    <t>Fasola „Jaś” – średnia, bez konserwantów, opakowanie od 0,5 kg do 2,5 kg</t>
  </si>
  <si>
    <t>Fasola biała drobna - opakowanie 0,5kg</t>
  </si>
  <si>
    <t>Galaretka owocowa typu "dr Oetker" lub produkt równoważny - opakowanie 75g, tylko naturalne barwniki</t>
  </si>
  <si>
    <t>Gałka muszkatołowa - op. 15g</t>
  </si>
  <si>
    <t>Groch łuskany, kraj pochodzenia Polska - op. do 2,5kg</t>
  </si>
  <si>
    <t>Groszek konserwowy, puszka-opakowanie 400 g, masa netto po odsączeniu 240g</t>
  </si>
  <si>
    <t>Herbata czarna expressowa typu Lipton lub produkt równoważny – op. 100 szt. x 2 g</t>
  </si>
  <si>
    <t>Herbata expressowa czarna ze sznureczkiem – op. 100 szt. x 2 g</t>
  </si>
  <si>
    <t>Herbata liściasta typu Junnan - opakowanie 100 g lub produkt równoważny</t>
  </si>
  <si>
    <t>Herbata owocowa PREMIUM lub produkt równoważny typu Biofix op. 20 szt. z kawałkami owoców</t>
  </si>
  <si>
    <t>Herbatniki maslane 50g Kubuś</t>
  </si>
  <si>
    <t>szt</t>
  </si>
  <si>
    <t>Herbatniki op 1,1kg</t>
  </si>
  <si>
    <t>Jabłko prażone - op. 5,5 kg, kl. 1, wiaderko plastikowe, skład: jabłko 90 % wart. odż. 65 kcal /100 g</t>
  </si>
  <si>
    <t>Jajko kurze, świeże nie starsze niż 7 dni od daty pakowania – klasa A, w kategorii wagowej L, o gramaturze 63-73g</t>
  </si>
  <si>
    <t>Kakao extra ciemne typu Decomoreno lub produkt równoważny - opakowanie 150g, zawartość tłuszczu kakaowego 10-12%</t>
  </si>
  <si>
    <t>Kasza gryczana prażona - op. 1kg, torba papier</t>
  </si>
  <si>
    <t>Kasza jaglana - opakowanie 0,5kg</t>
  </si>
  <si>
    <t>Kasza jęczmienna mazurska średnia lub drobna – op. 1 kg, torba papierowa, wartość energ. 1490 KJ/100 g</t>
  </si>
  <si>
    <t>Kasza jęczmienna wiejska gruba, op. 1 kg</t>
  </si>
  <si>
    <t>Kasza manna - sucha, jasna - opakowanie 1kg</t>
  </si>
  <si>
    <t>Kawa zbożowa typu „Kujawianka” lub produkt równoważny - opakowanie 500 g</t>
  </si>
  <si>
    <t>Ketchup łagodny - skład min. 100 g pomidorów na 100 g produktu, opakowanie  1kg</t>
  </si>
  <si>
    <t>Kisiel owocowy - opakowanie 40g bez cukru - różne smaki</t>
  </si>
  <si>
    <t>Kminek mielony - opakowanie 20g</t>
  </si>
  <si>
    <t>Kminek niemielony – opakowanie 20g</t>
  </si>
  <si>
    <t>46.</t>
  </si>
  <si>
    <t>Kolendra mielona op.15g</t>
  </si>
  <si>
    <t>47.</t>
  </si>
  <si>
    <t>Koncentrat barszczu Krakus, 0,3l lub produkt równoważny</t>
  </si>
  <si>
    <t>48.</t>
  </si>
  <si>
    <t>Koncentrat pomidorowy 30%, typu "Złoty Bażant" lub produkt równoważny - op. 850g puszka met., zawartość energetyczna 114kcal/100g</t>
  </si>
  <si>
    <t>49.</t>
  </si>
  <si>
    <t>Konserwa rybna filet z makreli w sosie pomidorowym – opakowanie 170g</t>
  </si>
  <si>
    <t>50.</t>
  </si>
  <si>
    <t>Konserwa rybna tuńczyk w oleju, jasne mięso, duże kawałki - opakowanie 170g</t>
  </si>
  <si>
    <t>51.</t>
  </si>
  <si>
    <t>Krem czekoladowy Nutella lub produkt równoważny z orzechami laskowymi - opakowanie 230g</t>
  </si>
  <si>
    <t>52.</t>
  </si>
  <si>
    <t>Kruche ciasteczka op 1 kg - różne rodzaje</t>
  </si>
  <si>
    <t>53.</t>
  </si>
  <si>
    <t>Kukurydza konserwowa - opakowanie 400g, masa netto po odsączeniu 220g</t>
  </si>
  <si>
    <t>54.</t>
  </si>
  <si>
    <t>Kwasek cytrynowy - opakowanie 20g</t>
  </si>
  <si>
    <t>55.</t>
  </si>
  <si>
    <t>Liść laurowy – opakowanie 8 g, ziele suche</t>
  </si>
  <si>
    <t>56.</t>
  </si>
  <si>
    <t>Lubczyk mielony op.10g</t>
  </si>
  <si>
    <t>57.</t>
  </si>
  <si>
    <t>Majeranek, ziele suche otarte opakowanie 20g</t>
  </si>
  <si>
    <t>58.</t>
  </si>
  <si>
    <t>Majonez 835g stołowy typu Roleski lub produkt równoważny skład: olejrzepakowy 51%, jaja kurze 1%</t>
  </si>
  <si>
    <t>59.</t>
  </si>
  <si>
    <t>Makaron gwiazdka/literki 250g</t>
  </si>
  <si>
    <t>60.</t>
  </si>
  <si>
    <t>Makaron kokarda typu Lubella lub produkt równoważny, skład: mąka z pszenicy durum, woda, opakowanie od 0,5-2kg</t>
  </si>
  <si>
    <t>61.</t>
  </si>
  <si>
    <t>Makaron kolanko typu Lubellalub produkt równoważny, skład: mąka z pszenicy durum, woda, opakowanie od 0,5-2kg</t>
  </si>
  <si>
    <t>62.</t>
  </si>
  <si>
    <t>Makaron łazanka typu Lubella lub produkt równoważny, skład: mąka z pszenicy durum, woda - opakowanie 0,5kg – 2 kg</t>
  </si>
  <si>
    <t>63.</t>
  </si>
  <si>
    <t>Makaron muszelka typu Lubella lub produkt równoważny, skład: mąka z pszenicy durum, woda - opakowanie 0,5 do 2,0kg</t>
  </si>
  <si>
    <t>64.</t>
  </si>
  <si>
    <t>Makaron nitka typu Lubella lub produkt równoważny, skład: mąka z pszenicy durum, woda - opakowanie 0,5 do 2,0kg</t>
  </si>
  <si>
    <t>65.</t>
  </si>
  <si>
    <t>Makaron pióro skład mąka z pszenicy durum typu sorrenti lub produkt równoważny op 0,5-5 kg</t>
  </si>
  <si>
    <t>66.</t>
  </si>
  <si>
    <t>Makaron pióro typu Lubella, skład: mąka pszenna, woda, substancja wzbogacająca w witaminę A-prowitamina A (B-karoten), op. do 2kg</t>
  </si>
  <si>
    <t>67.</t>
  </si>
  <si>
    <t>Makaron spaghetti typu Lubella lub produkt równoważny, skład: mąka z pszenicy durum, opakowanie 0,5kg</t>
  </si>
  <si>
    <t>68.</t>
  </si>
  <si>
    <t>Makaron świderki lub inny kształt typu Lubella lub produkt równoważny, skład: mąka z pszenicy durum, woda -opakowanie 0,5 do 2,0kg</t>
  </si>
  <si>
    <t>69.</t>
  </si>
  <si>
    <t>Makaron wieloziarnisty – opakowanie 400 g</t>
  </si>
  <si>
    <t>70.</t>
  </si>
  <si>
    <t>Makaron zacierka Babuni rędzińska lub produkt równoważny - opakowanie 250g</t>
  </si>
  <si>
    <t>71.</t>
  </si>
  <si>
    <t>Mąka pszenna typu Lubella lub produkt równoważny typ 500 - opakowanie 1kg</t>
  </si>
  <si>
    <t>72.</t>
  </si>
  <si>
    <t>Mąka ziemniaczana - opakowanie 1kg</t>
  </si>
  <si>
    <t>73.</t>
  </si>
  <si>
    <t>Miód pszczeli nektarowy wielokwiatowy - opakowanie słoik 1kg</t>
  </si>
  <si>
    <t>74.</t>
  </si>
  <si>
    <t>Mleko w proszku 0,4kg</t>
  </si>
  <si>
    <t>75.</t>
  </si>
  <si>
    <t>Mus owocowy w jednostkowych opakowaniach, skład: owoce 100%, opakowanie≤100g</t>
  </si>
  <si>
    <t>76.</t>
  </si>
  <si>
    <t>Musztarda delikatesowa stołowa - słoik szklany 0,9 l, skład: woda, gorczyca, cukier, ocet, sól, regulatorkwasowości - kwascytrynowy, ekstrakt przypraw</t>
  </si>
  <si>
    <t>77.</t>
  </si>
  <si>
    <t>Napój owocowy z soków zagęszczonych niegazowany pasteryzowany 400ml energia 143kJ/34kcal</t>
  </si>
  <si>
    <t>78.</t>
  </si>
  <si>
    <t>Ocet jabłkowy op. 250ml</t>
  </si>
  <si>
    <t>79.</t>
  </si>
  <si>
    <t>Ocet spirytusowy 10%, op. 0,5l</t>
  </si>
  <si>
    <t>80.</t>
  </si>
  <si>
    <t>Ogórek konserwowy cały – słoik 850g, po odsączeniu ≥ 420 g, skład: ogórki całe, woda, ocet, sól, przyprawy</t>
  </si>
  <si>
    <t>81.</t>
  </si>
  <si>
    <t>Olej rafinowany rzepakowy do smażenia,pieczenia -opakowanie 0,9l o zawartości kwasów jednonienasyconych powyżej 50% i zawartości kwasów wielonienasyconych poniżej 40%</t>
  </si>
  <si>
    <t>l</t>
  </si>
  <si>
    <t>82.</t>
  </si>
  <si>
    <t>Olej uniwersalny rzepakowy rafinowany do sałatek, smażenia i pieczenia – opakowanie 3 l, butelka plastik, wartość energ. 3404 kJ/100 g</t>
  </si>
  <si>
    <t>83.</t>
  </si>
  <si>
    <t>Oregano op.10g</t>
  </si>
  <si>
    <t>84.</t>
  </si>
  <si>
    <t>Papryka czerwona, słodka, sproszkowana - opakowanie 20g</t>
  </si>
  <si>
    <t>85.</t>
  </si>
  <si>
    <t>Papryka konserwowa czerwona, op. słoik szklany 0,9l</t>
  </si>
  <si>
    <t>86.</t>
  </si>
  <si>
    <t>Papryka mielona ostra op. 20g</t>
  </si>
  <si>
    <t>87.</t>
  </si>
  <si>
    <t>Pasztet z drobiu, konserwa drobiowa sterylizowana – opakowanie160g, skład: woda, surowce drobiowe 34%, tłuszcz wieprzowy 18%</t>
  </si>
  <si>
    <t>88.</t>
  </si>
  <si>
    <t>Pieczarki konserwowe op. słoik szklany 760g</t>
  </si>
  <si>
    <t>89.</t>
  </si>
  <si>
    <t>Pieprz cytrynowy mielony op.20 g</t>
  </si>
  <si>
    <t>90.</t>
  </si>
  <si>
    <t>Pieprz mielony naturalny, czarny - opakowanie 20g</t>
  </si>
  <si>
    <t>91.</t>
  </si>
  <si>
    <t>Pieprz ziołowy mielony op. 20g</t>
  </si>
  <si>
    <t>92.</t>
  </si>
  <si>
    <t xml:space="preserve">Pierniczki w polewie czekoladowej </t>
  </si>
  <si>
    <t>93.</t>
  </si>
  <si>
    <t>Płatki kukurydziane – opakowanie 1 kg, bez dodatku soli skład: mąka kukurydziana, ekstrakt słodowy jęczmienny, cukier</t>
  </si>
  <si>
    <t>94.</t>
  </si>
  <si>
    <t>Płatki owsiane górskie - opakowanie 0,5kg</t>
  </si>
  <si>
    <t>95.</t>
  </si>
  <si>
    <t>Płatki zbożowe op. 2kg</t>
  </si>
  <si>
    <t>96.</t>
  </si>
  <si>
    <t>Pomidory suszone op. 720ml słoik</t>
  </si>
  <si>
    <t>97.</t>
  </si>
  <si>
    <t xml:space="preserve">Pomidory w puszce całe bez skórki opakowanie 400g po odsączeniu 240g wart.odż. 23 kcal /100 g skład pomidory całe 60%, sok pomidorowy </t>
  </si>
  <si>
    <t>98.</t>
  </si>
  <si>
    <t>Powidło śliwkowe op. 300 g, skład: śliwki, cukier (182g owoców na 100g produktu)</t>
  </si>
  <si>
    <t>99.</t>
  </si>
  <si>
    <t>Proszek do pieczenia - opakowanie 36g</t>
  </si>
  <si>
    <t>100.</t>
  </si>
  <si>
    <t>Przyprawa do zup typu Knorr w płynie op. 1l lub produkt równoważny</t>
  </si>
  <si>
    <t>101.</t>
  </si>
  <si>
    <t>Przyprawa gyros 20g</t>
  </si>
  <si>
    <t>102.</t>
  </si>
  <si>
    <t>Przyprawa Jarzynka 1000g typu Wegeta lub równoważna</t>
  </si>
  <si>
    <t>103.</t>
  </si>
  <si>
    <t>Rodzynka sułtańska - opakowanie100g</t>
  </si>
  <si>
    <t>104.</t>
  </si>
  <si>
    <t>Rozmaryn mielony op. 10g</t>
  </si>
  <si>
    <t>105.</t>
  </si>
  <si>
    <t>Ryż biały długoziarnisty - opakowanie 1kg</t>
  </si>
  <si>
    <t>106.</t>
  </si>
  <si>
    <t>Sałatka obiadowa słoik 880g - kapusta biała 43%, marche w 12%, papryka</t>
  </si>
  <si>
    <t>107.</t>
  </si>
  <si>
    <t>Seler konserwowy tarty o smaku łagodnym, słoik szklany 0,9l, masa netto 870 g, po odsączeniu 540g, bez środków konserwujących</t>
  </si>
  <si>
    <t>108.</t>
  </si>
  <si>
    <t>Soda oczyszczona op. 50g</t>
  </si>
  <si>
    <t>109.</t>
  </si>
  <si>
    <t>Sok 100% z zagęszczonego soku op. 300ml</t>
  </si>
  <si>
    <t>110.</t>
  </si>
  <si>
    <t>Sok owocowy - wart. energetyczna węglowod. 9,3; pojemność 200ml.</t>
  </si>
  <si>
    <t>111.</t>
  </si>
  <si>
    <t>Sok owocowy - wart. energetyczna węglowod.9,3; poj. 200ml (kartonik)</t>
  </si>
  <si>
    <t>112.</t>
  </si>
  <si>
    <t>Sok wieloowocowy - marchwiowy 100% częściowo z soków zageszczanych pasteryzowany naturalnie metny, bez cukru op. 300ml</t>
  </si>
  <si>
    <t>113.</t>
  </si>
  <si>
    <t>Sok wieloowocowy - marchwiowy 100% częściowo z soków zagęszczonych z dodatkiem witamin. Pasteryzowany, natyralnie mętny. Bez dodatku cukru poj 1000ml</t>
  </si>
  <si>
    <t>114.</t>
  </si>
  <si>
    <t>Sos pomidorowy 690g - butelka szklana 720ml, skład: pomidory, sól, przecier pomidorowy 8%</t>
  </si>
  <si>
    <t>115.</t>
  </si>
  <si>
    <t>Sól jodowana - opakowanie 1kg</t>
  </si>
  <si>
    <t>116.</t>
  </si>
  <si>
    <t>Susz warzywny 80 g (mieszanka warzywna)</t>
  </si>
  <si>
    <t>117.</t>
  </si>
  <si>
    <t>Syrop malinowy 420ml</t>
  </si>
  <si>
    <t>118.</t>
  </si>
  <si>
    <t>Śliwka suszona</t>
  </si>
  <si>
    <t>119.</t>
  </si>
  <si>
    <t>Tymianek op. 10g</t>
  </si>
  <si>
    <t>120.</t>
  </si>
  <si>
    <t>Tymianek - opakowanie 10g</t>
  </si>
  <si>
    <t>121.</t>
  </si>
  <si>
    <t>Wafelek z kremowym nadzieniem w polewie czekoladowej. Opakowanie jednostkowe ≥ 50g Typu Góralki lub równoważny</t>
  </si>
  <si>
    <t>122.</t>
  </si>
  <si>
    <t>Wafle kwadratowe 195g</t>
  </si>
  <si>
    <t>123.</t>
  </si>
  <si>
    <t>Wiśnia w żelu 3,2kg</t>
  </si>
  <si>
    <t>124.</t>
  </si>
  <si>
    <t xml:space="preserve">Woda mineralna gazowana, but. 0,5l </t>
  </si>
  <si>
    <t>125.</t>
  </si>
  <si>
    <t>Woda mineralna wapniowo-magnezowa, gazowana, but. 0,6l, Muszynianka lub produkt równoważny</t>
  </si>
  <si>
    <t>126.</t>
  </si>
  <si>
    <t>Woda mineralna wapniowo-magnezowa, niegazowana, but. 0,6l, Muszynianka lub produkt równoważny</t>
  </si>
  <si>
    <t>127.</t>
  </si>
  <si>
    <t>Woda Water Kubuś 500ml lub produkt równoważny</t>
  </si>
  <si>
    <t>128.</t>
  </si>
  <si>
    <t>Ziele angielskie - opakowanie 15g</t>
  </si>
  <si>
    <t>129.</t>
  </si>
  <si>
    <t>Żelatyna spożywcza op. 50g</t>
  </si>
  <si>
    <t>130.</t>
  </si>
  <si>
    <t>Żurek - torebka 46g</t>
  </si>
  <si>
    <t>131.</t>
  </si>
  <si>
    <t>Żurek w butelkach 0,5l z maki żytniej</t>
  </si>
  <si>
    <t>132.</t>
  </si>
  <si>
    <t>Żurek wiejski o naturalny smaku bez konserwantów, skład: woda, mąka żytnia, pasteryzowany, słoik 450g</t>
  </si>
  <si>
    <t>SUMA - Cena oferty dla części 4 zamówienia:</t>
  </si>
  <si>
    <t>Załącznik Nr 1.5.</t>
  </si>
  <si>
    <t>Część 5 zamówienia: Dostawa mięsa wołowego, wieprzowego i drobiowego oraz wędlin</t>
  </si>
  <si>
    <t>Antrykot - wołowe z kością, z młodych sztuk, bez skóry, bez wierzchniej warstwy tłuszczu, świeże, nie rozmrażane</t>
  </si>
  <si>
    <t>Boczek gotowany</t>
  </si>
  <si>
    <t>Boczek wędzony – bez kości, chudy, świeży nie rozmrażany</t>
  </si>
  <si>
    <t>Filet z piersi z indyka, świeży, bez skóry, bez kości, nie rozmrażany</t>
  </si>
  <si>
    <t>Filet z piersi z kurczaka, świeży, bez skóry, bez kości, nie rozmrażany</t>
  </si>
  <si>
    <t>Kabanos drobiowy</t>
  </si>
  <si>
    <t>Karczek wieprzowy bez kości, chudy, świeży, nie rozmrażany z młodych sztuk</t>
  </si>
  <si>
    <t>Kiełbasa krakowska parzona</t>
  </si>
  <si>
    <t>Kiełbasa krakowska podsuszana</t>
  </si>
  <si>
    <t>Kiełbasa krakowska sucha Tarczyński</t>
  </si>
  <si>
    <t>Kiełbasa opieczona krucha</t>
  </si>
  <si>
    <t>Kiełbasa szynkowa wieprzowa</t>
  </si>
  <si>
    <t>Kiełbasa szynkowa z indyka</t>
  </si>
  <si>
    <t>Kiełbasa śląska, wieprzowa, średnio rozdrobniona, wędzona – parzona, mięso wieprzowe 70%, tłuszcz wieprzowy, skrobia, białko sojowe, przyprawy</t>
  </si>
  <si>
    <t>Kiełbaski podhalańskie</t>
  </si>
  <si>
    <t>Kości wieprzowe ze schabu</t>
  </si>
  <si>
    <t>Kurczak świeży – waga 1,8 - 2,30kg</t>
  </si>
  <si>
    <t>Łopatka wieprzowa bez skóry, bez kości, bez wierzchniej warstwy tłuszczu, świeża nie rozmrażana, z młodych sztuk</t>
  </si>
  <si>
    <t>Mięso mielone – wieprzowe z szynki, pakowane (ok. 1 kg), metkowane z terminem przydatności do spożycia, świeże, nie rozmrażane</t>
  </si>
  <si>
    <t>Mięso mielone wołowe, pakowane (ok. 1 kg), metkowane, z terminem przydatności do spożycia, świeże, nie rozmrażane</t>
  </si>
  <si>
    <t>Mięso wieprzowe gulaszowe</t>
  </si>
  <si>
    <t>Mięso wołowe z udźca, bez kości, z młodych sztuk, jasne, bez skóry, bez wierzchniej warstwy tłuszczu, świeże, nie rozmrażane</t>
  </si>
  <si>
    <t>Pałka z kurczaka</t>
  </si>
  <si>
    <t>Parówki drobiowe 50g, 85% mięsa</t>
  </si>
  <si>
    <t>Polędwica kurczakowa, 70% mięsa</t>
  </si>
  <si>
    <t>Porcje rosołowe z kurczaka, bez skrzydełek, świeże, nie rozmrażane</t>
  </si>
  <si>
    <t>Schab wieprzowy bez kości, z młodych sztuk, świeży, nie rozmrażany</t>
  </si>
  <si>
    <t>Schab z masarskiego straganu</t>
  </si>
  <si>
    <t>Skrzydło z indyka świeże nie rozmrażane</t>
  </si>
  <si>
    <t>Smalec</t>
  </si>
  <si>
    <t>Szynka konserwowa wieprzowa</t>
  </si>
  <si>
    <t>Szynka krucha</t>
  </si>
  <si>
    <t>Szynka od Zduna</t>
  </si>
  <si>
    <t>Szynka pajda</t>
  </si>
  <si>
    <t>Szynka surowa wieprzowa, z młodych sztuk, bez kości, bez tłuszczu, świeża, nie rozmrażana, kawałki 1-1,5 kg</t>
  </si>
  <si>
    <t>Szynka wiejska wieprzowa</t>
  </si>
  <si>
    <t>Szynka włodarza</t>
  </si>
  <si>
    <t>Szynka z fileta z indyka zaw. mięsa min. 75%</t>
  </si>
  <si>
    <t>Szynka z kotła</t>
  </si>
  <si>
    <t>Udko z kurczaka świeże, nie rozmrażane, średniej wielkości</t>
  </si>
  <si>
    <t>Udziec z cielęciny, świeży, z młodych sztuk, bez kości, nie rozmrażany</t>
  </si>
  <si>
    <t>Udziec z kurczaka</t>
  </si>
  <si>
    <t>Wędzok ustrzycki</t>
  </si>
  <si>
    <t>Wołowina-Pieczeń</t>
  </si>
  <si>
    <t>SUMA - Cena oferty dla części 5 zamówienia:</t>
  </si>
  <si>
    <t>Załącznik Nr 1.6.</t>
  </si>
  <si>
    <t>Część 6 zamówienia: Dostawa mleka i produktów mleczarskich</t>
  </si>
  <si>
    <t>Jogurt - Deser o smaku truskawkowym typu gratka 115g</t>
  </si>
  <si>
    <t xml:space="preserve">Jogurt kremowy z chrupkami czekoladowymi, musem owocowym lub kawałkami czekolady. Typu Fantazja lub równoważny op. ≥110g </t>
  </si>
  <si>
    <t>Jogurt naturalny 2% , 1l – butelka plastikowa PET</t>
  </si>
  <si>
    <t>Jogurt typu Grecki – opak. 400g lub produkt równoważny</t>
  </si>
  <si>
    <t>Jogurt typu Jogobella lub produkt równoważny do picia 150g typu gratka 170g zakręcany smak truskawka</t>
  </si>
  <si>
    <t>Jogurt typu Jogobella lub równoważny 150g różne smaki</t>
  </si>
  <si>
    <t>Jogurt typu Mlekowita op. 250g różne smaki, zakręcany lub produkt równoważny</t>
  </si>
  <si>
    <t>Krem czekoladowy na bazie śmietanki z orzechami laskowymi, typu Monte lub równoważny, opak. jednostkowe ≥ 55g</t>
  </si>
  <si>
    <t>Margaryna typu Palma lub produkt równoważny, op. 250g, skład: oleje roślinne – słonecznikowy i rzepakowy w zmiennych proporcjach, palmowy 15,9%, tłuszcz roślinny rzepakowy częściowo uwodorniony, woda</t>
  </si>
  <si>
    <t>Masło extra, 82 % tłuszczu, skład: śmietanka pasteryzowana; bez olejów roślinnych, op. 200g folia aluminiowa z nadrukiem, 735 kcal/100 g</t>
  </si>
  <si>
    <t>Mleko 2% 1l pasteryzowane</t>
  </si>
  <si>
    <t>Mleko 2% luz op. 5l</t>
  </si>
  <si>
    <t>litr</t>
  </si>
  <si>
    <t>Mleko 2% UHT karton 1l</t>
  </si>
  <si>
    <t>Mleko 3,2% UHT karton 1l</t>
  </si>
  <si>
    <t>Mleko w proszku pełne 26% tłuszczu, opak. max 1kg</t>
  </si>
  <si>
    <t>Pudding o smaku waniliowym lub czekoladowym opak.≥ 125g</t>
  </si>
  <si>
    <t>Ser Mozzarella 2kg (blok)</t>
  </si>
  <si>
    <t>Ser topiony, różne smaki - opakowanie 100g</t>
  </si>
  <si>
    <t xml:space="preserve">Ser żółty pełnotłusty 25-30g tłuszczu/100 typu Edamski lub inny produkt równoważny </t>
  </si>
  <si>
    <t xml:space="preserve">Ser żółty pełnotłusty 25-30g tłuszczu/100 typu Gouda lub inny produkt równoważny </t>
  </si>
  <si>
    <t xml:space="preserve">Ser żółty pełnotłusty 25-30g tłuszczu/100 typu Salami lub inny produkt równoważny </t>
  </si>
  <si>
    <t>Serek typu Danio 130g różne smaki lub produkt równoważny</t>
  </si>
  <si>
    <t>Śmietana 18 % kubek plastikowy 400ml, 186kcal/100 g</t>
  </si>
  <si>
    <t>Śmietana 18% 250g do zup i sosów UHT</t>
  </si>
  <si>
    <t>Śmietana 30 % UHT, karton 0,5l</t>
  </si>
  <si>
    <t>Śmietana 30% luz opakowanie 5l wiaderko</t>
  </si>
  <si>
    <t>Twaróg półtłusty, 3 x mielony, zaw. tłuszczu 4%, op. 1kg, wiaderko plastikowe, 122kcal/100 g</t>
  </si>
  <si>
    <t>Twaróg półtłusty, zaw. tłuszczu 4% wg wagi, pergamin, 122/100 g</t>
  </si>
  <si>
    <t>SUMA - Cena oferty dla części 6 zamówienia:</t>
  </si>
  <si>
    <t>Załącznik Nr 1.7.</t>
  </si>
  <si>
    <t>Część 7 zamówienia: Dostawa pierogów</t>
  </si>
  <si>
    <t>Pierogi ruskie, ręcznie lepione, skład farszu: ziemniaki 60%, set twarogowy 37%, cebula 2%, sól, pieprz. Zawartość farszu w pierogach stanowi min. 45% masy pieroga</t>
  </si>
  <si>
    <t>Pierogi z kapustą, ręcznie lepione, skład farszu: kapusta 95%, cebula 2%. Zawartość farszu w pierogach stanowi min. 45% masy pieroga</t>
  </si>
  <si>
    <t>Pierogi z truskawką opakowanie 2,5kg</t>
  </si>
  <si>
    <t>Pierogi ze słodkim serem opakowanie 2,5kg</t>
  </si>
  <si>
    <t>Pierogi z mięsem op. 2,5kg</t>
  </si>
  <si>
    <t>Pierogi z borówka op. 2,50kg</t>
  </si>
  <si>
    <t>SUMA - Cena oferty dla części 7 zamówienia:</t>
  </si>
  <si>
    <t>Kwalifikowany podpis elektroniczny  lub podpis zaufany lub podpis osobisty</t>
  </si>
  <si>
    <t>….....................................................................................</t>
  </si>
  <si>
    <t>FORMULARZE ASORTYMENTOWO-CENOWE</t>
  </si>
  <si>
    <t>Załączniki Nr 1.1. - 1.7.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</si>
</sst>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name val="Czcionka tekstu podstawowego"/>
      <family val="2"/>
      <charset val="238"/>
    </font>
    <font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</font>
    <font>
      <b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center" vertical="center"/>
      <protection locked="0"/>
    </xf>
    <xf numFmtId="4" fontId="1" fillId="3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Continuous" vertical="top"/>
      <protection locked="0"/>
    </xf>
    <xf numFmtId="0" fontId="2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Continuous" vertical="top"/>
      <protection locked="0"/>
    </xf>
    <xf numFmtId="0" fontId="2" fillId="0" borderId="1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 applyProtection="1">
      <alignment horizontal="center" vertical="center"/>
      <protection locked="0"/>
    </xf>
    <xf numFmtId="4" fontId="1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 applyProtection="1">
      <alignment horizontal="right" vertical="center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1" fillId="0" borderId="9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 applyProtection="1">
      <alignment horizontal="center" vertical="center"/>
      <protection locked="0"/>
    </xf>
    <xf numFmtId="9" fontId="2" fillId="3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7" fillId="0" borderId="0" xfId="0" applyFont="1"/>
    <xf numFmtId="0" fontId="6" fillId="0" borderId="0" xfId="0" applyFont="1"/>
    <xf numFmtId="0" fontId="8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 applyProtection="1">
      <alignment horizontal="center" vertical="top" wrapText="1"/>
      <protection locked="0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0" fontId="1" fillId="0" borderId="11" xfId="0" applyFont="1" applyBorder="1" applyAlignment="1" applyProtection="1">
      <alignment horizontal="right" vertical="center"/>
      <protection locked="0"/>
    </xf>
    <xf numFmtId="0" fontId="1" fillId="0" borderId="1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808000"/>
      <color rgb="FF99CC00"/>
      <color rgb="FF99FF33"/>
      <color rgb="FF99FF66"/>
      <color rgb="FF99FF99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Za&#322;&#261;cznik Nr 1.3.'!A1"/><Relationship Id="rId7" Type="http://schemas.openxmlformats.org/officeDocument/2006/relationships/hyperlink" Target="#'Za&#322;&#261;cznik Nr 1.7.'!A1"/><Relationship Id="rId2" Type="http://schemas.openxmlformats.org/officeDocument/2006/relationships/hyperlink" Target="#'Za&#322;&#261;cznik Nr 1.2.'!A1"/><Relationship Id="rId1" Type="http://schemas.openxmlformats.org/officeDocument/2006/relationships/hyperlink" Target="#'Za&#322;&#261;cznik Nr 1.1.'!A1"/><Relationship Id="rId6" Type="http://schemas.openxmlformats.org/officeDocument/2006/relationships/hyperlink" Target="#'Za&#322;&#261;cznik Nr 1.6.'!A1"/><Relationship Id="rId5" Type="http://schemas.openxmlformats.org/officeDocument/2006/relationships/hyperlink" Target="#'Za&#322;&#261;cznik Nr 1.5.'!A1"/><Relationship Id="rId4" Type="http://schemas.openxmlformats.org/officeDocument/2006/relationships/hyperlink" Target="#'Za&#322;&#261;cznik Nr 1.4.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7</xdr:row>
      <xdr:rowOff>171450</xdr:rowOff>
    </xdr:from>
    <xdr:to>
      <xdr:col>6</xdr:col>
      <xdr:colOff>685799</xdr:colOff>
      <xdr:row>10</xdr:row>
      <xdr:rowOff>0</xdr:rowOff>
    </xdr:to>
    <xdr:sp macro="" textlink="">
      <xdr:nvSpPr>
        <xdr:cNvPr id="2" name="pole tekstow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B52AF3-77C1-421D-906E-60A00FDA3413}"/>
            </a:ext>
          </a:extLst>
        </xdr:cNvPr>
        <xdr:cNvSpPr txBox="1"/>
      </xdr:nvSpPr>
      <xdr:spPr>
        <a:xfrm>
          <a:off x="9524" y="1476375"/>
          <a:ext cx="5876925" cy="371475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1 zamówienia - Dostawa świeżych owoców i warzyw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6</xdr:col>
      <xdr:colOff>676275</xdr:colOff>
      <xdr:row>13</xdr:row>
      <xdr:rowOff>9525</xdr:rowOff>
    </xdr:to>
    <xdr:sp macro="" textlink="">
      <xdr:nvSpPr>
        <xdr:cNvPr id="3" name="pole tekstow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F1A7929-1586-488C-9D35-1E36D66B25BC}"/>
            </a:ext>
          </a:extLst>
        </xdr:cNvPr>
        <xdr:cNvSpPr txBox="1"/>
      </xdr:nvSpPr>
      <xdr:spPr>
        <a:xfrm>
          <a:off x="0" y="2028825"/>
          <a:ext cx="5876925" cy="371475"/>
        </a:xfrm>
        <a:prstGeom prst="rect">
          <a:avLst/>
        </a:prstGeom>
        <a:solidFill>
          <a:srgbClr val="99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2 zamówienia - Dostawa pieczywa i wyrobów piekarskich</a:t>
          </a:r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6</xdr:col>
      <xdr:colOff>676275</xdr:colOff>
      <xdr:row>16</xdr:row>
      <xdr:rowOff>9525</xdr:rowOff>
    </xdr:to>
    <xdr:sp macro="" textlink="">
      <xdr:nvSpPr>
        <xdr:cNvPr id="4" name="pole tekstow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802397F-94DE-4D83-80E8-5FFF3ED7AD48}"/>
            </a:ext>
          </a:extLst>
        </xdr:cNvPr>
        <xdr:cNvSpPr txBox="1"/>
      </xdr:nvSpPr>
      <xdr:spPr>
        <a:xfrm>
          <a:off x="0" y="2571750"/>
          <a:ext cx="5876925" cy="371475"/>
        </a:xfrm>
        <a:prstGeom prst="rect">
          <a:avLst/>
        </a:prstGeom>
        <a:solidFill>
          <a:srgbClr val="99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3 zamówienia - Dostawa mrożonych ryb, owoców i warzyw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676275</xdr:colOff>
      <xdr:row>19</xdr:row>
      <xdr:rowOff>9525</xdr:rowOff>
    </xdr:to>
    <xdr:sp macro="" textlink="">
      <xdr:nvSpPr>
        <xdr:cNvPr id="5" name="pole tekstowe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7492367-3E9A-41C4-B707-82B1F11CB0D6}"/>
            </a:ext>
          </a:extLst>
        </xdr:cNvPr>
        <xdr:cNvSpPr txBox="1"/>
      </xdr:nvSpPr>
      <xdr:spPr>
        <a:xfrm>
          <a:off x="0" y="3114675"/>
          <a:ext cx="5876925" cy="371475"/>
        </a:xfrm>
        <a:prstGeom prst="rect">
          <a:avLst/>
        </a:prstGeom>
        <a:solidFill>
          <a:srgbClr val="99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4 zamówienia - Dostawa produktów ogólnospożywczych oraz jaj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6</xdr:col>
      <xdr:colOff>676275</xdr:colOff>
      <xdr:row>22</xdr:row>
      <xdr:rowOff>9525</xdr:rowOff>
    </xdr:to>
    <xdr:sp macro="" textlink="">
      <xdr:nvSpPr>
        <xdr:cNvPr id="6" name="pole tekstowe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8DF9CA9-1655-4AEC-AA04-2D3AC8688020}"/>
            </a:ext>
          </a:extLst>
        </xdr:cNvPr>
        <xdr:cNvSpPr txBox="1"/>
      </xdr:nvSpPr>
      <xdr:spPr>
        <a:xfrm>
          <a:off x="0" y="3657600"/>
          <a:ext cx="5876925" cy="371475"/>
        </a:xfrm>
        <a:prstGeom prst="rect">
          <a:avLst/>
        </a:prstGeom>
        <a:solidFill>
          <a:srgbClr val="99FF33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5 zamówienia - Dostawa mięsa wołowego, wieprzowego i </a:t>
          </a:r>
          <a:r>
            <a:rPr lang="pl-PL" sz="1100" baseline="0">
              <a:latin typeface="Arial Narrow" panose="020B0606020202030204" pitchFamily="34" charset="0"/>
            </a:rPr>
            <a:t>drobiowego</a:t>
          </a:r>
          <a:r>
            <a:rPr lang="pl-PL" sz="1100"/>
            <a:t> oraz wędlin</a:t>
          </a:r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6</xdr:col>
      <xdr:colOff>676275</xdr:colOff>
      <xdr:row>25</xdr:row>
      <xdr:rowOff>9525</xdr:rowOff>
    </xdr:to>
    <xdr:sp macro="" textlink="">
      <xdr:nvSpPr>
        <xdr:cNvPr id="7" name="pole tekstowe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689459D-1355-4C95-9AE7-494EC1A4C9E8}"/>
            </a:ext>
          </a:extLst>
        </xdr:cNvPr>
        <xdr:cNvSpPr txBox="1"/>
      </xdr:nvSpPr>
      <xdr:spPr>
        <a:xfrm>
          <a:off x="0" y="4200525"/>
          <a:ext cx="5876925" cy="371475"/>
        </a:xfrm>
        <a:prstGeom prst="rect">
          <a:avLst/>
        </a:prstGeom>
        <a:solidFill>
          <a:srgbClr val="99CC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6 zamówienia - Dostawa mleka i produktów mleczarskich</a:t>
          </a: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6</xdr:col>
      <xdr:colOff>676275</xdr:colOff>
      <xdr:row>28</xdr:row>
      <xdr:rowOff>0</xdr:rowOff>
    </xdr:to>
    <xdr:sp macro="" textlink="">
      <xdr:nvSpPr>
        <xdr:cNvPr id="8" name="pole tekstowe 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662C10F8-A950-4CE6-B951-7729C014605D}"/>
            </a:ext>
          </a:extLst>
        </xdr:cNvPr>
        <xdr:cNvSpPr txBox="1"/>
      </xdr:nvSpPr>
      <xdr:spPr>
        <a:xfrm>
          <a:off x="0" y="4743450"/>
          <a:ext cx="5876925" cy="371475"/>
        </a:xfrm>
        <a:prstGeom prst="rect">
          <a:avLst/>
        </a:prstGeom>
        <a:solidFill>
          <a:srgbClr val="808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/>
            <a:t>Część 7 zamówienia - Dostawa pierogów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FA68D-6346-47B3-9516-12FBDEAD4375}">
  <sheetPr>
    <tabColor rgb="FFCCFFFF"/>
  </sheetPr>
  <dimension ref="A1:H5"/>
  <sheetViews>
    <sheetView showGridLines="0" tabSelected="1" zoomScaleNormal="100" zoomScaleSheetLayoutView="110" workbookViewId="0">
      <selection activeCell="B2" sqref="B2"/>
    </sheetView>
  </sheetViews>
  <sheetFormatPr defaultRowHeight="14.25"/>
  <cols>
    <col min="1" max="7" width="11.375" customWidth="1"/>
    <col min="8" max="8" width="11.5" customWidth="1"/>
  </cols>
  <sheetData>
    <row r="1" spans="1:8" ht="15">
      <c r="F1" s="42" t="s">
        <v>470</v>
      </c>
      <c r="G1" s="42"/>
      <c r="H1" s="39"/>
    </row>
    <row r="5" spans="1:8" ht="16.5">
      <c r="A5" s="40" t="s">
        <v>469</v>
      </c>
      <c r="B5" s="41"/>
      <c r="C5" s="41"/>
      <c r="D5" s="41"/>
      <c r="E5" s="41"/>
      <c r="F5" s="41"/>
      <c r="G5" s="41"/>
      <c r="H5" s="41"/>
    </row>
  </sheetData>
  <mergeCells count="1">
    <mergeCell ref="F1:G1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A1:J61"/>
  <sheetViews>
    <sheetView showGridLines="0" zoomScaleNormal="100" workbookViewId="0"/>
  </sheetViews>
  <sheetFormatPr defaultRowHeight="12.75"/>
  <cols>
    <col min="1" max="1" width="2.875" style="13" customWidth="1"/>
    <col min="2" max="2" width="34.25" style="13" customWidth="1"/>
    <col min="3" max="3" width="4.625" style="13" customWidth="1"/>
    <col min="4" max="4" width="5.625" style="13" customWidth="1"/>
    <col min="5" max="6" width="9.25" style="13" customWidth="1"/>
    <col min="7" max="7" width="6.125" style="13" customWidth="1"/>
    <col min="8" max="8" width="9.25" style="13" customWidth="1"/>
    <col min="9" max="16384" width="9" style="13"/>
  </cols>
  <sheetData>
    <row r="1" spans="1:10">
      <c r="G1" s="43" t="s">
        <v>0</v>
      </c>
      <c r="H1" s="43"/>
    </row>
    <row r="2" spans="1:10">
      <c r="G2" s="14"/>
      <c r="H2" s="14"/>
    </row>
    <row r="4" spans="1:10">
      <c r="A4" s="15" t="s">
        <v>1</v>
      </c>
      <c r="B4" s="16"/>
      <c r="C4" s="16"/>
      <c r="D4" s="16"/>
      <c r="E4" s="16"/>
      <c r="F4" s="16"/>
      <c r="G4" s="16"/>
      <c r="H4" s="16"/>
      <c r="J4" s="17"/>
    </row>
    <row r="7" spans="1:10">
      <c r="A7" s="18" t="s">
        <v>2</v>
      </c>
    </row>
    <row r="9" spans="1:10" ht="51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  <c r="I9" s="19"/>
    </row>
    <row r="10" spans="1:10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10" ht="25.5">
      <c r="A11" s="4" t="s">
        <v>13</v>
      </c>
      <c r="B11" s="5" t="s">
        <v>52</v>
      </c>
      <c r="C11" s="6" t="s">
        <v>51</v>
      </c>
      <c r="D11" s="6">
        <v>2450</v>
      </c>
      <c r="E11" s="20"/>
      <c r="F11" s="7" t="str">
        <f>IF(E11&gt;0, ROUND(D11*E11,2),"")</f>
        <v/>
      </c>
      <c r="G11" s="1"/>
      <c r="H11" s="8" t="str">
        <f>IF(E11&gt;0,(F11+ROUND(F11*G11,2)),"")</f>
        <v/>
      </c>
    </row>
    <row r="12" spans="1:10" ht="25.5">
      <c r="A12" s="4" t="s">
        <v>14</v>
      </c>
      <c r="B12" s="5" t="s">
        <v>98</v>
      </c>
      <c r="C12" s="6" t="s">
        <v>54</v>
      </c>
      <c r="D12" s="6">
        <v>20</v>
      </c>
      <c r="E12" s="20"/>
      <c r="F12" s="7" t="str">
        <f t="shared" ref="F12:F55" si="0">IF(E12&gt;0, ROUND(D12*E12,2),"")</f>
        <v/>
      </c>
      <c r="G12" s="1"/>
      <c r="H12" s="8" t="str">
        <f t="shared" ref="H12:H55" si="1">IF(E12&gt;0,(F12+ROUND(F12*G12,2)),"")</f>
        <v/>
      </c>
    </row>
    <row r="13" spans="1:10" ht="38.25">
      <c r="A13" s="4" t="s">
        <v>15</v>
      </c>
      <c r="B13" s="5" t="s">
        <v>91</v>
      </c>
      <c r="C13" s="6" t="s">
        <v>51</v>
      </c>
      <c r="D13" s="6">
        <v>80</v>
      </c>
      <c r="E13" s="20"/>
      <c r="F13" s="7" t="str">
        <f t="shared" si="0"/>
        <v/>
      </c>
      <c r="G13" s="1"/>
      <c r="H13" s="8" t="str">
        <f t="shared" si="1"/>
        <v/>
      </c>
    </row>
    <row r="14" spans="1:10" ht="25.5">
      <c r="A14" s="4" t="s">
        <v>16</v>
      </c>
      <c r="B14" s="5" t="s">
        <v>53</v>
      </c>
      <c r="C14" s="6" t="s">
        <v>51</v>
      </c>
      <c r="D14" s="6">
        <v>950</v>
      </c>
      <c r="E14" s="20"/>
      <c r="F14" s="7" t="str">
        <f t="shared" si="0"/>
        <v/>
      </c>
      <c r="G14" s="1"/>
      <c r="H14" s="8" t="str">
        <f t="shared" si="1"/>
        <v/>
      </c>
    </row>
    <row r="15" spans="1:10">
      <c r="A15" s="4" t="s">
        <v>17</v>
      </c>
      <c r="B15" s="5" t="s">
        <v>81</v>
      </c>
      <c r="C15" s="6" t="s">
        <v>51</v>
      </c>
      <c r="D15" s="6">
        <v>730</v>
      </c>
      <c r="E15" s="20"/>
      <c r="F15" s="7" t="str">
        <f t="shared" si="0"/>
        <v/>
      </c>
      <c r="G15" s="1"/>
      <c r="H15" s="8" t="str">
        <f t="shared" si="1"/>
        <v/>
      </c>
    </row>
    <row r="16" spans="1:10">
      <c r="A16" s="4" t="s">
        <v>18</v>
      </c>
      <c r="B16" s="5" t="s">
        <v>82</v>
      </c>
      <c r="C16" s="6" t="s">
        <v>51</v>
      </c>
      <c r="D16" s="6">
        <v>50</v>
      </c>
      <c r="E16" s="20"/>
      <c r="F16" s="7" t="str">
        <f t="shared" si="0"/>
        <v/>
      </c>
      <c r="G16" s="1"/>
      <c r="H16" s="8" t="str">
        <f t="shared" si="1"/>
        <v/>
      </c>
    </row>
    <row r="17" spans="1:8" ht="25.5">
      <c r="A17" s="4" t="s">
        <v>19</v>
      </c>
      <c r="B17" s="5" t="s">
        <v>92</v>
      </c>
      <c r="C17" s="6" t="s">
        <v>51</v>
      </c>
      <c r="D17" s="6">
        <v>135</v>
      </c>
      <c r="E17" s="20"/>
      <c r="F17" s="7" t="str">
        <f t="shared" si="0"/>
        <v/>
      </c>
      <c r="G17" s="1"/>
      <c r="H17" s="8" t="str">
        <f t="shared" si="1"/>
        <v/>
      </c>
    </row>
    <row r="18" spans="1:8" ht="25.5">
      <c r="A18" s="4" t="s">
        <v>20</v>
      </c>
      <c r="B18" s="5" t="s">
        <v>93</v>
      </c>
      <c r="C18" s="6" t="s">
        <v>51</v>
      </c>
      <c r="D18" s="6">
        <v>95</v>
      </c>
      <c r="E18" s="20"/>
      <c r="F18" s="7" t="str">
        <f t="shared" si="0"/>
        <v/>
      </c>
      <c r="G18" s="1"/>
      <c r="H18" s="8" t="str">
        <f t="shared" si="1"/>
        <v/>
      </c>
    </row>
    <row r="19" spans="1:8">
      <c r="A19" s="4" t="s">
        <v>21</v>
      </c>
      <c r="B19" s="5" t="s">
        <v>99</v>
      </c>
      <c r="C19" s="6" t="s">
        <v>51</v>
      </c>
      <c r="D19" s="6">
        <v>10</v>
      </c>
      <c r="E19" s="20"/>
      <c r="F19" s="7" t="str">
        <f t="shared" si="0"/>
        <v/>
      </c>
      <c r="G19" s="1"/>
      <c r="H19" s="8" t="str">
        <f t="shared" si="1"/>
        <v/>
      </c>
    </row>
    <row r="20" spans="1:8">
      <c r="A20" s="4" t="s">
        <v>22</v>
      </c>
      <c r="B20" s="5" t="s">
        <v>100</v>
      </c>
      <c r="C20" s="6" t="s">
        <v>51</v>
      </c>
      <c r="D20" s="6">
        <v>1480</v>
      </c>
      <c r="E20" s="20"/>
      <c r="F20" s="7" t="str">
        <f t="shared" si="0"/>
        <v/>
      </c>
      <c r="G20" s="1"/>
      <c r="H20" s="8" t="str">
        <f t="shared" si="1"/>
        <v/>
      </c>
    </row>
    <row r="21" spans="1:8" ht="25.5">
      <c r="A21" s="4" t="s">
        <v>23</v>
      </c>
      <c r="B21" s="5" t="s">
        <v>101</v>
      </c>
      <c r="C21" s="6" t="s">
        <v>51</v>
      </c>
      <c r="D21" s="6">
        <v>4000</v>
      </c>
      <c r="E21" s="20"/>
      <c r="F21" s="7" t="str">
        <f t="shared" si="0"/>
        <v/>
      </c>
      <c r="G21" s="1"/>
      <c r="H21" s="8" t="str">
        <f t="shared" si="1"/>
        <v/>
      </c>
    </row>
    <row r="22" spans="1:8" ht="38.25">
      <c r="A22" s="4" t="s">
        <v>24</v>
      </c>
      <c r="B22" s="5" t="s">
        <v>102</v>
      </c>
      <c r="C22" s="6" t="s">
        <v>51</v>
      </c>
      <c r="D22" s="6">
        <v>1000</v>
      </c>
      <c r="E22" s="20"/>
      <c r="F22" s="7" t="str">
        <f t="shared" si="0"/>
        <v/>
      </c>
      <c r="G22" s="1"/>
      <c r="H22" s="8" t="str">
        <f t="shared" si="1"/>
        <v/>
      </c>
    </row>
    <row r="23" spans="1:8" ht="38.25">
      <c r="A23" s="4" t="s">
        <v>25</v>
      </c>
      <c r="B23" s="5" t="s">
        <v>103</v>
      </c>
      <c r="C23" s="6" t="s">
        <v>54</v>
      </c>
      <c r="D23" s="6">
        <v>150</v>
      </c>
      <c r="E23" s="20"/>
      <c r="F23" s="7" t="str">
        <f t="shared" si="0"/>
        <v/>
      </c>
      <c r="G23" s="1"/>
      <c r="H23" s="8" t="str">
        <f t="shared" si="1"/>
        <v/>
      </c>
    </row>
    <row r="24" spans="1:8" ht="25.5">
      <c r="A24" s="4" t="s">
        <v>26</v>
      </c>
      <c r="B24" s="5" t="s">
        <v>94</v>
      </c>
      <c r="C24" s="6" t="s">
        <v>51</v>
      </c>
      <c r="D24" s="6">
        <v>260</v>
      </c>
      <c r="E24" s="20"/>
      <c r="F24" s="7" t="str">
        <f t="shared" si="0"/>
        <v/>
      </c>
      <c r="G24" s="1"/>
      <c r="H24" s="8" t="str">
        <f t="shared" si="1"/>
        <v/>
      </c>
    </row>
    <row r="25" spans="1:8" ht="38.25">
      <c r="A25" s="4" t="s">
        <v>27</v>
      </c>
      <c r="B25" s="5" t="s">
        <v>55</v>
      </c>
      <c r="C25" s="6" t="s">
        <v>51</v>
      </c>
      <c r="D25" s="6">
        <v>760</v>
      </c>
      <c r="E25" s="20"/>
      <c r="F25" s="7" t="str">
        <f t="shared" si="0"/>
        <v/>
      </c>
      <c r="G25" s="1"/>
      <c r="H25" s="8" t="str">
        <f t="shared" si="1"/>
        <v/>
      </c>
    </row>
    <row r="26" spans="1:8" ht="25.5">
      <c r="A26" s="4" t="s">
        <v>28</v>
      </c>
      <c r="B26" s="5" t="s">
        <v>95</v>
      </c>
      <c r="C26" s="6" t="s">
        <v>51</v>
      </c>
      <c r="D26" s="6">
        <v>500</v>
      </c>
      <c r="E26" s="20"/>
      <c r="F26" s="7" t="str">
        <f t="shared" si="0"/>
        <v/>
      </c>
      <c r="G26" s="1"/>
      <c r="H26" s="8" t="str">
        <f t="shared" si="1"/>
        <v/>
      </c>
    </row>
    <row r="27" spans="1:8" ht="25.5">
      <c r="A27" s="4" t="s">
        <v>29</v>
      </c>
      <c r="B27" s="5" t="s">
        <v>96</v>
      </c>
      <c r="C27" s="6" t="s">
        <v>54</v>
      </c>
      <c r="D27" s="6">
        <v>200</v>
      </c>
      <c r="E27" s="20"/>
      <c r="F27" s="7" t="str">
        <f t="shared" si="0"/>
        <v/>
      </c>
      <c r="G27" s="1"/>
      <c r="H27" s="8" t="str">
        <f t="shared" si="1"/>
        <v/>
      </c>
    </row>
    <row r="28" spans="1:8" ht="25.5">
      <c r="A28" s="4" t="s">
        <v>30</v>
      </c>
      <c r="B28" s="5" t="s">
        <v>104</v>
      </c>
      <c r="C28" s="6" t="s">
        <v>51</v>
      </c>
      <c r="D28" s="6">
        <v>316</v>
      </c>
      <c r="E28" s="20"/>
      <c r="F28" s="7" t="str">
        <f t="shared" si="0"/>
        <v/>
      </c>
      <c r="G28" s="1"/>
      <c r="H28" s="8" t="str">
        <f t="shared" si="1"/>
        <v/>
      </c>
    </row>
    <row r="29" spans="1:8" ht="38.25">
      <c r="A29" s="4" t="s">
        <v>31</v>
      </c>
      <c r="B29" s="5" t="s">
        <v>105</v>
      </c>
      <c r="C29" s="6" t="s">
        <v>54</v>
      </c>
      <c r="D29" s="6">
        <v>800</v>
      </c>
      <c r="E29" s="20"/>
      <c r="F29" s="7" t="str">
        <f t="shared" si="0"/>
        <v/>
      </c>
      <c r="G29" s="1"/>
      <c r="H29" s="8" t="str">
        <f t="shared" si="1"/>
        <v/>
      </c>
    </row>
    <row r="30" spans="1:8" ht="38.25">
      <c r="A30" s="4" t="s">
        <v>32</v>
      </c>
      <c r="B30" s="5" t="s">
        <v>56</v>
      </c>
      <c r="C30" s="6" t="s">
        <v>51</v>
      </c>
      <c r="D30" s="6">
        <v>1000</v>
      </c>
      <c r="E30" s="20"/>
      <c r="F30" s="7" t="str">
        <f t="shared" si="0"/>
        <v/>
      </c>
      <c r="G30" s="1"/>
      <c r="H30" s="8" t="str">
        <f t="shared" si="1"/>
        <v/>
      </c>
    </row>
    <row r="31" spans="1:8" ht="25.5">
      <c r="A31" s="4" t="s">
        <v>33</v>
      </c>
      <c r="B31" s="5" t="s">
        <v>57</v>
      </c>
      <c r="C31" s="6" t="s">
        <v>51</v>
      </c>
      <c r="D31" s="6">
        <v>2300</v>
      </c>
      <c r="E31" s="20"/>
      <c r="F31" s="7" t="str">
        <f t="shared" si="0"/>
        <v/>
      </c>
      <c r="G31" s="1"/>
      <c r="H31" s="8" t="str">
        <f t="shared" si="1"/>
        <v/>
      </c>
    </row>
    <row r="32" spans="1:8" ht="38.25">
      <c r="A32" s="4" t="s">
        <v>34</v>
      </c>
      <c r="B32" s="5" t="s">
        <v>58</v>
      </c>
      <c r="C32" s="6" t="s">
        <v>54</v>
      </c>
      <c r="D32" s="6">
        <v>1020</v>
      </c>
      <c r="E32" s="20"/>
      <c r="F32" s="7" t="str">
        <f t="shared" si="0"/>
        <v/>
      </c>
      <c r="G32" s="1"/>
      <c r="H32" s="8" t="str">
        <f t="shared" si="1"/>
        <v/>
      </c>
    </row>
    <row r="33" spans="1:8" ht="25.5">
      <c r="A33" s="4" t="s">
        <v>35</v>
      </c>
      <c r="B33" s="5" t="s">
        <v>59</v>
      </c>
      <c r="C33" s="6" t="s">
        <v>51</v>
      </c>
      <c r="D33" s="6">
        <v>156</v>
      </c>
      <c r="E33" s="20"/>
      <c r="F33" s="7" t="str">
        <f t="shared" si="0"/>
        <v/>
      </c>
      <c r="G33" s="1"/>
      <c r="H33" s="8" t="str">
        <f t="shared" si="1"/>
        <v/>
      </c>
    </row>
    <row r="34" spans="1:8" ht="25.5">
      <c r="A34" s="4" t="s">
        <v>36</v>
      </c>
      <c r="B34" s="5" t="s">
        <v>97</v>
      </c>
      <c r="C34" s="6" t="s">
        <v>51</v>
      </c>
      <c r="D34" s="6">
        <v>340</v>
      </c>
      <c r="E34" s="20"/>
      <c r="F34" s="7" t="str">
        <f t="shared" si="0"/>
        <v/>
      </c>
      <c r="G34" s="1"/>
      <c r="H34" s="8" t="str">
        <f t="shared" si="1"/>
        <v/>
      </c>
    </row>
    <row r="35" spans="1:8">
      <c r="A35" s="4" t="s">
        <v>37</v>
      </c>
      <c r="B35" s="5" t="s">
        <v>83</v>
      </c>
      <c r="C35" s="6" t="s">
        <v>51</v>
      </c>
      <c r="D35" s="6">
        <v>520</v>
      </c>
      <c r="E35" s="20"/>
      <c r="F35" s="7" t="str">
        <f t="shared" si="0"/>
        <v/>
      </c>
      <c r="G35" s="1"/>
      <c r="H35" s="8" t="str">
        <f t="shared" si="1"/>
        <v/>
      </c>
    </row>
    <row r="36" spans="1:8" ht="25.5">
      <c r="A36" s="4" t="s">
        <v>38</v>
      </c>
      <c r="B36" s="5" t="s">
        <v>106</v>
      </c>
      <c r="C36" s="6" t="s">
        <v>51</v>
      </c>
      <c r="D36" s="6">
        <v>880</v>
      </c>
      <c r="E36" s="20"/>
      <c r="F36" s="7" t="str">
        <f t="shared" si="0"/>
        <v/>
      </c>
      <c r="G36" s="1"/>
      <c r="H36" s="8" t="str">
        <f t="shared" si="1"/>
        <v/>
      </c>
    </row>
    <row r="37" spans="1:8" ht="25.5">
      <c r="A37" s="4" t="s">
        <v>39</v>
      </c>
      <c r="B37" s="5" t="s">
        <v>107</v>
      </c>
      <c r="C37" s="6" t="s">
        <v>51</v>
      </c>
      <c r="D37" s="6">
        <v>205</v>
      </c>
      <c r="E37" s="20"/>
      <c r="F37" s="7" t="str">
        <f t="shared" si="0"/>
        <v/>
      </c>
      <c r="G37" s="1"/>
      <c r="H37" s="8" t="str">
        <f t="shared" si="1"/>
        <v/>
      </c>
    </row>
    <row r="38" spans="1:8">
      <c r="A38" s="4" t="s">
        <v>40</v>
      </c>
      <c r="B38" s="5" t="s">
        <v>108</v>
      </c>
      <c r="C38" s="6" t="s">
        <v>51</v>
      </c>
      <c r="D38" s="6">
        <v>30</v>
      </c>
      <c r="E38" s="20"/>
      <c r="F38" s="7" t="str">
        <f t="shared" si="0"/>
        <v/>
      </c>
      <c r="G38" s="1"/>
      <c r="H38" s="8" t="str">
        <f t="shared" si="1"/>
        <v/>
      </c>
    </row>
    <row r="39" spans="1:8">
      <c r="A39" s="4" t="s">
        <v>41</v>
      </c>
      <c r="B39" s="5" t="s">
        <v>85</v>
      </c>
      <c r="C39" s="6" t="s">
        <v>51</v>
      </c>
      <c r="D39" s="6">
        <v>30</v>
      </c>
      <c r="E39" s="20"/>
      <c r="F39" s="7" t="str">
        <f t="shared" si="0"/>
        <v/>
      </c>
      <c r="G39" s="1"/>
      <c r="H39" s="8" t="str">
        <f t="shared" si="1"/>
        <v/>
      </c>
    </row>
    <row r="40" spans="1:8">
      <c r="A40" s="4" t="s">
        <v>42</v>
      </c>
      <c r="B40" s="5" t="s">
        <v>84</v>
      </c>
      <c r="C40" s="6" t="s">
        <v>51</v>
      </c>
      <c r="D40" s="6">
        <v>350</v>
      </c>
      <c r="E40" s="20"/>
      <c r="F40" s="7" t="str">
        <f t="shared" si="0"/>
        <v/>
      </c>
      <c r="G40" s="1"/>
      <c r="H40" s="8" t="str">
        <f t="shared" si="1"/>
        <v/>
      </c>
    </row>
    <row r="41" spans="1:8" ht="38.25">
      <c r="A41" s="4" t="s">
        <v>43</v>
      </c>
      <c r="B41" s="5" t="s">
        <v>60</v>
      </c>
      <c r="C41" s="6" t="s">
        <v>51</v>
      </c>
      <c r="D41" s="6">
        <v>660</v>
      </c>
      <c r="E41" s="20"/>
      <c r="F41" s="7" t="str">
        <f t="shared" si="0"/>
        <v/>
      </c>
      <c r="G41" s="1"/>
      <c r="H41" s="8" t="str">
        <f t="shared" si="1"/>
        <v/>
      </c>
    </row>
    <row r="42" spans="1:8" ht="25.5">
      <c r="A42" s="4" t="s">
        <v>44</v>
      </c>
      <c r="B42" s="5" t="s">
        <v>61</v>
      </c>
      <c r="C42" s="6" t="s">
        <v>51</v>
      </c>
      <c r="D42" s="6">
        <v>1160</v>
      </c>
      <c r="E42" s="20"/>
      <c r="F42" s="7" t="str">
        <f t="shared" si="0"/>
        <v/>
      </c>
      <c r="G42" s="1"/>
      <c r="H42" s="8" t="str">
        <f t="shared" si="1"/>
        <v/>
      </c>
    </row>
    <row r="43" spans="1:8">
      <c r="A43" s="4" t="s">
        <v>45</v>
      </c>
      <c r="B43" s="5" t="s">
        <v>62</v>
      </c>
      <c r="C43" s="6" t="s">
        <v>51</v>
      </c>
      <c r="D43" s="6">
        <v>340</v>
      </c>
      <c r="E43" s="20"/>
      <c r="F43" s="7" t="str">
        <f t="shared" si="0"/>
        <v/>
      </c>
      <c r="G43" s="1"/>
      <c r="H43" s="8" t="str">
        <f t="shared" si="1"/>
        <v/>
      </c>
    </row>
    <row r="44" spans="1:8" ht="25.5">
      <c r="A44" s="4" t="s">
        <v>46</v>
      </c>
      <c r="B44" s="5" t="s">
        <v>63</v>
      </c>
      <c r="C44" s="6" t="s">
        <v>51</v>
      </c>
      <c r="D44" s="6">
        <v>100</v>
      </c>
      <c r="E44" s="20"/>
      <c r="F44" s="7" t="str">
        <f t="shared" si="0"/>
        <v/>
      </c>
      <c r="G44" s="1"/>
      <c r="H44" s="8" t="str">
        <f t="shared" si="1"/>
        <v/>
      </c>
    </row>
    <row r="45" spans="1:8" ht="25.5">
      <c r="A45" s="4" t="s">
        <v>47</v>
      </c>
      <c r="B45" s="5" t="s">
        <v>109</v>
      </c>
      <c r="C45" s="6" t="s">
        <v>54</v>
      </c>
      <c r="D45" s="6">
        <v>200</v>
      </c>
      <c r="E45" s="20"/>
      <c r="F45" s="7" t="str">
        <f t="shared" si="0"/>
        <v/>
      </c>
      <c r="G45" s="1"/>
      <c r="H45" s="8" t="str">
        <f t="shared" si="1"/>
        <v/>
      </c>
    </row>
    <row r="46" spans="1:8" ht="25.5">
      <c r="A46" s="4" t="s">
        <v>48</v>
      </c>
      <c r="B46" s="5" t="s">
        <v>64</v>
      </c>
      <c r="C46" s="6" t="s">
        <v>54</v>
      </c>
      <c r="D46" s="6">
        <v>330</v>
      </c>
      <c r="E46" s="20"/>
      <c r="F46" s="7" t="str">
        <f t="shared" si="0"/>
        <v/>
      </c>
      <c r="G46" s="1"/>
      <c r="H46" s="8" t="str">
        <f t="shared" si="1"/>
        <v/>
      </c>
    </row>
    <row r="47" spans="1:8" ht="25.5">
      <c r="A47" s="4" t="s">
        <v>49</v>
      </c>
      <c r="B47" s="5" t="s">
        <v>86</v>
      </c>
      <c r="C47" s="6" t="s">
        <v>54</v>
      </c>
      <c r="D47" s="6">
        <v>330</v>
      </c>
      <c r="E47" s="20"/>
      <c r="F47" s="7" t="str">
        <f t="shared" si="0"/>
        <v/>
      </c>
      <c r="G47" s="1"/>
      <c r="H47" s="8" t="str">
        <f t="shared" si="1"/>
        <v/>
      </c>
    </row>
    <row r="48" spans="1:8" ht="38.25">
      <c r="A48" s="4" t="s">
        <v>50</v>
      </c>
      <c r="B48" s="5" t="s">
        <v>87</v>
      </c>
      <c r="C48" s="6" t="s">
        <v>54</v>
      </c>
      <c r="D48" s="6">
        <v>40</v>
      </c>
      <c r="E48" s="20"/>
      <c r="F48" s="7" t="str">
        <f t="shared" si="0"/>
        <v/>
      </c>
      <c r="G48" s="1"/>
      <c r="H48" s="8" t="str">
        <f t="shared" si="1"/>
        <v/>
      </c>
    </row>
    <row r="49" spans="1:8" ht="25.5">
      <c r="A49" s="4" t="s">
        <v>67</v>
      </c>
      <c r="B49" s="5" t="s">
        <v>88</v>
      </c>
      <c r="C49" s="6" t="s">
        <v>51</v>
      </c>
      <c r="D49" s="6">
        <v>680</v>
      </c>
      <c r="E49" s="20"/>
      <c r="F49" s="7" t="str">
        <f t="shared" si="0"/>
        <v/>
      </c>
      <c r="G49" s="1"/>
      <c r="H49" s="8" t="str">
        <f t="shared" si="1"/>
        <v/>
      </c>
    </row>
    <row r="50" spans="1:8" ht="25.5">
      <c r="A50" s="4" t="s">
        <v>68</v>
      </c>
      <c r="B50" s="5" t="s">
        <v>89</v>
      </c>
      <c r="C50" s="6" t="s">
        <v>54</v>
      </c>
      <c r="D50" s="6">
        <v>240</v>
      </c>
      <c r="E50" s="20"/>
      <c r="F50" s="7" t="str">
        <f t="shared" si="0"/>
        <v/>
      </c>
      <c r="G50" s="1"/>
      <c r="H50" s="8" t="str">
        <f t="shared" si="1"/>
        <v/>
      </c>
    </row>
    <row r="51" spans="1:8" ht="38.25">
      <c r="A51" s="4" t="s">
        <v>69</v>
      </c>
      <c r="B51" s="5" t="s">
        <v>110</v>
      </c>
      <c r="C51" s="6" t="s">
        <v>51</v>
      </c>
      <c r="D51" s="6">
        <v>130</v>
      </c>
      <c r="E51" s="20"/>
      <c r="F51" s="7" t="str">
        <f t="shared" si="0"/>
        <v/>
      </c>
      <c r="G51" s="1"/>
      <c r="H51" s="8" t="str">
        <f t="shared" si="1"/>
        <v/>
      </c>
    </row>
    <row r="52" spans="1:8" ht="38.25">
      <c r="A52" s="4" t="s">
        <v>70</v>
      </c>
      <c r="B52" s="9" t="s">
        <v>90</v>
      </c>
      <c r="C52" s="10" t="s">
        <v>51</v>
      </c>
      <c r="D52" s="10">
        <v>150</v>
      </c>
      <c r="E52" s="21"/>
      <c r="F52" s="7" t="str">
        <f t="shared" si="0"/>
        <v/>
      </c>
      <c r="G52" s="1"/>
      <c r="H52" s="8" t="str">
        <f t="shared" si="1"/>
        <v/>
      </c>
    </row>
    <row r="53" spans="1:8">
      <c r="A53" s="4" t="s">
        <v>71</v>
      </c>
      <c r="B53" s="9" t="s">
        <v>65</v>
      </c>
      <c r="C53" s="10" t="s">
        <v>51</v>
      </c>
      <c r="D53" s="10">
        <v>220</v>
      </c>
      <c r="E53" s="21"/>
      <c r="F53" s="7" t="str">
        <f t="shared" si="0"/>
        <v/>
      </c>
      <c r="G53" s="1"/>
      <c r="H53" s="8" t="str">
        <f t="shared" si="1"/>
        <v/>
      </c>
    </row>
    <row r="54" spans="1:8" ht="51">
      <c r="A54" s="4" t="s">
        <v>72</v>
      </c>
      <c r="B54" s="9" t="s">
        <v>111</v>
      </c>
      <c r="C54" s="10" t="s">
        <v>51</v>
      </c>
      <c r="D54" s="10">
        <v>2150</v>
      </c>
      <c r="E54" s="21"/>
      <c r="F54" s="7" t="str">
        <f t="shared" si="0"/>
        <v/>
      </c>
      <c r="G54" s="1"/>
      <c r="H54" s="8" t="str">
        <f t="shared" si="1"/>
        <v/>
      </c>
    </row>
    <row r="55" spans="1:8" ht="39" thickBot="1">
      <c r="A55" s="4" t="s">
        <v>73</v>
      </c>
      <c r="B55" s="9" t="s">
        <v>66</v>
      </c>
      <c r="C55" s="10" t="s">
        <v>51</v>
      </c>
      <c r="D55" s="10">
        <v>24000</v>
      </c>
      <c r="E55" s="21"/>
      <c r="F55" s="7" t="str">
        <f t="shared" si="0"/>
        <v/>
      </c>
      <c r="G55" s="1"/>
      <c r="H55" s="8" t="str">
        <f t="shared" si="1"/>
        <v/>
      </c>
    </row>
    <row r="56" spans="1:8" ht="19.5" customHeight="1" thickBot="1">
      <c r="A56" s="44" t="s">
        <v>80</v>
      </c>
      <c r="B56" s="44"/>
      <c r="C56" s="44"/>
      <c r="D56" s="44"/>
      <c r="E56" s="45"/>
      <c r="F56" s="11" t="str">
        <f>IF(SUM(F11:F55)=0,"",SUM(F11:F55))</f>
        <v/>
      </c>
      <c r="G56" s="22"/>
      <c r="H56" s="12" t="str">
        <f>IF(SUM(H11:H55)=0,"",SUM(H11:H55))</f>
        <v/>
      </c>
    </row>
    <row r="59" spans="1:8">
      <c r="C59" s="16"/>
      <c r="D59" s="16"/>
      <c r="E59" s="16" t="s">
        <v>468</v>
      </c>
      <c r="F59" s="16"/>
      <c r="G59" s="16"/>
      <c r="H59" s="16"/>
    </row>
    <row r="60" spans="1:8" ht="28.5" customHeight="1">
      <c r="C60" s="38"/>
      <c r="E60" s="46" t="s">
        <v>467</v>
      </c>
      <c r="F60" s="46"/>
      <c r="G60" s="46"/>
      <c r="H60" s="46"/>
    </row>
    <row r="61" spans="1:8">
      <c r="C61" s="23"/>
      <c r="D61" s="23"/>
      <c r="E61" s="37"/>
      <c r="F61" s="37"/>
      <c r="G61" s="23"/>
      <c r="H61" s="23"/>
    </row>
  </sheetData>
  <sheetProtection algorithmName="SHA-512" hashValue="Kz+2wOdGEno73lYzNtUpWR6JSVCsNwrYEAqfDdVrZH4nxjQrITFefE1+6M3Do0Ek+64dmIA+zNIp7cojL2Hi7w==" saltValue="kegN9iUfjTfwmib3hSdTFA==" spinCount="100000" sheet="1" objects="1" scenarios="1"/>
  <sortState xmlns:xlrd2="http://schemas.microsoft.com/office/spreadsheetml/2017/richdata2" ref="B11:D55">
    <sortCondition ref="B11:B55"/>
  </sortState>
  <mergeCells count="3">
    <mergeCell ref="G1:H1"/>
    <mergeCell ref="A56:E56"/>
    <mergeCell ref="E60:H60"/>
  </mergeCells>
  <phoneticPr fontId="5" type="noConversion"/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8BF66-862C-4B8F-9403-E1F8AA11081A}">
  <sheetPr>
    <tabColor rgb="FF99FFCC"/>
  </sheetPr>
  <dimension ref="A1:H31"/>
  <sheetViews>
    <sheetView showGridLines="0" zoomScaleNormal="100" workbookViewId="0"/>
  </sheetViews>
  <sheetFormatPr defaultRowHeight="12.75"/>
  <cols>
    <col min="1" max="1" width="3.125" style="13" customWidth="1"/>
    <col min="2" max="2" width="34.125" style="13" bestFit="1" customWidth="1"/>
    <col min="3" max="3" width="4.125" style="13" customWidth="1"/>
    <col min="4" max="4" width="4.625" style="13" customWidth="1"/>
    <col min="5" max="5" width="9.375" style="13" customWidth="1"/>
    <col min="6" max="6" width="9.875" style="13" customWidth="1"/>
    <col min="7" max="7" width="6.875" style="13" customWidth="1"/>
    <col min="8" max="8" width="9.875" style="13" customWidth="1"/>
    <col min="9" max="16384" width="9" style="13"/>
  </cols>
  <sheetData>
    <row r="1" spans="1:8">
      <c r="G1" s="43" t="s">
        <v>112</v>
      </c>
      <c r="H1" s="43"/>
    </row>
    <row r="2" spans="1:8">
      <c r="E2" s="14"/>
      <c r="F2" s="14"/>
    </row>
    <row r="4" spans="1:8">
      <c r="A4" s="15" t="s">
        <v>1</v>
      </c>
      <c r="B4" s="16"/>
      <c r="C4" s="16"/>
      <c r="D4" s="16"/>
      <c r="E4" s="16"/>
      <c r="F4" s="16"/>
      <c r="G4" s="16"/>
      <c r="H4" s="16"/>
    </row>
    <row r="7" spans="1:8">
      <c r="A7" s="18" t="s">
        <v>113</v>
      </c>
    </row>
    <row r="9" spans="1:8" ht="38.25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</row>
    <row r="10" spans="1:8">
      <c r="A10" s="24" t="s">
        <v>7</v>
      </c>
      <c r="B10" s="24" t="s">
        <v>8</v>
      </c>
      <c r="C10" s="24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8">
      <c r="A11" s="4" t="s">
        <v>13</v>
      </c>
      <c r="B11" s="25" t="s">
        <v>114</v>
      </c>
      <c r="C11" s="6" t="s">
        <v>54</v>
      </c>
      <c r="D11" s="6">
        <v>15</v>
      </c>
      <c r="E11" s="20"/>
      <c r="F11" s="7" t="str">
        <f>IF(E11&gt;0, ROUND(D11*E11,2),"")</f>
        <v/>
      </c>
      <c r="G11" s="1"/>
      <c r="H11" s="8" t="str">
        <f>IF(E11&gt;0,(F11+ROUND(F11*G11,2)),"")</f>
        <v/>
      </c>
    </row>
    <row r="12" spans="1:8">
      <c r="A12" s="4" t="s">
        <v>14</v>
      </c>
      <c r="B12" s="25" t="s">
        <v>115</v>
      </c>
      <c r="C12" s="6" t="s">
        <v>54</v>
      </c>
      <c r="D12" s="6">
        <v>800</v>
      </c>
      <c r="E12" s="26"/>
      <c r="F12" s="7" t="str">
        <f t="shared" ref="F12:F24" si="0">IF(E12&gt;0, ROUND(D12*E12,2),"")</f>
        <v/>
      </c>
      <c r="G12" s="1"/>
      <c r="H12" s="8" t="str">
        <f t="shared" ref="H12:H24" si="1">IF(E12&gt;0,(F12+ROUND(F12*G12,2)),"")</f>
        <v/>
      </c>
    </row>
    <row r="13" spans="1:8">
      <c r="A13" s="4" t="s">
        <v>15</v>
      </c>
      <c r="B13" s="25" t="s">
        <v>116</v>
      </c>
      <c r="C13" s="6" t="s">
        <v>54</v>
      </c>
      <c r="D13" s="6">
        <v>6500</v>
      </c>
      <c r="E13" s="26"/>
      <c r="F13" s="7" t="str">
        <f t="shared" si="0"/>
        <v/>
      </c>
      <c r="G13" s="1"/>
      <c r="H13" s="8" t="str">
        <f t="shared" si="1"/>
        <v/>
      </c>
    </row>
    <row r="14" spans="1:8" ht="25.5">
      <c r="A14" s="4" t="s">
        <v>16</v>
      </c>
      <c r="B14" s="25" t="s">
        <v>117</v>
      </c>
      <c r="C14" s="6" t="s">
        <v>51</v>
      </c>
      <c r="D14" s="6">
        <v>340</v>
      </c>
      <c r="E14" s="26"/>
      <c r="F14" s="7" t="str">
        <f t="shared" si="0"/>
        <v/>
      </c>
      <c r="G14" s="1"/>
      <c r="H14" s="8" t="str">
        <f t="shared" si="1"/>
        <v/>
      </c>
    </row>
    <row r="15" spans="1:8" ht="38.25">
      <c r="A15" s="4" t="s">
        <v>17</v>
      </c>
      <c r="B15" s="25" t="s">
        <v>118</v>
      </c>
      <c r="C15" s="6" t="s">
        <v>54</v>
      </c>
      <c r="D15" s="6">
        <v>2510</v>
      </c>
      <c r="E15" s="26"/>
      <c r="F15" s="7" t="str">
        <f t="shared" si="0"/>
        <v/>
      </c>
      <c r="G15" s="1"/>
      <c r="H15" s="8" t="str">
        <f t="shared" si="1"/>
        <v/>
      </c>
    </row>
    <row r="16" spans="1:8" ht="38.25">
      <c r="A16" s="4" t="s">
        <v>18</v>
      </c>
      <c r="B16" s="25" t="s">
        <v>119</v>
      </c>
      <c r="C16" s="6" t="s">
        <v>54</v>
      </c>
      <c r="D16" s="6">
        <v>1070</v>
      </c>
      <c r="E16" s="26"/>
      <c r="F16" s="7" t="str">
        <f t="shared" si="0"/>
        <v/>
      </c>
      <c r="G16" s="1"/>
      <c r="H16" s="8" t="str">
        <f t="shared" si="1"/>
        <v/>
      </c>
    </row>
    <row r="17" spans="1:8">
      <c r="A17" s="4" t="s">
        <v>19</v>
      </c>
      <c r="B17" s="25" t="s">
        <v>120</v>
      </c>
      <c r="C17" s="6" t="s">
        <v>54</v>
      </c>
      <c r="D17" s="6">
        <v>400</v>
      </c>
      <c r="E17" s="26"/>
      <c r="F17" s="7" t="str">
        <f t="shared" si="0"/>
        <v/>
      </c>
      <c r="G17" s="1"/>
      <c r="H17" s="8" t="str">
        <f t="shared" si="1"/>
        <v/>
      </c>
    </row>
    <row r="18" spans="1:8">
      <c r="A18" s="4" t="s">
        <v>20</v>
      </c>
      <c r="B18" s="25" t="s">
        <v>121</v>
      </c>
      <c r="C18" s="6" t="s">
        <v>51</v>
      </c>
      <c r="D18" s="6">
        <v>30</v>
      </c>
      <c r="E18" s="26"/>
      <c r="F18" s="7" t="str">
        <f t="shared" si="0"/>
        <v/>
      </c>
      <c r="G18" s="1"/>
      <c r="H18" s="8" t="str">
        <f t="shared" si="1"/>
        <v/>
      </c>
    </row>
    <row r="19" spans="1:8" ht="25.5">
      <c r="A19" s="4" t="s">
        <v>21</v>
      </c>
      <c r="B19" s="25" t="s">
        <v>122</v>
      </c>
      <c r="C19" s="6" t="s">
        <v>54</v>
      </c>
      <c r="D19" s="6">
        <v>5600</v>
      </c>
      <c r="E19" s="26"/>
      <c r="F19" s="7" t="str">
        <f t="shared" si="0"/>
        <v/>
      </c>
      <c r="G19" s="1"/>
      <c r="H19" s="8" t="str">
        <f t="shared" si="1"/>
        <v/>
      </c>
    </row>
    <row r="20" spans="1:8" ht="25.5">
      <c r="A20" s="4" t="s">
        <v>22</v>
      </c>
      <c r="B20" s="25" t="s">
        <v>123</v>
      </c>
      <c r="C20" s="6" t="s">
        <v>54</v>
      </c>
      <c r="D20" s="6">
        <v>8000</v>
      </c>
      <c r="E20" s="26"/>
      <c r="F20" s="7" t="str">
        <f t="shared" si="0"/>
        <v/>
      </c>
      <c r="G20" s="1"/>
      <c r="H20" s="8" t="str">
        <f t="shared" si="1"/>
        <v/>
      </c>
    </row>
    <row r="21" spans="1:8">
      <c r="A21" s="4" t="s">
        <v>23</v>
      </c>
      <c r="B21" s="25" t="s">
        <v>124</v>
      </c>
      <c r="C21" s="6" t="s">
        <v>51</v>
      </c>
      <c r="D21" s="6">
        <v>12.5</v>
      </c>
      <c r="E21" s="26"/>
      <c r="F21" s="7" t="str">
        <f t="shared" si="0"/>
        <v/>
      </c>
      <c r="G21" s="1"/>
      <c r="H21" s="8" t="str">
        <f t="shared" si="1"/>
        <v/>
      </c>
    </row>
    <row r="22" spans="1:8">
      <c r="A22" s="4" t="s">
        <v>24</v>
      </c>
      <c r="B22" s="25" t="s">
        <v>125</v>
      </c>
      <c r="C22" s="6" t="s">
        <v>54</v>
      </c>
      <c r="D22" s="6">
        <v>510</v>
      </c>
      <c r="E22" s="26"/>
      <c r="F22" s="7" t="str">
        <f t="shared" si="0"/>
        <v/>
      </c>
      <c r="G22" s="1"/>
      <c r="H22" s="8" t="str">
        <f t="shared" si="1"/>
        <v/>
      </c>
    </row>
    <row r="23" spans="1:8">
      <c r="A23" s="4" t="s">
        <v>25</v>
      </c>
      <c r="B23" s="25" t="s">
        <v>126</v>
      </c>
      <c r="C23" s="6" t="s">
        <v>54</v>
      </c>
      <c r="D23" s="6">
        <v>520</v>
      </c>
      <c r="E23" s="26"/>
      <c r="F23" s="7" t="str">
        <f t="shared" si="0"/>
        <v/>
      </c>
      <c r="G23" s="1"/>
      <c r="H23" s="8" t="str">
        <f t="shared" si="1"/>
        <v/>
      </c>
    </row>
    <row r="24" spans="1:8" ht="13.5" thickBot="1">
      <c r="A24" s="4" t="s">
        <v>26</v>
      </c>
      <c r="B24" s="25" t="s">
        <v>127</v>
      </c>
      <c r="C24" s="6" t="s">
        <v>54</v>
      </c>
      <c r="D24" s="6">
        <v>15</v>
      </c>
      <c r="E24" s="26"/>
      <c r="F24" s="7" t="str">
        <f t="shared" si="0"/>
        <v/>
      </c>
      <c r="G24" s="1"/>
      <c r="H24" s="8" t="str">
        <f t="shared" si="1"/>
        <v/>
      </c>
    </row>
    <row r="25" spans="1:8" ht="17.25" customHeight="1" thickBot="1">
      <c r="A25" s="44" t="s">
        <v>128</v>
      </c>
      <c r="B25" s="44"/>
      <c r="C25" s="44"/>
      <c r="D25" s="44"/>
      <c r="E25" s="45"/>
      <c r="F25" s="11" t="str">
        <f>IF(SUM(F11:F24)=0,"",SUM(F11:F24))</f>
        <v/>
      </c>
      <c r="G25" s="22"/>
      <c r="H25" s="12" t="str">
        <f>IF(SUM(H11:H24)=0,"",SUM(H11:H24))</f>
        <v/>
      </c>
    </row>
    <row r="29" spans="1:8">
      <c r="C29" s="16"/>
      <c r="D29" s="16"/>
      <c r="E29" s="16" t="s">
        <v>468</v>
      </c>
      <c r="F29" s="16"/>
      <c r="G29" s="16"/>
      <c r="H29" s="16"/>
    </row>
    <row r="30" spans="1:8" ht="28.5" customHeight="1">
      <c r="C30" s="38"/>
      <c r="E30" s="46" t="s">
        <v>467</v>
      </c>
      <c r="F30" s="46"/>
      <c r="G30" s="46"/>
      <c r="H30" s="46"/>
    </row>
    <row r="31" spans="1:8">
      <c r="C31" s="27"/>
      <c r="D31" s="27"/>
      <c r="E31" s="27"/>
      <c r="F31" s="27"/>
    </row>
  </sheetData>
  <sheetProtection algorithmName="SHA-512" hashValue="IDx1+4Fhyl13X0ZlmaqpT+sTRO3NHiZUHVwceVWOWcGBFBVvDd5R8XYBR2C2egILEGlhPLz6npYjvHtwXNuBPg==" saltValue="26jpRMl2alwR2geOQqxjSw==" spinCount="100000" sheet="1" objects="1" scenarios="1"/>
  <mergeCells count="3">
    <mergeCell ref="G1:H1"/>
    <mergeCell ref="A25:E25"/>
    <mergeCell ref="E30:H30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43543-F956-43B8-9E79-E32595577416}">
  <sheetPr>
    <tabColor rgb="FF99FF99"/>
  </sheetPr>
  <dimension ref="A1:H41"/>
  <sheetViews>
    <sheetView showGridLines="0" zoomScaleNormal="100" workbookViewId="0"/>
  </sheetViews>
  <sheetFormatPr defaultRowHeight="12.75"/>
  <cols>
    <col min="1" max="1" width="3.25" style="13" customWidth="1"/>
    <col min="2" max="2" width="35.875" style="13" bestFit="1" customWidth="1"/>
    <col min="3" max="3" width="2.25" style="13" bestFit="1" customWidth="1"/>
    <col min="4" max="4" width="5" style="13" customWidth="1"/>
    <col min="5" max="5" width="9.375" style="13" customWidth="1"/>
    <col min="6" max="6" width="9.625" style="13" customWidth="1"/>
    <col min="7" max="7" width="6.75" style="13" customWidth="1"/>
    <col min="8" max="16384" width="9" style="13"/>
  </cols>
  <sheetData>
    <row r="1" spans="1:8">
      <c r="G1" s="43" t="s">
        <v>129</v>
      </c>
      <c r="H1" s="43"/>
    </row>
    <row r="2" spans="1:8">
      <c r="E2" s="14"/>
      <c r="F2" s="14"/>
    </row>
    <row r="4" spans="1:8">
      <c r="A4" s="15" t="s">
        <v>1</v>
      </c>
      <c r="B4" s="16"/>
      <c r="C4" s="16"/>
      <c r="D4" s="16"/>
      <c r="E4" s="16"/>
      <c r="F4" s="16"/>
      <c r="G4" s="16"/>
      <c r="H4" s="16"/>
    </row>
    <row r="7" spans="1:8">
      <c r="A7" s="18" t="s">
        <v>130</v>
      </c>
    </row>
    <row r="9" spans="1:8" ht="38.25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</row>
    <row r="10" spans="1:8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8" ht="38.25">
      <c r="A11" s="4" t="s">
        <v>13</v>
      </c>
      <c r="B11" s="5" t="s">
        <v>131</v>
      </c>
      <c r="C11" s="6" t="s">
        <v>51</v>
      </c>
      <c r="D11" s="6">
        <v>320</v>
      </c>
      <c r="E11" s="20"/>
      <c r="F11" s="7" t="str">
        <f>IF(E11&gt;0, ROUND(D11*E11,2),"")</f>
        <v/>
      </c>
      <c r="G11" s="1"/>
      <c r="H11" s="8" t="str">
        <f>IF(E11&gt;0,(F11+ROUND(F11*G11,2)),"")</f>
        <v/>
      </c>
    </row>
    <row r="12" spans="1:8" ht="25.5">
      <c r="A12" s="4" t="s">
        <v>14</v>
      </c>
      <c r="B12" s="28" t="s">
        <v>132</v>
      </c>
      <c r="C12" s="4" t="s">
        <v>51</v>
      </c>
      <c r="D12" s="6">
        <v>70</v>
      </c>
      <c r="E12" s="20"/>
      <c r="F12" s="7" t="str">
        <f t="shared" ref="F12:F33" si="0">IF(E12&gt;0, ROUND(D12*E12,2),"")</f>
        <v/>
      </c>
      <c r="G12" s="1"/>
      <c r="H12" s="8" t="str">
        <f t="shared" ref="H12:H33" si="1">IF(E12&gt;0,(F12+ROUND(F12*G12,2)),"")</f>
        <v/>
      </c>
    </row>
    <row r="13" spans="1:8" ht="25.5">
      <c r="A13" s="4" t="s">
        <v>15</v>
      </c>
      <c r="B13" s="5" t="s">
        <v>133</v>
      </c>
      <c r="C13" s="6" t="s">
        <v>51</v>
      </c>
      <c r="D13" s="6">
        <v>440</v>
      </c>
      <c r="E13" s="20"/>
      <c r="F13" s="7" t="str">
        <f t="shared" si="0"/>
        <v/>
      </c>
      <c r="G13" s="1"/>
      <c r="H13" s="8" t="str">
        <f t="shared" si="1"/>
        <v/>
      </c>
    </row>
    <row r="14" spans="1:8" ht="38.25">
      <c r="A14" s="4" t="s">
        <v>16</v>
      </c>
      <c r="B14" s="5" t="s">
        <v>134</v>
      </c>
      <c r="C14" s="6" t="s">
        <v>51</v>
      </c>
      <c r="D14" s="6">
        <v>350</v>
      </c>
      <c r="E14" s="20"/>
      <c r="F14" s="7" t="str">
        <f t="shared" si="0"/>
        <v/>
      </c>
      <c r="G14" s="1"/>
      <c r="H14" s="8" t="str">
        <f t="shared" si="1"/>
        <v/>
      </c>
    </row>
    <row r="15" spans="1:8" ht="51">
      <c r="A15" s="4" t="s">
        <v>17</v>
      </c>
      <c r="B15" s="5" t="s">
        <v>135</v>
      </c>
      <c r="C15" s="6" t="s">
        <v>51</v>
      </c>
      <c r="D15" s="6">
        <v>565</v>
      </c>
      <c r="E15" s="20"/>
      <c r="F15" s="7" t="str">
        <f t="shared" si="0"/>
        <v/>
      </c>
      <c r="G15" s="1"/>
      <c r="H15" s="8" t="str">
        <f t="shared" si="1"/>
        <v/>
      </c>
    </row>
    <row r="16" spans="1:8" ht="25.5">
      <c r="A16" s="4" t="s">
        <v>18</v>
      </c>
      <c r="B16" s="5" t="s">
        <v>136</v>
      </c>
      <c r="C16" s="6" t="s">
        <v>51</v>
      </c>
      <c r="D16" s="6">
        <v>580</v>
      </c>
      <c r="E16" s="20"/>
      <c r="F16" s="7" t="str">
        <f t="shared" si="0"/>
        <v/>
      </c>
      <c r="G16" s="1"/>
      <c r="H16" s="8" t="str">
        <f t="shared" si="1"/>
        <v/>
      </c>
    </row>
    <row r="17" spans="1:8">
      <c r="A17" s="4" t="s">
        <v>19</v>
      </c>
      <c r="B17" s="5" t="s">
        <v>137</v>
      </c>
      <c r="C17" s="6" t="s">
        <v>51</v>
      </c>
      <c r="D17" s="6">
        <v>70</v>
      </c>
      <c r="E17" s="20"/>
      <c r="F17" s="7" t="str">
        <f t="shared" si="0"/>
        <v/>
      </c>
      <c r="G17" s="1"/>
      <c r="H17" s="8" t="str">
        <f t="shared" si="1"/>
        <v/>
      </c>
    </row>
    <row r="18" spans="1:8" ht="25.5">
      <c r="A18" s="4" t="s">
        <v>20</v>
      </c>
      <c r="B18" s="5" t="s">
        <v>138</v>
      </c>
      <c r="C18" s="6" t="s">
        <v>51</v>
      </c>
      <c r="D18" s="6">
        <v>80</v>
      </c>
      <c r="E18" s="20"/>
      <c r="F18" s="7" t="str">
        <f t="shared" si="0"/>
        <v/>
      </c>
      <c r="G18" s="1"/>
      <c r="H18" s="8" t="str">
        <f t="shared" si="1"/>
        <v/>
      </c>
    </row>
    <row r="19" spans="1:8" ht="25.5">
      <c r="A19" s="4" t="s">
        <v>21</v>
      </c>
      <c r="B19" s="5" t="s">
        <v>139</v>
      </c>
      <c r="C19" s="6" t="s">
        <v>51</v>
      </c>
      <c r="D19" s="6">
        <v>410</v>
      </c>
      <c r="E19" s="20"/>
      <c r="F19" s="7" t="str">
        <f t="shared" si="0"/>
        <v/>
      </c>
      <c r="G19" s="1"/>
      <c r="H19" s="8" t="str">
        <f t="shared" si="1"/>
        <v/>
      </c>
    </row>
    <row r="20" spans="1:8">
      <c r="A20" s="4" t="s">
        <v>22</v>
      </c>
      <c r="B20" s="5" t="s">
        <v>140</v>
      </c>
      <c r="C20" s="6" t="s">
        <v>51</v>
      </c>
      <c r="D20" s="6">
        <v>15</v>
      </c>
      <c r="E20" s="20"/>
      <c r="F20" s="7" t="str">
        <f t="shared" si="0"/>
        <v/>
      </c>
      <c r="G20" s="1"/>
      <c r="H20" s="8" t="str">
        <f t="shared" si="1"/>
        <v/>
      </c>
    </row>
    <row r="21" spans="1:8">
      <c r="A21" s="4" t="s">
        <v>23</v>
      </c>
      <c r="B21" s="5" t="s">
        <v>141</v>
      </c>
      <c r="C21" s="6" t="s">
        <v>51</v>
      </c>
      <c r="D21" s="6">
        <v>120</v>
      </c>
      <c r="E21" s="20"/>
      <c r="F21" s="7" t="str">
        <f t="shared" si="0"/>
        <v/>
      </c>
      <c r="G21" s="1"/>
      <c r="H21" s="8" t="str">
        <f t="shared" si="1"/>
        <v/>
      </c>
    </row>
    <row r="22" spans="1:8" ht="51">
      <c r="A22" s="4" t="s">
        <v>24</v>
      </c>
      <c r="B22" s="28" t="s">
        <v>142</v>
      </c>
      <c r="C22" s="4" t="s">
        <v>51</v>
      </c>
      <c r="D22" s="6">
        <v>280</v>
      </c>
      <c r="E22" s="20"/>
      <c r="F22" s="7" t="str">
        <f t="shared" si="0"/>
        <v/>
      </c>
      <c r="G22" s="1"/>
      <c r="H22" s="8" t="str">
        <f t="shared" si="1"/>
        <v/>
      </c>
    </row>
    <row r="23" spans="1:8">
      <c r="A23" s="4" t="s">
        <v>25</v>
      </c>
      <c r="B23" s="5" t="s">
        <v>143</v>
      </c>
      <c r="C23" s="6" t="s">
        <v>51</v>
      </c>
      <c r="D23" s="6">
        <v>320</v>
      </c>
      <c r="E23" s="20"/>
      <c r="F23" s="7" t="str">
        <f t="shared" si="0"/>
        <v/>
      </c>
      <c r="G23" s="1"/>
      <c r="H23" s="8" t="str">
        <f t="shared" si="1"/>
        <v/>
      </c>
    </row>
    <row r="24" spans="1:8">
      <c r="A24" s="4" t="s">
        <v>26</v>
      </c>
      <c r="B24" s="5" t="s">
        <v>144</v>
      </c>
      <c r="C24" s="6" t="s">
        <v>51</v>
      </c>
      <c r="D24" s="6">
        <v>80</v>
      </c>
      <c r="E24" s="20"/>
      <c r="F24" s="7" t="str">
        <f t="shared" si="0"/>
        <v/>
      </c>
      <c r="G24" s="1"/>
      <c r="H24" s="8" t="str">
        <f t="shared" si="1"/>
        <v/>
      </c>
    </row>
    <row r="25" spans="1:8" ht="51">
      <c r="A25" s="4" t="s">
        <v>27</v>
      </c>
      <c r="B25" s="5" t="s">
        <v>145</v>
      </c>
      <c r="C25" s="6" t="s">
        <v>51</v>
      </c>
      <c r="D25" s="6">
        <v>800</v>
      </c>
      <c r="E25" s="20"/>
      <c r="F25" s="7" t="str">
        <f t="shared" si="0"/>
        <v/>
      </c>
      <c r="G25" s="1"/>
      <c r="H25" s="8" t="str">
        <f t="shared" si="1"/>
        <v/>
      </c>
    </row>
    <row r="26" spans="1:8" ht="38.25">
      <c r="A26" s="4" t="s">
        <v>28</v>
      </c>
      <c r="B26" s="5" t="s">
        <v>146</v>
      </c>
      <c r="C26" s="6" t="s">
        <v>51</v>
      </c>
      <c r="D26" s="6">
        <v>530</v>
      </c>
      <c r="E26" s="20"/>
      <c r="F26" s="7" t="str">
        <f t="shared" si="0"/>
        <v/>
      </c>
      <c r="G26" s="1"/>
      <c r="H26" s="8" t="str">
        <f t="shared" si="1"/>
        <v/>
      </c>
    </row>
    <row r="27" spans="1:8">
      <c r="A27" s="4" t="s">
        <v>29</v>
      </c>
      <c r="B27" s="5" t="s">
        <v>147</v>
      </c>
      <c r="C27" s="6" t="s">
        <v>51</v>
      </c>
      <c r="D27" s="6">
        <v>80</v>
      </c>
      <c r="E27" s="20"/>
      <c r="F27" s="7" t="str">
        <f t="shared" si="0"/>
        <v/>
      </c>
      <c r="G27" s="1"/>
      <c r="H27" s="8" t="str">
        <f t="shared" si="1"/>
        <v/>
      </c>
    </row>
    <row r="28" spans="1:8">
      <c r="A28" s="4" t="s">
        <v>30</v>
      </c>
      <c r="B28" s="5" t="s">
        <v>148</v>
      </c>
      <c r="C28" s="6" t="s">
        <v>51</v>
      </c>
      <c r="D28" s="6">
        <v>60</v>
      </c>
      <c r="E28" s="20"/>
      <c r="F28" s="7" t="str">
        <f t="shared" si="0"/>
        <v/>
      </c>
      <c r="G28" s="1"/>
      <c r="H28" s="8" t="str">
        <f t="shared" si="1"/>
        <v/>
      </c>
    </row>
    <row r="29" spans="1:8" ht="38.25">
      <c r="A29" s="4" t="s">
        <v>31</v>
      </c>
      <c r="B29" s="5" t="s">
        <v>149</v>
      </c>
      <c r="C29" s="6" t="s">
        <v>51</v>
      </c>
      <c r="D29" s="6">
        <v>250</v>
      </c>
      <c r="E29" s="20"/>
      <c r="F29" s="7" t="str">
        <f t="shared" si="0"/>
        <v/>
      </c>
      <c r="G29" s="1"/>
      <c r="H29" s="8" t="str">
        <f t="shared" si="1"/>
        <v/>
      </c>
    </row>
    <row r="30" spans="1:8">
      <c r="A30" s="4" t="s">
        <v>32</v>
      </c>
      <c r="B30" s="5" t="s">
        <v>150</v>
      </c>
      <c r="C30" s="6" t="s">
        <v>51</v>
      </c>
      <c r="D30" s="6">
        <v>420</v>
      </c>
      <c r="E30" s="20"/>
      <c r="F30" s="7" t="str">
        <f t="shared" si="0"/>
        <v/>
      </c>
      <c r="G30" s="1"/>
      <c r="H30" s="8" t="str">
        <f t="shared" si="1"/>
        <v/>
      </c>
    </row>
    <row r="31" spans="1:8" ht="25.5">
      <c r="A31" s="4" t="s">
        <v>33</v>
      </c>
      <c r="B31" s="5" t="s">
        <v>151</v>
      </c>
      <c r="C31" s="6" t="s">
        <v>51</v>
      </c>
      <c r="D31" s="6">
        <v>580</v>
      </c>
      <c r="E31" s="20"/>
      <c r="F31" s="7" t="str">
        <f t="shared" si="0"/>
        <v/>
      </c>
      <c r="G31" s="1"/>
      <c r="H31" s="8" t="str">
        <f t="shared" si="1"/>
        <v/>
      </c>
    </row>
    <row r="32" spans="1:8">
      <c r="A32" s="4" t="s">
        <v>34</v>
      </c>
      <c r="B32" s="5" t="s">
        <v>152</v>
      </c>
      <c r="C32" s="6" t="s">
        <v>51</v>
      </c>
      <c r="D32" s="6">
        <v>13</v>
      </c>
      <c r="E32" s="20"/>
      <c r="F32" s="7" t="str">
        <f t="shared" si="0"/>
        <v/>
      </c>
      <c r="G32" s="1"/>
      <c r="H32" s="8" t="str">
        <f t="shared" si="1"/>
        <v/>
      </c>
    </row>
    <row r="33" spans="1:8" ht="13.5" thickBot="1">
      <c r="A33" s="4" t="s">
        <v>35</v>
      </c>
      <c r="B33" s="5" t="s">
        <v>153</v>
      </c>
      <c r="C33" s="6" t="s">
        <v>51</v>
      </c>
      <c r="D33" s="6">
        <v>120</v>
      </c>
      <c r="E33" s="20"/>
      <c r="F33" s="7" t="str">
        <f t="shared" si="0"/>
        <v/>
      </c>
      <c r="G33" s="1"/>
      <c r="H33" s="8" t="str">
        <f t="shared" si="1"/>
        <v/>
      </c>
    </row>
    <row r="34" spans="1:8" ht="17.25" customHeight="1" thickBot="1">
      <c r="A34" s="47" t="s">
        <v>154</v>
      </c>
      <c r="B34" s="48"/>
      <c r="C34" s="48"/>
      <c r="D34" s="48"/>
      <c r="E34" s="48"/>
      <c r="F34" s="29" t="str">
        <f>IF(SUM(F11:F33)=0,"",SUM(F11:F33))</f>
        <v/>
      </c>
      <c r="G34" s="30"/>
      <c r="H34" s="29" t="str">
        <f>IF(SUM(H11:H33)=0,"",SUM(H11:H33))</f>
        <v/>
      </c>
    </row>
    <row r="38" spans="1:8">
      <c r="C38" s="16"/>
      <c r="D38" s="16"/>
      <c r="E38" s="16" t="s">
        <v>468</v>
      </c>
      <c r="F38" s="16"/>
      <c r="G38" s="16"/>
      <c r="H38" s="16"/>
    </row>
    <row r="39" spans="1:8" ht="33" customHeight="1">
      <c r="C39" s="38"/>
      <c r="E39" s="46" t="s">
        <v>467</v>
      </c>
      <c r="F39" s="46"/>
      <c r="G39" s="46"/>
      <c r="H39" s="46"/>
    </row>
    <row r="40" spans="1:8">
      <c r="C40" s="27"/>
      <c r="D40" s="27"/>
      <c r="E40" s="27"/>
      <c r="F40" s="27"/>
    </row>
    <row r="41" spans="1:8">
      <c r="C41" s="27"/>
      <c r="D41" s="27"/>
      <c r="E41" s="27"/>
      <c r="F41" s="27"/>
    </row>
  </sheetData>
  <sheetProtection algorithmName="SHA-512" hashValue="cp2oa6/dALmro2Mq6q00kduK7z8hKI/uJnUpjUechUYtFNrj+Gk/cXXi2rPzgrzsRVnXvICRFGJe8NETVyS3wg==" saltValue="/yd894WAYPSmfDrgAn0bHg==" spinCount="100000" sheet="1" objects="1" scenarios="1"/>
  <mergeCells count="3">
    <mergeCell ref="G1:H1"/>
    <mergeCell ref="A34:E34"/>
    <mergeCell ref="E39:H39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6E553-3AC8-4CFF-91DE-A23312603A07}">
  <sheetPr>
    <tabColor rgb="FF99FF66"/>
  </sheetPr>
  <dimension ref="A1:J150"/>
  <sheetViews>
    <sheetView showGridLines="0" zoomScaleNormal="100" workbookViewId="0">
      <selection activeCell="E11" sqref="E11"/>
    </sheetView>
  </sheetViews>
  <sheetFormatPr defaultRowHeight="12.75"/>
  <cols>
    <col min="1" max="1" width="2.875" style="13" customWidth="1"/>
    <col min="2" max="2" width="36.25" style="13" customWidth="1"/>
    <col min="3" max="3" width="4.375" style="13" customWidth="1"/>
    <col min="4" max="4" width="5.125" style="13" customWidth="1"/>
    <col min="5" max="5" width="9.375" style="13" customWidth="1"/>
    <col min="6" max="6" width="8.875" style="13" customWidth="1"/>
    <col min="7" max="7" width="6.625" style="13" customWidth="1"/>
    <col min="8" max="8" width="9.5" style="13" customWidth="1"/>
    <col min="9" max="16384" width="9" style="13"/>
  </cols>
  <sheetData>
    <row r="1" spans="1:10">
      <c r="E1" s="43" t="s">
        <v>155</v>
      </c>
      <c r="F1" s="43"/>
      <c r="G1" s="43"/>
      <c r="H1" s="43"/>
    </row>
    <row r="2" spans="1:10">
      <c r="E2" s="14"/>
      <c r="F2" s="14"/>
      <c r="G2" s="14"/>
      <c r="H2" s="14"/>
    </row>
    <row r="4" spans="1:10">
      <c r="A4" s="15" t="s">
        <v>1</v>
      </c>
      <c r="B4" s="16"/>
      <c r="C4" s="16"/>
      <c r="D4" s="16"/>
      <c r="E4" s="16"/>
      <c r="F4" s="16"/>
      <c r="G4" s="16"/>
      <c r="H4" s="16"/>
      <c r="J4" s="17"/>
    </row>
    <row r="7" spans="1:10">
      <c r="A7" s="18" t="s">
        <v>156</v>
      </c>
    </row>
    <row r="9" spans="1:10" ht="38.25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  <c r="I9" s="19"/>
    </row>
    <row r="10" spans="1:10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10">
      <c r="A11" s="4" t="s">
        <v>13</v>
      </c>
      <c r="B11" s="5" t="s">
        <v>157</v>
      </c>
      <c r="C11" s="6" t="s">
        <v>54</v>
      </c>
      <c r="D11" s="4">
        <v>120</v>
      </c>
      <c r="E11" s="26"/>
      <c r="F11" s="7" t="str">
        <f t="shared" ref="F11:F74" si="0">IF(E11&gt;0, ROUND(D11*E11,2),"")</f>
        <v/>
      </c>
      <c r="G11" s="1"/>
      <c r="H11" s="8" t="str">
        <f t="shared" ref="H11:H74" si="1">IF(E11&gt;0,(F11+ROUND(F11*G11,2)),"")</f>
        <v/>
      </c>
    </row>
    <row r="12" spans="1:10">
      <c r="A12" s="4" t="s">
        <v>14</v>
      </c>
      <c r="B12" s="5" t="s">
        <v>158</v>
      </c>
      <c r="C12" s="6" t="s">
        <v>54</v>
      </c>
      <c r="D12" s="6">
        <v>210</v>
      </c>
      <c r="E12" s="26"/>
      <c r="F12" s="7" t="str">
        <f t="shared" si="0"/>
        <v/>
      </c>
      <c r="G12" s="1"/>
      <c r="H12" s="8" t="str">
        <f t="shared" si="1"/>
        <v/>
      </c>
    </row>
    <row r="13" spans="1:10">
      <c r="A13" s="4" t="s">
        <v>15</v>
      </c>
      <c r="B13" s="5" t="s">
        <v>159</v>
      </c>
      <c r="C13" s="6" t="s">
        <v>54</v>
      </c>
      <c r="D13" s="6">
        <v>30</v>
      </c>
      <c r="E13" s="26"/>
      <c r="F13" s="7" t="str">
        <f t="shared" si="0"/>
        <v/>
      </c>
      <c r="G13" s="1"/>
      <c r="H13" s="8" t="str">
        <f t="shared" si="1"/>
        <v/>
      </c>
    </row>
    <row r="14" spans="1:10">
      <c r="A14" s="4" t="s">
        <v>16</v>
      </c>
      <c r="B14" s="5" t="s">
        <v>160</v>
      </c>
      <c r="C14" s="6" t="s">
        <v>54</v>
      </c>
      <c r="D14" s="6">
        <v>340</v>
      </c>
      <c r="E14" s="26"/>
      <c r="F14" s="7" t="str">
        <f t="shared" si="0"/>
        <v/>
      </c>
      <c r="G14" s="1"/>
      <c r="H14" s="8" t="str">
        <f t="shared" si="1"/>
        <v/>
      </c>
    </row>
    <row r="15" spans="1:10" ht="25.5">
      <c r="A15" s="4" t="s">
        <v>17</v>
      </c>
      <c r="B15" s="5" t="s">
        <v>161</v>
      </c>
      <c r="C15" s="6" t="s">
        <v>54</v>
      </c>
      <c r="D15" s="6">
        <v>640</v>
      </c>
      <c r="E15" s="26"/>
      <c r="F15" s="7" t="str">
        <f t="shared" si="0"/>
        <v/>
      </c>
      <c r="G15" s="1"/>
      <c r="H15" s="8" t="str">
        <f t="shared" si="1"/>
        <v/>
      </c>
    </row>
    <row r="16" spans="1:10">
      <c r="A16" s="4" t="s">
        <v>18</v>
      </c>
      <c r="B16" s="5" t="s">
        <v>162</v>
      </c>
      <c r="C16" s="6" t="s">
        <v>54</v>
      </c>
      <c r="D16" s="6">
        <v>50</v>
      </c>
      <c r="E16" s="26"/>
      <c r="F16" s="7" t="str">
        <f t="shared" si="0"/>
        <v/>
      </c>
      <c r="G16" s="1"/>
      <c r="H16" s="8" t="str">
        <f t="shared" si="1"/>
        <v/>
      </c>
    </row>
    <row r="17" spans="1:8">
      <c r="A17" s="4" t="s">
        <v>19</v>
      </c>
      <c r="B17" s="5" t="s">
        <v>163</v>
      </c>
      <c r="C17" s="6" t="s">
        <v>54</v>
      </c>
      <c r="D17" s="6">
        <v>30</v>
      </c>
      <c r="E17" s="26"/>
      <c r="F17" s="7" t="str">
        <f t="shared" si="0"/>
        <v/>
      </c>
      <c r="G17" s="1"/>
      <c r="H17" s="8" t="str">
        <f t="shared" si="1"/>
        <v/>
      </c>
    </row>
    <row r="18" spans="1:8" ht="38.25">
      <c r="A18" s="4" t="s">
        <v>20</v>
      </c>
      <c r="B18" s="5" t="s">
        <v>164</v>
      </c>
      <c r="C18" s="6" t="s">
        <v>54</v>
      </c>
      <c r="D18" s="6">
        <v>320</v>
      </c>
      <c r="E18" s="26"/>
      <c r="F18" s="7" t="str">
        <f t="shared" si="0"/>
        <v/>
      </c>
      <c r="G18" s="1"/>
      <c r="H18" s="8" t="str">
        <f t="shared" si="1"/>
        <v/>
      </c>
    </row>
    <row r="19" spans="1:8" ht="25.5">
      <c r="A19" s="4" t="s">
        <v>21</v>
      </c>
      <c r="B19" s="5" t="s">
        <v>165</v>
      </c>
      <c r="C19" s="6" t="s">
        <v>54</v>
      </c>
      <c r="D19" s="6">
        <v>195</v>
      </c>
      <c r="E19" s="26"/>
      <c r="F19" s="7" t="str">
        <f t="shared" si="0"/>
        <v/>
      </c>
      <c r="G19" s="1"/>
      <c r="H19" s="8" t="str">
        <f t="shared" si="1"/>
        <v/>
      </c>
    </row>
    <row r="20" spans="1:8">
      <c r="A20" s="4" t="s">
        <v>22</v>
      </c>
      <c r="B20" s="5" t="s">
        <v>166</v>
      </c>
      <c r="C20" s="6" t="s">
        <v>54</v>
      </c>
      <c r="D20" s="6">
        <v>220</v>
      </c>
      <c r="E20" s="26"/>
      <c r="F20" s="7" t="str">
        <f t="shared" si="0"/>
        <v/>
      </c>
      <c r="G20" s="1"/>
      <c r="H20" s="8" t="str">
        <f t="shared" si="1"/>
        <v/>
      </c>
    </row>
    <row r="21" spans="1:8" ht="25.5">
      <c r="A21" s="4" t="s">
        <v>23</v>
      </c>
      <c r="B21" s="5" t="s">
        <v>167</v>
      </c>
      <c r="C21" s="6" t="s">
        <v>54</v>
      </c>
      <c r="D21" s="6">
        <v>250</v>
      </c>
      <c r="E21" s="26"/>
      <c r="F21" s="7" t="str">
        <f t="shared" si="0"/>
        <v/>
      </c>
      <c r="G21" s="1"/>
      <c r="H21" s="8" t="str">
        <f t="shared" si="1"/>
        <v/>
      </c>
    </row>
    <row r="22" spans="1:8" ht="25.5">
      <c r="A22" s="4" t="s">
        <v>24</v>
      </c>
      <c r="B22" s="5" t="s">
        <v>168</v>
      </c>
      <c r="C22" s="6" t="s">
        <v>54</v>
      </c>
      <c r="D22" s="4">
        <v>3000</v>
      </c>
      <c r="E22" s="26"/>
      <c r="F22" s="7" t="str">
        <f t="shared" si="0"/>
        <v/>
      </c>
      <c r="G22" s="1"/>
      <c r="H22" s="8" t="str">
        <f t="shared" si="1"/>
        <v/>
      </c>
    </row>
    <row r="23" spans="1:8">
      <c r="A23" s="4" t="s">
        <v>25</v>
      </c>
      <c r="B23" s="5" t="s">
        <v>169</v>
      </c>
      <c r="C23" s="6" t="s">
        <v>51</v>
      </c>
      <c r="D23" s="6">
        <v>1420</v>
      </c>
      <c r="E23" s="26"/>
      <c r="F23" s="7" t="str">
        <f t="shared" si="0"/>
        <v/>
      </c>
      <c r="G23" s="1"/>
      <c r="H23" s="8" t="str">
        <f t="shared" si="1"/>
        <v/>
      </c>
    </row>
    <row r="24" spans="1:8">
      <c r="A24" s="4" t="s">
        <v>26</v>
      </c>
      <c r="B24" s="5" t="s">
        <v>170</v>
      </c>
      <c r="C24" s="6" t="s">
        <v>51</v>
      </c>
      <c r="D24" s="6">
        <v>75</v>
      </c>
      <c r="E24" s="26"/>
      <c r="F24" s="7" t="str">
        <f t="shared" si="0"/>
        <v/>
      </c>
      <c r="G24" s="1"/>
      <c r="H24" s="8" t="str">
        <f t="shared" si="1"/>
        <v/>
      </c>
    </row>
    <row r="25" spans="1:8">
      <c r="A25" s="4" t="s">
        <v>27</v>
      </c>
      <c r="B25" s="5" t="s">
        <v>171</v>
      </c>
      <c r="C25" s="6" t="s">
        <v>54</v>
      </c>
      <c r="D25" s="6">
        <v>315</v>
      </c>
      <c r="E25" s="26"/>
      <c r="F25" s="7" t="str">
        <f t="shared" si="0"/>
        <v/>
      </c>
      <c r="G25" s="1"/>
      <c r="H25" s="8" t="str">
        <f t="shared" si="1"/>
        <v/>
      </c>
    </row>
    <row r="26" spans="1:8">
      <c r="A26" s="4" t="s">
        <v>28</v>
      </c>
      <c r="B26" s="5" t="s">
        <v>172</v>
      </c>
      <c r="C26" s="6" t="s">
        <v>54</v>
      </c>
      <c r="D26" s="6">
        <v>40</v>
      </c>
      <c r="E26" s="26"/>
      <c r="F26" s="7" t="str">
        <f t="shared" si="0"/>
        <v/>
      </c>
      <c r="G26" s="1"/>
      <c r="H26" s="8" t="str">
        <f t="shared" si="1"/>
        <v/>
      </c>
    </row>
    <row r="27" spans="1:8">
      <c r="A27" s="4" t="s">
        <v>29</v>
      </c>
      <c r="B27" s="5" t="s">
        <v>173</v>
      </c>
      <c r="C27" s="6" t="s">
        <v>54</v>
      </c>
      <c r="D27" s="6">
        <v>50</v>
      </c>
      <c r="E27" s="26"/>
      <c r="F27" s="7" t="str">
        <f t="shared" si="0"/>
        <v/>
      </c>
      <c r="G27" s="1"/>
      <c r="H27" s="8" t="str">
        <f t="shared" si="1"/>
        <v/>
      </c>
    </row>
    <row r="28" spans="1:8" ht="63.75">
      <c r="A28" s="4" t="s">
        <v>30</v>
      </c>
      <c r="B28" s="5" t="s">
        <v>174</v>
      </c>
      <c r="C28" s="6" t="s">
        <v>54</v>
      </c>
      <c r="D28" s="6">
        <v>6250</v>
      </c>
      <c r="E28" s="26"/>
      <c r="F28" s="7" t="str">
        <f t="shared" si="0"/>
        <v/>
      </c>
      <c r="G28" s="1"/>
      <c r="H28" s="8" t="str">
        <f t="shared" si="1"/>
        <v/>
      </c>
    </row>
    <row r="29" spans="1:8">
      <c r="A29" s="4" t="s">
        <v>31</v>
      </c>
      <c r="B29" s="5" t="s">
        <v>175</v>
      </c>
      <c r="C29" s="6" t="s">
        <v>54</v>
      </c>
      <c r="D29" s="6">
        <v>60</v>
      </c>
      <c r="E29" s="26"/>
      <c r="F29" s="7" t="str">
        <f t="shared" si="0"/>
        <v/>
      </c>
      <c r="G29" s="1"/>
      <c r="H29" s="8" t="str">
        <f t="shared" si="1"/>
        <v/>
      </c>
    </row>
    <row r="30" spans="1:8" ht="38.25">
      <c r="A30" s="4" t="s">
        <v>32</v>
      </c>
      <c r="B30" s="5" t="s">
        <v>176</v>
      </c>
      <c r="C30" s="6" t="s">
        <v>54</v>
      </c>
      <c r="D30" s="6">
        <v>210</v>
      </c>
      <c r="E30" s="26"/>
      <c r="F30" s="7" t="str">
        <f t="shared" si="0"/>
        <v/>
      </c>
      <c r="G30" s="1"/>
      <c r="H30" s="8" t="str">
        <f t="shared" si="1"/>
        <v/>
      </c>
    </row>
    <row r="31" spans="1:8" ht="25.5">
      <c r="A31" s="4" t="s">
        <v>33</v>
      </c>
      <c r="B31" s="5" t="s">
        <v>177</v>
      </c>
      <c r="C31" s="6" t="s">
        <v>51</v>
      </c>
      <c r="D31" s="6">
        <v>100</v>
      </c>
      <c r="E31" s="26"/>
      <c r="F31" s="7" t="str">
        <f t="shared" si="0"/>
        <v/>
      </c>
      <c r="G31" s="1"/>
      <c r="H31" s="8" t="str">
        <f t="shared" si="1"/>
        <v/>
      </c>
    </row>
    <row r="32" spans="1:8">
      <c r="A32" s="4" t="s">
        <v>34</v>
      </c>
      <c r="B32" s="5" t="s">
        <v>178</v>
      </c>
      <c r="C32" s="6" t="s">
        <v>51</v>
      </c>
      <c r="D32" s="6">
        <v>215</v>
      </c>
      <c r="E32" s="26"/>
      <c r="F32" s="7" t="str">
        <f t="shared" si="0"/>
        <v/>
      </c>
      <c r="G32" s="1"/>
      <c r="H32" s="8" t="str">
        <f t="shared" si="1"/>
        <v/>
      </c>
    </row>
    <row r="33" spans="1:8" ht="25.5">
      <c r="A33" s="4" t="s">
        <v>35</v>
      </c>
      <c r="B33" s="5" t="s">
        <v>179</v>
      </c>
      <c r="C33" s="6" t="s">
        <v>54</v>
      </c>
      <c r="D33" s="6">
        <v>650</v>
      </c>
      <c r="E33" s="26"/>
      <c r="F33" s="7" t="str">
        <f t="shared" si="0"/>
        <v/>
      </c>
      <c r="G33" s="1"/>
      <c r="H33" s="8" t="str">
        <f t="shared" si="1"/>
        <v/>
      </c>
    </row>
    <row r="34" spans="1:8">
      <c r="A34" s="4" t="s">
        <v>36</v>
      </c>
      <c r="B34" s="5" t="s">
        <v>180</v>
      </c>
      <c r="C34" s="6" t="s">
        <v>54</v>
      </c>
      <c r="D34" s="6">
        <v>40</v>
      </c>
      <c r="E34" s="26"/>
      <c r="F34" s="7" t="str">
        <f t="shared" si="0"/>
        <v/>
      </c>
      <c r="G34" s="1"/>
      <c r="H34" s="8" t="str">
        <f t="shared" si="1"/>
        <v/>
      </c>
    </row>
    <row r="35" spans="1:8">
      <c r="A35" s="4" t="s">
        <v>37</v>
      </c>
      <c r="B35" s="5" t="s">
        <v>181</v>
      </c>
      <c r="C35" s="6" t="s">
        <v>51</v>
      </c>
      <c r="D35" s="6">
        <v>185</v>
      </c>
      <c r="E35" s="26"/>
      <c r="F35" s="7" t="str">
        <f t="shared" si="0"/>
        <v/>
      </c>
      <c r="G35" s="1"/>
      <c r="H35" s="8" t="str">
        <f t="shared" si="1"/>
        <v/>
      </c>
    </row>
    <row r="36" spans="1:8" ht="25.5">
      <c r="A36" s="4" t="s">
        <v>38</v>
      </c>
      <c r="B36" s="5" t="s">
        <v>182</v>
      </c>
      <c r="C36" s="6" t="s">
        <v>54</v>
      </c>
      <c r="D36" s="6">
        <v>310</v>
      </c>
      <c r="E36" s="26"/>
      <c r="F36" s="7" t="str">
        <f t="shared" si="0"/>
        <v/>
      </c>
      <c r="G36" s="1"/>
      <c r="H36" s="8" t="str">
        <f t="shared" si="1"/>
        <v/>
      </c>
    </row>
    <row r="37" spans="1:8" ht="25.5">
      <c r="A37" s="4" t="s">
        <v>39</v>
      </c>
      <c r="B37" s="5" t="s">
        <v>183</v>
      </c>
      <c r="C37" s="6" t="s">
        <v>54</v>
      </c>
      <c r="D37" s="6">
        <v>22</v>
      </c>
      <c r="E37" s="26"/>
      <c r="F37" s="7" t="str">
        <f t="shared" si="0"/>
        <v/>
      </c>
      <c r="G37" s="1"/>
      <c r="H37" s="8" t="str">
        <f t="shared" si="1"/>
        <v/>
      </c>
    </row>
    <row r="38" spans="1:8" ht="25.5">
      <c r="A38" s="4" t="s">
        <v>40</v>
      </c>
      <c r="B38" s="5" t="s">
        <v>184</v>
      </c>
      <c r="C38" s="6" t="s">
        <v>54</v>
      </c>
      <c r="D38" s="4">
        <v>15</v>
      </c>
      <c r="E38" s="26"/>
      <c r="F38" s="7" t="str">
        <f t="shared" si="0"/>
        <v/>
      </c>
      <c r="G38" s="1"/>
      <c r="H38" s="8" t="str">
        <f t="shared" si="1"/>
        <v/>
      </c>
    </row>
    <row r="39" spans="1:8" ht="25.5">
      <c r="A39" s="4" t="s">
        <v>41</v>
      </c>
      <c r="B39" s="5" t="s">
        <v>185</v>
      </c>
      <c r="C39" s="6" t="s">
        <v>54</v>
      </c>
      <c r="D39" s="4">
        <v>220</v>
      </c>
      <c r="E39" s="26"/>
      <c r="F39" s="7" t="str">
        <f t="shared" si="0"/>
        <v/>
      </c>
      <c r="G39" s="1"/>
      <c r="H39" s="8" t="str">
        <f t="shared" si="1"/>
        <v/>
      </c>
    </row>
    <row r="40" spans="1:8" ht="25.5">
      <c r="A40" s="4" t="s">
        <v>42</v>
      </c>
      <c r="B40" s="5" t="s">
        <v>186</v>
      </c>
      <c r="C40" s="6" t="s">
        <v>54</v>
      </c>
      <c r="D40" s="4">
        <v>140</v>
      </c>
      <c r="E40" s="26"/>
      <c r="F40" s="7" t="str">
        <f t="shared" si="0"/>
        <v/>
      </c>
      <c r="G40" s="1"/>
      <c r="H40" s="8" t="str">
        <f t="shared" si="1"/>
        <v/>
      </c>
    </row>
    <row r="41" spans="1:8">
      <c r="A41" s="4" t="s">
        <v>43</v>
      </c>
      <c r="B41" s="5" t="s">
        <v>187</v>
      </c>
      <c r="C41" s="6" t="s">
        <v>188</v>
      </c>
      <c r="D41" s="4">
        <v>1500</v>
      </c>
      <c r="E41" s="26"/>
      <c r="F41" s="7" t="str">
        <f t="shared" si="0"/>
        <v/>
      </c>
      <c r="G41" s="1"/>
      <c r="H41" s="8" t="str">
        <f t="shared" si="1"/>
        <v/>
      </c>
    </row>
    <row r="42" spans="1:8">
      <c r="A42" s="4" t="s">
        <v>44</v>
      </c>
      <c r="B42" s="5" t="s">
        <v>189</v>
      </c>
      <c r="C42" s="6" t="s">
        <v>54</v>
      </c>
      <c r="D42" s="4">
        <v>40</v>
      </c>
      <c r="E42" s="26"/>
      <c r="F42" s="7" t="str">
        <f t="shared" si="0"/>
        <v/>
      </c>
      <c r="G42" s="1"/>
      <c r="H42" s="8" t="str">
        <f t="shared" si="1"/>
        <v/>
      </c>
    </row>
    <row r="43" spans="1:8" ht="25.5">
      <c r="A43" s="4" t="s">
        <v>45</v>
      </c>
      <c r="B43" s="5" t="s">
        <v>190</v>
      </c>
      <c r="C43" s="6" t="s">
        <v>51</v>
      </c>
      <c r="D43" s="4">
        <v>215</v>
      </c>
      <c r="E43" s="26"/>
      <c r="F43" s="7" t="str">
        <f t="shared" si="0"/>
        <v/>
      </c>
      <c r="G43" s="1"/>
      <c r="H43" s="8" t="str">
        <f t="shared" si="1"/>
        <v/>
      </c>
    </row>
    <row r="44" spans="1:8" ht="38.25">
      <c r="A44" s="4" t="s">
        <v>46</v>
      </c>
      <c r="B44" s="5" t="s">
        <v>191</v>
      </c>
      <c r="C44" s="6" t="s">
        <v>54</v>
      </c>
      <c r="D44" s="4">
        <v>21000</v>
      </c>
      <c r="E44" s="26"/>
      <c r="F44" s="7" t="str">
        <f t="shared" si="0"/>
        <v/>
      </c>
      <c r="G44" s="1"/>
      <c r="H44" s="8" t="str">
        <f t="shared" si="1"/>
        <v/>
      </c>
    </row>
    <row r="45" spans="1:8" ht="38.25">
      <c r="A45" s="4" t="s">
        <v>47</v>
      </c>
      <c r="B45" s="5" t="s">
        <v>192</v>
      </c>
      <c r="C45" s="6" t="s">
        <v>54</v>
      </c>
      <c r="D45" s="4">
        <v>148</v>
      </c>
      <c r="E45" s="26"/>
      <c r="F45" s="7" t="str">
        <f t="shared" si="0"/>
        <v/>
      </c>
      <c r="G45" s="1"/>
      <c r="H45" s="8" t="str">
        <f t="shared" si="1"/>
        <v/>
      </c>
    </row>
    <row r="46" spans="1:8">
      <c r="A46" s="4" t="s">
        <v>48</v>
      </c>
      <c r="B46" s="5" t="s">
        <v>193</v>
      </c>
      <c r="C46" s="6" t="s">
        <v>51</v>
      </c>
      <c r="D46" s="4">
        <v>190</v>
      </c>
      <c r="E46" s="26"/>
      <c r="F46" s="7" t="str">
        <f t="shared" si="0"/>
        <v/>
      </c>
      <c r="G46" s="1"/>
      <c r="H46" s="8" t="str">
        <f t="shared" si="1"/>
        <v/>
      </c>
    </row>
    <row r="47" spans="1:8">
      <c r="A47" s="4" t="s">
        <v>49</v>
      </c>
      <c r="B47" s="5" t="s">
        <v>194</v>
      </c>
      <c r="C47" s="6" t="s">
        <v>51</v>
      </c>
      <c r="D47" s="4">
        <v>25</v>
      </c>
      <c r="E47" s="26"/>
      <c r="F47" s="7" t="str">
        <f t="shared" si="0"/>
        <v/>
      </c>
      <c r="G47" s="1"/>
      <c r="H47" s="8" t="str">
        <f t="shared" si="1"/>
        <v/>
      </c>
    </row>
    <row r="48" spans="1:8" ht="25.5">
      <c r="A48" s="4" t="s">
        <v>50</v>
      </c>
      <c r="B48" s="5" t="s">
        <v>195</v>
      </c>
      <c r="C48" s="6" t="s">
        <v>51</v>
      </c>
      <c r="D48" s="4">
        <v>380</v>
      </c>
      <c r="E48" s="26"/>
      <c r="F48" s="7" t="str">
        <f t="shared" si="0"/>
        <v/>
      </c>
      <c r="G48" s="1"/>
      <c r="H48" s="8" t="str">
        <f t="shared" si="1"/>
        <v/>
      </c>
    </row>
    <row r="49" spans="1:8">
      <c r="A49" s="4" t="s">
        <v>67</v>
      </c>
      <c r="B49" s="5" t="s">
        <v>196</v>
      </c>
      <c r="C49" s="6" t="s">
        <v>51</v>
      </c>
      <c r="D49" s="4">
        <v>150</v>
      </c>
      <c r="E49" s="26"/>
      <c r="F49" s="7" t="str">
        <f t="shared" si="0"/>
        <v/>
      </c>
      <c r="G49" s="1"/>
      <c r="H49" s="8" t="str">
        <f t="shared" si="1"/>
        <v/>
      </c>
    </row>
    <row r="50" spans="1:8">
      <c r="A50" s="4" t="s">
        <v>68</v>
      </c>
      <c r="B50" s="5" t="s">
        <v>197</v>
      </c>
      <c r="C50" s="6" t="s">
        <v>51</v>
      </c>
      <c r="D50" s="4">
        <v>76</v>
      </c>
      <c r="E50" s="26"/>
      <c r="F50" s="7" t="str">
        <f t="shared" si="0"/>
        <v/>
      </c>
      <c r="G50" s="1"/>
      <c r="H50" s="8" t="str">
        <f t="shared" si="1"/>
        <v/>
      </c>
    </row>
    <row r="51" spans="1:8" ht="25.5">
      <c r="A51" s="4" t="s">
        <v>69</v>
      </c>
      <c r="B51" s="5" t="s">
        <v>198</v>
      </c>
      <c r="C51" s="6" t="s">
        <v>54</v>
      </c>
      <c r="D51" s="4">
        <v>135</v>
      </c>
      <c r="E51" s="26"/>
      <c r="F51" s="7" t="str">
        <f t="shared" si="0"/>
        <v/>
      </c>
      <c r="G51" s="1"/>
      <c r="H51" s="8" t="str">
        <f t="shared" si="1"/>
        <v/>
      </c>
    </row>
    <row r="52" spans="1:8" ht="25.5">
      <c r="A52" s="4" t="s">
        <v>70</v>
      </c>
      <c r="B52" s="5" t="s">
        <v>199</v>
      </c>
      <c r="C52" s="6" t="s">
        <v>51</v>
      </c>
      <c r="D52" s="4">
        <v>80</v>
      </c>
      <c r="E52" s="26"/>
      <c r="F52" s="7" t="str">
        <f t="shared" si="0"/>
        <v/>
      </c>
      <c r="G52" s="1"/>
      <c r="H52" s="8" t="str">
        <f t="shared" si="1"/>
        <v/>
      </c>
    </row>
    <row r="53" spans="1:8">
      <c r="A53" s="4" t="s">
        <v>71</v>
      </c>
      <c r="B53" s="5" t="s">
        <v>200</v>
      </c>
      <c r="C53" s="6" t="s">
        <v>54</v>
      </c>
      <c r="D53" s="4">
        <v>750</v>
      </c>
      <c r="E53" s="26"/>
      <c r="F53" s="7" t="str">
        <f t="shared" si="0"/>
        <v/>
      </c>
      <c r="G53" s="1"/>
      <c r="H53" s="8" t="str">
        <f t="shared" si="1"/>
        <v/>
      </c>
    </row>
    <row r="54" spans="1:8">
      <c r="A54" s="4" t="s">
        <v>72</v>
      </c>
      <c r="B54" s="5" t="s">
        <v>201</v>
      </c>
      <c r="C54" s="6" t="s">
        <v>54</v>
      </c>
      <c r="D54" s="4">
        <v>220</v>
      </c>
      <c r="E54" s="26"/>
      <c r="F54" s="7" t="str">
        <f t="shared" si="0"/>
        <v/>
      </c>
      <c r="G54" s="1"/>
      <c r="H54" s="8" t="str">
        <f t="shared" si="1"/>
        <v/>
      </c>
    </row>
    <row r="55" spans="1:8">
      <c r="A55" s="4" t="s">
        <v>73</v>
      </c>
      <c r="B55" s="5" t="s">
        <v>202</v>
      </c>
      <c r="C55" s="6" t="s">
        <v>54</v>
      </c>
      <c r="D55" s="4">
        <v>50</v>
      </c>
      <c r="E55" s="26"/>
      <c r="F55" s="7" t="str">
        <f t="shared" si="0"/>
        <v/>
      </c>
      <c r="G55" s="1"/>
      <c r="H55" s="8" t="str">
        <f t="shared" si="1"/>
        <v/>
      </c>
    </row>
    <row r="56" spans="1:8">
      <c r="A56" s="4" t="s">
        <v>203</v>
      </c>
      <c r="B56" s="5" t="s">
        <v>204</v>
      </c>
      <c r="C56" s="6" t="s">
        <v>54</v>
      </c>
      <c r="D56" s="4">
        <v>50</v>
      </c>
      <c r="E56" s="26"/>
      <c r="F56" s="7" t="str">
        <f t="shared" si="0"/>
        <v/>
      </c>
      <c r="G56" s="1"/>
      <c r="H56" s="8" t="str">
        <f t="shared" si="1"/>
        <v/>
      </c>
    </row>
    <row r="57" spans="1:8">
      <c r="A57" s="4" t="s">
        <v>205</v>
      </c>
      <c r="B57" s="5" t="s">
        <v>206</v>
      </c>
      <c r="C57" s="6" t="s">
        <v>54</v>
      </c>
      <c r="D57" s="4">
        <v>95</v>
      </c>
      <c r="E57" s="26"/>
      <c r="F57" s="7" t="str">
        <f t="shared" si="0"/>
        <v/>
      </c>
      <c r="G57" s="1"/>
      <c r="H57" s="8" t="str">
        <f t="shared" si="1"/>
        <v/>
      </c>
    </row>
    <row r="58" spans="1:8" ht="38.25">
      <c r="A58" s="4" t="s">
        <v>207</v>
      </c>
      <c r="B58" s="5" t="s">
        <v>208</v>
      </c>
      <c r="C58" s="6" t="s">
        <v>54</v>
      </c>
      <c r="D58" s="4">
        <v>320</v>
      </c>
      <c r="E58" s="26"/>
      <c r="F58" s="7" t="str">
        <f t="shared" si="0"/>
        <v/>
      </c>
      <c r="G58" s="1"/>
      <c r="H58" s="8" t="str">
        <f t="shared" si="1"/>
        <v/>
      </c>
    </row>
    <row r="59" spans="1:8" ht="25.5">
      <c r="A59" s="4" t="s">
        <v>209</v>
      </c>
      <c r="B59" s="5" t="s">
        <v>210</v>
      </c>
      <c r="C59" s="6" t="s">
        <v>54</v>
      </c>
      <c r="D59" s="4">
        <v>120</v>
      </c>
      <c r="E59" s="26"/>
      <c r="F59" s="7" t="str">
        <f t="shared" si="0"/>
        <v/>
      </c>
      <c r="G59" s="1"/>
      <c r="H59" s="8" t="str">
        <f t="shared" si="1"/>
        <v/>
      </c>
    </row>
    <row r="60" spans="1:8" ht="25.5">
      <c r="A60" s="4" t="s">
        <v>211</v>
      </c>
      <c r="B60" s="5" t="s">
        <v>212</v>
      </c>
      <c r="C60" s="6" t="s">
        <v>54</v>
      </c>
      <c r="D60" s="4">
        <v>250</v>
      </c>
      <c r="E60" s="26"/>
      <c r="F60" s="7" t="str">
        <f t="shared" si="0"/>
        <v/>
      </c>
      <c r="G60" s="1"/>
      <c r="H60" s="8" t="str">
        <f t="shared" si="1"/>
        <v/>
      </c>
    </row>
    <row r="61" spans="1:8" ht="25.5">
      <c r="A61" s="4" t="s">
        <v>213</v>
      </c>
      <c r="B61" s="5" t="s">
        <v>214</v>
      </c>
      <c r="C61" s="6" t="s">
        <v>54</v>
      </c>
      <c r="D61" s="4">
        <v>60</v>
      </c>
      <c r="E61" s="26"/>
      <c r="F61" s="7" t="str">
        <f t="shared" si="0"/>
        <v/>
      </c>
      <c r="G61" s="1"/>
      <c r="H61" s="8" t="str">
        <f t="shared" si="1"/>
        <v/>
      </c>
    </row>
    <row r="62" spans="1:8">
      <c r="A62" s="4" t="s">
        <v>215</v>
      </c>
      <c r="B62" s="5" t="s">
        <v>216</v>
      </c>
      <c r="C62" s="6" t="s">
        <v>54</v>
      </c>
      <c r="D62" s="4">
        <v>25</v>
      </c>
      <c r="E62" s="26"/>
      <c r="F62" s="7" t="str">
        <f t="shared" si="0"/>
        <v/>
      </c>
      <c r="G62" s="1"/>
      <c r="H62" s="8" t="str">
        <f t="shared" si="1"/>
        <v/>
      </c>
    </row>
    <row r="63" spans="1:8" ht="25.5">
      <c r="A63" s="4" t="s">
        <v>217</v>
      </c>
      <c r="B63" s="5" t="s">
        <v>218</v>
      </c>
      <c r="C63" s="6" t="s">
        <v>54</v>
      </c>
      <c r="D63" s="4">
        <v>230</v>
      </c>
      <c r="E63" s="26"/>
      <c r="F63" s="7" t="str">
        <f t="shared" si="0"/>
        <v/>
      </c>
      <c r="G63" s="1"/>
      <c r="H63" s="8" t="str">
        <f t="shared" si="1"/>
        <v/>
      </c>
    </row>
    <row r="64" spans="1:8">
      <c r="A64" s="4" t="s">
        <v>219</v>
      </c>
      <c r="B64" s="5" t="s">
        <v>220</v>
      </c>
      <c r="C64" s="6" t="s">
        <v>54</v>
      </c>
      <c r="D64" s="4">
        <v>130</v>
      </c>
      <c r="E64" s="26"/>
      <c r="F64" s="7" t="str">
        <f t="shared" si="0"/>
        <v/>
      </c>
      <c r="G64" s="1"/>
      <c r="H64" s="8" t="str">
        <f t="shared" si="1"/>
        <v/>
      </c>
    </row>
    <row r="65" spans="1:8">
      <c r="A65" s="4" t="s">
        <v>221</v>
      </c>
      <c r="B65" s="5" t="s">
        <v>222</v>
      </c>
      <c r="C65" s="6" t="s">
        <v>54</v>
      </c>
      <c r="D65" s="4">
        <v>420</v>
      </c>
      <c r="E65" s="26"/>
      <c r="F65" s="7" t="str">
        <f t="shared" si="0"/>
        <v/>
      </c>
      <c r="G65" s="1"/>
      <c r="H65" s="8" t="str">
        <f t="shared" si="1"/>
        <v/>
      </c>
    </row>
    <row r="66" spans="1:8">
      <c r="A66" s="4" t="s">
        <v>223</v>
      </c>
      <c r="B66" s="5" t="s">
        <v>224</v>
      </c>
      <c r="C66" s="6" t="s">
        <v>54</v>
      </c>
      <c r="D66" s="4">
        <v>220</v>
      </c>
      <c r="E66" s="26"/>
      <c r="F66" s="7" t="str">
        <f t="shared" si="0"/>
        <v/>
      </c>
      <c r="G66" s="1"/>
      <c r="H66" s="8" t="str">
        <f t="shared" si="1"/>
        <v/>
      </c>
    </row>
    <row r="67" spans="1:8">
      <c r="A67" s="4" t="s">
        <v>225</v>
      </c>
      <c r="B67" s="5" t="s">
        <v>226</v>
      </c>
      <c r="C67" s="6" t="s">
        <v>54</v>
      </c>
      <c r="D67" s="4">
        <v>225</v>
      </c>
      <c r="E67" s="26"/>
      <c r="F67" s="7" t="str">
        <f t="shared" si="0"/>
        <v/>
      </c>
      <c r="G67" s="1"/>
      <c r="H67" s="8" t="str">
        <f t="shared" si="1"/>
        <v/>
      </c>
    </row>
    <row r="68" spans="1:8" ht="25.5">
      <c r="A68" s="4" t="s">
        <v>227</v>
      </c>
      <c r="B68" s="5" t="s">
        <v>228</v>
      </c>
      <c r="C68" s="6" t="s">
        <v>54</v>
      </c>
      <c r="D68" s="4">
        <v>85</v>
      </c>
      <c r="E68" s="26"/>
      <c r="F68" s="7" t="str">
        <f t="shared" si="0"/>
        <v/>
      </c>
      <c r="G68" s="1"/>
      <c r="H68" s="8" t="str">
        <f t="shared" si="1"/>
        <v/>
      </c>
    </row>
    <row r="69" spans="1:8">
      <c r="A69" s="4" t="s">
        <v>229</v>
      </c>
      <c r="B69" s="5" t="s">
        <v>230</v>
      </c>
      <c r="C69" s="6" t="s">
        <v>54</v>
      </c>
      <c r="D69" s="4">
        <v>120</v>
      </c>
      <c r="E69" s="26"/>
      <c r="F69" s="7" t="str">
        <f t="shared" si="0"/>
        <v/>
      </c>
      <c r="G69" s="1"/>
      <c r="H69" s="8" t="str">
        <f t="shared" si="1"/>
        <v/>
      </c>
    </row>
    <row r="70" spans="1:8" ht="38.25">
      <c r="A70" s="4" t="s">
        <v>231</v>
      </c>
      <c r="B70" s="28" t="s">
        <v>232</v>
      </c>
      <c r="C70" s="6" t="s">
        <v>51</v>
      </c>
      <c r="D70" s="4">
        <v>100</v>
      </c>
      <c r="E70" s="26"/>
      <c r="F70" s="7" t="str">
        <f t="shared" si="0"/>
        <v/>
      </c>
      <c r="G70" s="1"/>
      <c r="H70" s="8" t="str">
        <f t="shared" si="1"/>
        <v/>
      </c>
    </row>
    <row r="71" spans="1:8" ht="38.25">
      <c r="A71" s="4" t="s">
        <v>233</v>
      </c>
      <c r="B71" s="5" t="s">
        <v>234</v>
      </c>
      <c r="C71" s="6" t="s">
        <v>51</v>
      </c>
      <c r="D71" s="4">
        <v>60</v>
      </c>
      <c r="E71" s="26"/>
      <c r="F71" s="7" t="str">
        <f t="shared" si="0"/>
        <v/>
      </c>
      <c r="G71" s="1"/>
      <c r="H71" s="8" t="str">
        <f t="shared" si="1"/>
        <v/>
      </c>
    </row>
    <row r="72" spans="1:8" ht="38.25">
      <c r="A72" s="4" t="s">
        <v>235</v>
      </c>
      <c r="B72" s="5" t="s">
        <v>236</v>
      </c>
      <c r="C72" s="6" t="s">
        <v>51</v>
      </c>
      <c r="D72" s="4">
        <v>340</v>
      </c>
      <c r="E72" s="26"/>
      <c r="F72" s="7" t="str">
        <f t="shared" si="0"/>
        <v/>
      </c>
      <c r="G72" s="1"/>
      <c r="H72" s="8" t="str">
        <f t="shared" si="1"/>
        <v/>
      </c>
    </row>
    <row r="73" spans="1:8" ht="38.25">
      <c r="A73" s="4" t="s">
        <v>237</v>
      </c>
      <c r="B73" s="5" t="s">
        <v>238</v>
      </c>
      <c r="C73" s="6" t="s">
        <v>51</v>
      </c>
      <c r="D73" s="4">
        <v>220</v>
      </c>
      <c r="E73" s="26"/>
      <c r="F73" s="7" t="str">
        <f t="shared" si="0"/>
        <v/>
      </c>
      <c r="G73" s="1"/>
      <c r="H73" s="8" t="str">
        <f t="shared" si="1"/>
        <v/>
      </c>
    </row>
    <row r="74" spans="1:8" ht="38.25">
      <c r="A74" s="4" t="s">
        <v>239</v>
      </c>
      <c r="B74" s="5" t="s">
        <v>240</v>
      </c>
      <c r="C74" s="6" t="s">
        <v>51</v>
      </c>
      <c r="D74" s="4">
        <v>190</v>
      </c>
      <c r="E74" s="26"/>
      <c r="F74" s="7" t="str">
        <f t="shared" si="0"/>
        <v/>
      </c>
      <c r="G74" s="1"/>
      <c r="H74" s="8" t="str">
        <f t="shared" si="1"/>
        <v/>
      </c>
    </row>
    <row r="75" spans="1:8" ht="25.5">
      <c r="A75" s="4" t="s">
        <v>241</v>
      </c>
      <c r="B75" s="5" t="s">
        <v>242</v>
      </c>
      <c r="C75" s="6" t="s">
        <v>54</v>
      </c>
      <c r="D75" s="4">
        <v>80</v>
      </c>
      <c r="E75" s="26"/>
      <c r="F75" s="7" t="str">
        <f t="shared" ref="F75:F138" si="2">IF(E75&gt;0, ROUND(D75*E75,2),"")</f>
        <v/>
      </c>
      <c r="G75" s="1"/>
      <c r="H75" s="8" t="str">
        <f t="shared" ref="H75:H138" si="3">IF(E75&gt;0,(F75+ROUND(F75*G75,2)),"")</f>
        <v/>
      </c>
    </row>
    <row r="76" spans="1:8" ht="38.25">
      <c r="A76" s="4" t="s">
        <v>243</v>
      </c>
      <c r="B76" s="5" t="s">
        <v>244</v>
      </c>
      <c r="C76" s="6" t="s">
        <v>51</v>
      </c>
      <c r="D76" s="4">
        <v>40</v>
      </c>
      <c r="E76" s="26"/>
      <c r="F76" s="7" t="str">
        <f t="shared" si="2"/>
        <v/>
      </c>
      <c r="G76" s="1"/>
      <c r="H76" s="8" t="str">
        <f t="shared" si="3"/>
        <v/>
      </c>
    </row>
    <row r="77" spans="1:8" ht="25.5">
      <c r="A77" s="4" t="s">
        <v>245</v>
      </c>
      <c r="B77" s="5" t="s">
        <v>246</v>
      </c>
      <c r="C77" s="6" t="s">
        <v>51</v>
      </c>
      <c r="D77" s="4">
        <v>580</v>
      </c>
      <c r="E77" s="26"/>
      <c r="F77" s="7" t="str">
        <f t="shared" si="2"/>
        <v/>
      </c>
      <c r="G77" s="1"/>
      <c r="H77" s="8" t="str">
        <f t="shared" si="3"/>
        <v/>
      </c>
    </row>
    <row r="78" spans="1:8" ht="38.25">
      <c r="A78" s="4" t="s">
        <v>247</v>
      </c>
      <c r="B78" s="5" t="s">
        <v>248</v>
      </c>
      <c r="C78" s="6" t="s">
        <v>51</v>
      </c>
      <c r="D78" s="4">
        <v>1200</v>
      </c>
      <c r="E78" s="26"/>
      <c r="F78" s="7" t="str">
        <f t="shared" si="2"/>
        <v/>
      </c>
      <c r="G78" s="1"/>
      <c r="H78" s="8" t="str">
        <f t="shared" si="3"/>
        <v/>
      </c>
    </row>
    <row r="79" spans="1:8">
      <c r="A79" s="4" t="s">
        <v>249</v>
      </c>
      <c r="B79" s="5" t="s">
        <v>250</v>
      </c>
      <c r="C79" s="6" t="s">
        <v>51</v>
      </c>
      <c r="D79" s="4">
        <v>30</v>
      </c>
      <c r="E79" s="26"/>
      <c r="F79" s="7" t="str">
        <f t="shared" si="2"/>
        <v/>
      </c>
      <c r="G79" s="1"/>
      <c r="H79" s="8" t="str">
        <f t="shared" si="3"/>
        <v/>
      </c>
    </row>
    <row r="80" spans="1:8" ht="25.5">
      <c r="A80" s="4" t="s">
        <v>251</v>
      </c>
      <c r="B80" s="5" t="s">
        <v>252</v>
      </c>
      <c r="C80" s="6" t="s">
        <v>54</v>
      </c>
      <c r="D80" s="4">
        <v>800</v>
      </c>
      <c r="E80" s="26"/>
      <c r="F80" s="7" t="str">
        <f t="shared" si="2"/>
        <v/>
      </c>
      <c r="G80" s="1"/>
      <c r="H80" s="8" t="str">
        <f t="shared" si="3"/>
        <v/>
      </c>
    </row>
    <row r="81" spans="1:8" ht="25.5">
      <c r="A81" s="4" t="s">
        <v>253</v>
      </c>
      <c r="B81" s="5" t="s">
        <v>254</v>
      </c>
      <c r="C81" s="6" t="s">
        <v>51</v>
      </c>
      <c r="D81" s="4">
        <v>1170</v>
      </c>
      <c r="E81" s="26"/>
      <c r="F81" s="7" t="str">
        <f t="shared" si="2"/>
        <v/>
      </c>
      <c r="G81" s="1"/>
      <c r="H81" s="8" t="str">
        <f t="shared" si="3"/>
        <v/>
      </c>
    </row>
    <row r="82" spans="1:8">
      <c r="A82" s="4" t="s">
        <v>255</v>
      </c>
      <c r="B82" s="5" t="s">
        <v>256</v>
      </c>
      <c r="C82" s="6" t="s">
        <v>51</v>
      </c>
      <c r="D82" s="4">
        <v>155</v>
      </c>
      <c r="E82" s="26"/>
      <c r="F82" s="7" t="str">
        <f t="shared" si="2"/>
        <v/>
      </c>
      <c r="G82" s="1"/>
      <c r="H82" s="8" t="str">
        <f t="shared" si="3"/>
        <v/>
      </c>
    </row>
    <row r="83" spans="1:8" ht="25.5">
      <c r="A83" s="4" t="s">
        <v>257</v>
      </c>
      <c r="B83" s="5" t="s">
        <v>258</v>
      </c>
      <c r="C83" s="6" t="s">
        <v>54</v>
      </c>
      <c r="D83" s="4">
        <v>55</v>
      </c>
      <c r="E83" s="26"/>
      <c r="F83" s="7" t="str">
        <f t="shared" si="2"/>
        <v/>
      </c>
      <c r="G83" s="1"/>
      <c r="H83" s="8" t="str">
        <f t="shared" si="3"/>
        <v/>
      </c>
    </row>
    <row r="84" spans="1:8">
      <c r="A84" s="4" t="s">
        <v>259</v>
      </c>
      <c r="B84" s="5" t="s">
        <v>260</v>
      </c>
      <c r="C84" s="6" t="s">
        <v>54</v>
      </c>
      <c r="D84" s="4">
        <v>32</v>
      </c>
      <c r="E84" s="26"/>
      <c r="F84" s="7" t="str">
        <f t="shared" si="2"/>
        <v/>
      </c>
      <c r="G84" s="1"/>
      <c r="H84" s="8" t="str">
        <f t="shared" si="3"/>
        <v/>
      </c>
    </row>
    <row r="85" spans="1:8" ht="25.5">
      <c r="A85" s="4" t="s">
        <v>261</v>
      </c>
      <c r="B85" s="5" t="s">
        <v>262</v>
      </c>
      <c r="C85" s="6" t="s">
        <v>51</v>
      </c>
      <c r="D85" s="4">
        <v>1840</v>
      </c>
      <c r="E85" s="26"/>
      <c r="F85" s="7" t="str">
        <f t="shared" si="2"/>
        <v/>
      </c>
      <c r="G85" s="1"/>
      <c r="H85" s="8" t="str">
        <f t="shared" si="3"/>
        <v/>
      </c>
    </row>
    <row r="86" spans="1:8" ht="38.25">
      <c r="A86" s="4" t="s">
        <v>263</v>
      </c>
      <c r="B86" s="5" t="s">
        <v>264</v>
      </c>
      <c r="C86" s="6" t="s">
        <v>54</v>
      </c>
      <c r="D86" s="4">
        <v>32</v>
      </c>
      <c r="E86" s="26"/>
      <c r="F86" s="7" t="str">
        <f t="shared" si="2"/>
        <v/>
      </c>
      <c r="G86" s="1"/>
      <c r="H86" s="8" t="str">
        <f t="shared" si="3"/>
        <v/>
      </c>
    </row>
    <row r="87" spans="1:8" ht="25.5">
      <c r="A87" s="4" t="s">
        <v>265</v>
      </c>
      <c r="B87" s="5" t="s">
        <v>266</v>
      </c>
      <c r="C87" s="6" t="s">
        <v>54</v>
      </c>
      <c r="D87" s="4">
        <v>7900</v>
      </c>
      <c r="E87" s="26"/>
      <c r="F87" s="7" t="str">
        <f t="shared" si="2"/>
        <v/>
      </c>
      <c r="G87" s="1"/>
      <c r="H87" s="8" t="str">
        <f t="shared" si="3"/>
        <v/>
      </c>
    </row>
    <row r="88" spans="1:8">
      <c r="A88" s="4" t="s">
        <v>267</v>
      </c>
      <c r="B88" s="5" t="s">
        <v>268</v>
      </c>
      <c r="C88" s="6" t="s">
        <v>54</v>
      </c>
      <c r="D88" s="4">
        <v>10</v>
      </c>
      <c r="E88" s="26"/>
      <c r="F88" s="7" t="str">
        <f t="shared" si="2"/>
        <v/>
      </c>
      <c r="G88" s="1"/>
      <c r="H88" s="8" t="str">
        <f t="shared" si="3"/>
        <v/>
      </c>
    </row>
    <row r="89" spans="1:8">
      <c r="A89" s="4" t="s">
        <v>269</v>
      </c>
      <c r="B89" s="5" t="s">
        <v>270</v>
      </c>
      <c r="C89" s="6" t="s">
        <v>54</v>
      </c>
      <c r="D89" s="4">
        <v>50</v>
      </c>
      <c r="E89" s="26"/>
      <c r="F89" s="7" t="str">
        <f t="shared" si="2"/>
        <v/>
      </c>
      <c r="G89" s="1"/>
      <c r="H89" s="8" t="str">
        <f t="shared" si="3"/>
        <v/>
      </c>
    </row>
    <row r="90" spans="1:8" ht="25.5">
      <c r="A90" s="4" t="s">
        <v>271</v>
      </c>
      <c r="B90" s="5" t="s">
        <v>272</v>
      </c>
      <c r="C90" s="6" t="s">
        <v>54</v>
      </c>
      <c r="D90" s="4">
        <v>760</v>
      </c>
      <c r="E90" s="26"/>
      <c r="F90" s="7" t="str">
        <f t="shared" si="2"/>
        <v/>
      </c>
      <c r="G90" s="1"/>
      <c r="H90" s="8" t="str">
        <f t="shared" si="3"/>
        <v/>
      </c>
    </row>
    <row r="91" spans="1:8" ht="51">
      <c r="A91" s="4" t="s">
        <v>273</v>
      </c>
      <c r="B91" s="5" t="s">
        <v>274</v>
      </c>
      <c r="C91" s="6" t="s">
        <v>275</v>
      </c>
      <c r="D91" s="4">
        <v>1820</v>
      </c>
      <c r="E91" s="26"/>
      <c r="F91" s="7" t="str">
        <f t="shared" si="2"/>
        <v/>
      </c>
      <c r="G91" s="1"/>
      <c r="H91" s="8" t="str">
        <f t="shared" si="3"/>
        <v/>
      </c>
    </row>
    <row r="92" spans="1:8" ht="38.25">
      <c r="A92" s="4" t="s">
        <v>276</v>
      </c>
      <c r="B92" s="5" t="s">
        <v>277</v>
      </c>
      <c r="C92" s="6" t="s">
        <v>51</v>
      </c>
      <c r="D92" s="4">
        <v>80</v>
      </c>
      <c r="E92" s="26"/>
      <c r="F92" s="7" t="str">
        <f t="shared" si="2"/>
        <v/>
      </c>
      <c r="G92" s="1"/>
      <c r="H92" s="8" t="str">
        <f t="shared" si="3"/>
        <v/>
      </c>
    </row>
    <row r="93" spans="1:8">
      <c r="A93" s="4" t="s">
        <v>278</v>
      </c>
      <c r="B93" s="5" t="s">
        <v>279</v>
      </c>
      <c r="C93" s="6" t="s">
        <v>54</v>
      </c>
      <c r="D93" s="4">
        <v>160</v>
      </c>
      <c r="E93" s="26"/>
      <c r="F93" s="7" t="str">
        <f t="shared" si="2"/>
        <v/>
      </c>
      <c r="G93" s="1"/>
      <c r="H93" s="8" t="str">
        <f t="shared" si="3"/>
        <v/>
      </c>
    </row>
    <row r="94" spans="1:8" ht="25.5">
      <c r="A94" s="4" t="s">
        <v>280</v>
      </c>
      <c r="B94" s="5" t="s">
        <v>281</v>
      </c>
      <c r="C94" s="6" t="s">
        <v>54</v>
      </c>
      <c r="D94" s="4">
        <v>570</v>
      </c>
      <c r="E94" s="26"/>
      <c r="F94" s="7" t="str">
        <f t="shared" si="2"/>
        <v/>
      </c>
      <c r="G94" s="1"/>
      <c r="H94" s="8" t="str">
        <f t="shared" si="3"/>
        <v/>
      </c>
    </row>
    <row r="95" spans="1:8">
      <c r="A95" s="4" t="s">
        <v>282</v>
      </c>
      <c r="B95" s="5" t="s">
        <v>283</v>
      </c>
      <c r="C95" s="6" t="s">
        <v>54</v>
      </c>
      <c r="D95" s="4">
        <v>220</v>
      </c>
      <c r="E95" s="26"/>
      <c r="F95" s="7" t="str">
        <f t="shared" si="2"/>
        <v/>
      </c>
      <c r="G95" s="1"/>
      <c r="H95" s="8" t="str">
        <f t="shared" si="3"/>
        <v/>
      </c>
    </row>
    <row r="96" spans="1:8">
      <c r="A96" s="4" t="s">
        <v>284</v>
      </c>
      <c r="B96" s="5" t="s">
        <v>285</v>
      </c>
      <c r="C96" s="6" t="s">
        <v>54</v>
      </c>
      <c r="D96" s="4">
        <v>120</v>
      </c>
      <c r="E96" s="26"/>
      <c r="F96" s="7" t="str">
        <f t="shared" si="2"/>
        <v/>
      </c>
      <c r="G96" s="1"/>
      <c r="H96" s="8" t="str">
        <f t="shared" si="3"/>
        <v/>
      </c>
    </row>
    <row r="97" spans="1:8" ht="38.25">
      <c r="A97" s="4" t="s">
        <v>286</v>
      </c>
      <c r="B97" s="5" t="s">
        <v>287</v>
      </c>
      <c r="C97" s="6" t="s">
        <v>54</v>
      </c>
      <c r="D97" s="4">
        <v>300</v>
      </c>
      <c r="E97" s="26"/>
      <c r="F97" s="7" t="str">
        <f t="shared" si="2"/>
        <v/>
      </c>
      <c r="G97" s="1"/>
      <c r="H97" s="8" t="str">
        <f t="shared" si="3"/>
        <v/>
      </c>
    </row>
    <row r="98" spans="1:8">
      <c r="A98" s="4" t="s">
        <v>288</v>
      </c>
      <c r="B98" s="5" t="s">
        <v>289</v>
      </c>
      <c r="C98" s="6" t="s">
        <v>54</v>
      </c>
      <c r="D98" s="4">
        <v>48</v>
      </c>
      <c r="E98" s="26"/>
      <c r="F98" s="7" t="str">
        <f t="shared" si="2"/>
        <v/>
      </c>
      <c r="G98" s="1"/>
      <c r="H98" s="8" t="str">
        <f t="shared" si="3"/>
        <v/>
      </c>
    </row>
    <row r="99" spans="1:8">
      <c r="A99" s="4" t="s">
        <v>290</v>
      </c>
      <c r="B99" s="5" t="s">
        <v>291</v>
      </c>
      <c r="C99" s="6" t="s">
        <v>54</v>
      </c>
      <c r="D99" s="4">
        <v>70</v>
      </c>
      <c r="E99" s="26"/>
      <c r="F99" s="7" t="str">
        <f t="shared" si="2"/>
        <v/>
      </c>
      <c r="G99" s="1"/>
      <c r="H99" s="8" t="str">
        <f t="shared" si="3"/>
        <v/>
      </c>
    </row>
    <row r="100" spans="1:8">
      <c r="A100" s="4" t="s">
        <v>292</v>
      </c>
      <c r="B100" s="5" t="s">
        <v>293</v>
      </c>
      <c r="C100" s="6" t="s">
        <v>54</v>
      </c>
      <c r="D100" s="4">
        <v>1150</v>
      </c>
      <c r="E100" s="26"/>
      <c r="F100" s="7" t="str">
        <f t="shared" si="2"/>
        <v/>
      </c>
      <c r="G100" s="1"/>
      <c r="H100" s="8" t="str">
        <f t="shared" si="3"/>
        <v/>
      </c>
    </row>
    <row r="101" spans="1:8">
      <c r="A101" s="4" t="s">
        <v>294</v>
      </c>
      <c r="B101" s="5" t="s">
        <v>295</v>
      </c>
      <c r="C101" s="6" t="s">
        <v>54</v>
      </c>
      <c r="D101" s="4">
        <v>140</v>
      </c>
      <c r="E101" s="26"/>
      <c r="F101" s="7" t="str">
        <f t="shared" si="2"/>
        <v/>
      </c>
      <c r="G101" s="1"/>
      <c r="H101" s="8" t="str">
        <f t="shared" si="3"/>
        <v/>
      </c>
    </row>
    <row r="102" spans="1:8">
      <c r="A102" s="4" t="s">
        <v>296</v>
      </c>
      <c r="B102" s="5" t="s">
        <v>297</v>
      </c>
      <c r="C102" s="6" t="s">
        <v>51</v>
      </c>
      <c r="D102" s="4">
        <v>25</v>
      </c>
      <c r="E102" s="26"/>
      <c r="F102" s="7" t="str">
        <f t="shared" si="2"/>
        <v/>
      </c>
      <c r="G102" s="1"/>
      <c r="H102" s="8" t="str">
        <f t="shared" si="3"/>
        <v/>
      </c>
    </row>
    <row r="103" spans="1:8" ht="38.25">
      <c r="A103" s="4" t="s">
        <v>298</v>
      </c>
      <c r="B103" s="5" t="s">
        <v>299</v>
      </c>
      <c r="C103" s="6" t="s">
        <v>51</v>
      </c>
      <c r="D103" s="4">
        <v>58</v>
      </c>
      <c r="E103" s="26"/>
      <c r="F103" s="7" t="str">
        <f t="shared" si="2"/>
        <v/>
      </c>
      <c r="G103" s="1"/>
      <c r="H103" s="8" t="str">
        <f t="shared" si="3"/>
        <v/>
      </c>
    </row>
    <row r="104" spans="1:8">
      <c r="A104" s="4" t="s">
        <v>300</v>
      </c>
      <c r="B104" s="5" t="s">
        <v>301</v>
      </c>
      <c r="C104" s="6" t="s">
        <v>51</v>
      </c>
      <c r="D104" s="4">
        <v>52</v>
      </c>
      <c r="E104" s="26"/>
      <c r="F104" s="7" t="str">
        <f t="shared" si="2"/>
        <v/>
      </c>
      <c r="G104" s="1"/>
      <c r="H104" s="8" t="str">
        <f t="shared" si="3"/>
        <v/>
      </c>
    </row>
    <row r="105" spans="1:8">
      <c r="A105" s="4" t="s">
        <v>302</v>
      </c>
      <c r="B105" s="5" t="s">
        <v>303</v>
      </c>
      <c r="C105" s="6" t="s">
        <v>51</v>
      </c>
      <c r="D105" s="4">
        <v>30</v>
      </c>
      <c r="E105" s="26"/>
      <c r="F105" s="7" t="str">
        <f t="shared" si="2"/>
        <v/>
      </c>
      <c r="G105" s="1"/>
      <c r="H105" s="8" t="str">
        <f t="shared" si="3"/>
        <v/>
      </c>
    </row>
    <row r="106" spans="1:8">
      <c r="A106" s="4" t="s">
        <v>304</v>
      </c>
      <c r="B106" s="5" t="s">
        <v>305</v>
      </c>
      <c r="C106" s="6" t="s">
        <v>54</v>
      </c>
      <c r="D106" s="4">
        <v>120</v>
      </c>
      <c r="E106" s="26"/>
      <c r="F106" s="7" t="str">
        <f t="shared" si="2"/>
        <v/>
      </c>
      <c r="G106" s="1"/>
      <c r="H106" s="8" t="str">
        <f t="shared" si="3"/>
        <v/>
      </c>
    </row>
    <row r="107" spans="1:8" ht="38.25">
      <c r="A107" s="4" t="s">
        <v>306</v>
      </c>
      <c r="B107" s="5" t="s">
        <v>307</v>
      </c>
      <c r="C107" s="6" t="s">
        <v>54</v>
      </c>
      <c r="D107" s="4">
        <v>180</v>
      </c>
      <c r="E107" s="26"/>
      <c r="F107" s="7" t="str">
        <f t="shared" si="2"/>
        <v/>
      </c>
      <c r="G107" s="1"/>
      <c r="H107" s="8" t="str">
        <f t="shared" si="3"/>
        <v/>
      </c>
    </row>
    <row r="108" spans="1:8" ht="25.5">
      <c r="A108" s="4" t="s">
        <v>308</v>
      </c>
      <c r="B108" s="5" t="s">
        <v>309</v>
      </c>
      <c r="C108" s="6" t="s">
        <v>54</v>
      </c>
      <c r="D108" s="4">
        <v>30</v>
      </c>
      <c r="E108" s="26"/>
      <c r="F108" s="7" t="str">
        <f t="shared" si="2"/>
        <v/>
      </c>
      <c r="G108" s="1"/>
      <c r="H108" s="8" t="str">
        <f t="shared" si="3"/>
        <v/>
      </c>
    </row>
    <row r="109" spans="1:8">
      <c r="A109" s="4" t="s">
        <v>310</v>
      </c>
      <c r="B109" s="5" t="s">
        <v>311</v>
      </c>
      <c r="C109" s="6" t="s">
        <v>54</v>
      </c>
      <c r="D109" s="4">
        <v>120</v>
      </c>
      <c r="E109" s="26"/>
      <c r="F109" s="7" t="str">
        <f t="shared" si="2"/>
        <v/>
      </c>
      <c r="G109" s="1"/>
      <c r="H109" s="8" t="str">
        <f t="shared" si="3"/>
        <v/>
      </c>
    </row>
    <row r="110" spans="1:8" ht="25.5">
      <c r="A110" s="4" t="s">
        <v>312</v>
      </c>
      <c r="B110" s="5" t="s">
        <v>313</v>
      </c>
      <c r="C110" s="6" t="s">
        <v>54</v>
      </c>
      <c r="D110" s="4">
        <v>195</v>
      </c>
      <c r="E110" s="26"/>
      <c r="F110" s="7" t="str">
        <f t="shared" si="2"/>
        <v/>
      </c>
      <c r="G110" s="1"/>
      <c r="H110" s="8" t="str">
        <f t="shared" si="3"/>
        <v/>
      </c>
    </row>
    <row r="111" spans="1:8">
      <c r="A111" s="4" t="s">
        <v>314</v>
      </c>
      <c r="B111" s="5" t="s">
        <v>315</v>
      </c>
      <c r="C111" s="6" t="s">
        <v>54</v>
      </c>
      <c r="D111" s="4">
        <v>100</v>
      </c>
      <c r="E111" s="26"/>
      <c r="F111" s="7" t="str">
        <f t="shared" si="2"/>
        <v/>
      </c>
      <c r="G111" s="1"/>
      <c r="H111" s="8" t="str">
        <f t="shared" si="3"/>
        <v/>
      </c>
    </row>
    <row r="112" spans="1:8">
      <c r="A112" s="4" t="s">
        <v>316</v>
      </c>
      <c r="B112" s="5" t="s">
        <v>317</v>
      </c>
      <c r="C112" s="6" t="s">
        <v>51</v>
      </c>
      <c r="D112" s="4">
        <v>115</v>
      </c>
      <c r="E112" s="26"/>
      <c r="F112" s="7" t="str">
        <f t="shared" si="2"/>
        <v/>
      </c>
      <c r="G112" s="1"/>
      <c r="H112" s="8" t="str">
        <f t="shared" si="3"/>
        <v/>
      </c>
    </row>
    <row r="113" spans="1:8">
      <c r="A113" s="4" t="s">
        <v>318</v>
      </c>
      <c r="B113" s="5" t="s">
        <v>319</v>
      </c>
      <c r="C113" s="6" t="s">
        <v>54</v>
      </c>
      <c r="D113" s="4">
        <v>50</v>
      </c>
      <c r="E113" s="26"/>
      <c r="F113" s="7" t="str">
        <f t="shared" si="2"/>
        <v/>
      </c>
      <c r="G113" s="1"/>
      <c r="H113" s="8" t="str">
        <f t="shared" si="3"/>
        <v/>
      </c>
    </row>
    <row r="114" spans="1:8">
      <c r="A114" s="4" t="s">
        <v>320</v>
      </c>
      <c r="B114" s="5" t="s">
        <v>321</v>
      </c>
      <c r="C114" s="6" t="s">
        <v>54</v>
      </c>
      <c r="D114" s="4">
        <v>50</v>
      </c>
      <c r="E114" s="26"/>
      <c r="F114" s="7" t="str">
        <f t="shared" si="2"/>
        <v/>
      </c>
      <c r="G114" s="1"/>
      <c r="H114" s="8" t="str">
        <f t="shared" si="3"/>
        <v/>
      </c>
    </row>
    <row r="115" spans="1:8">
      <c r="A115" s="4" t="s">
        <v>322</v>
      </c>
      <c r="B115" s="5" t="s">
        <v>323</v>
      </c>
      <c r="C115" s="6" t="s">
        <v>51</v>
      </c>
      <c r="D115" s="4">
        <v>970</v>
      </c>
      <c r="E115" s="26"/>
      <c r="F115" s="7" t="str">
        <f t="shared" si="2"/>
        <v/>
      </c>
      <c r="G115" s="1"/>
      <c r="H115" s="8" t="str">
        <f t="shared" si="3"/>
        <v/>
      </c>
    </row>
    <row r="116" spans="1:8" ht="25.5">
      <c r="A116" s="4" t="s">
        <v>324</v>
      </c>
      <c r="B116" s="5" t="s">
        <v>325</v>
      </c>
      <c r="C116" s="6" t="s">
        <v>188</v>
      </c>
      <c r="D116" s="4">
        <v>280</v>
      </c>
      <c r="E116" s="26"/>
      <c r="F116" s="7" t="str">
        <f t="shared" si="2"/>
        <v/>
      </c>
      <c r="G116" s="1"/>
      <c r="H116" s="8" t="str">
        <f t="shared" si="3"/>
        <v/>
      </c>
    </row>
    <row r="117" spans="1:8" ht="38.25">
      <c r="A117" s="4" t="s">
        <v>326</v>
      </c>
      <c r="B117" s="5" t="s">
        <v>327</v>
      </c>
      <c r="C117" s="6" t="s">
        <v>54</v>
      </c>
      <c r="D117" s="4">
        <v>180</v>
      </c>
      <c r="E117" s="26"/>
      <c r="F117" s="7" t="str">
        <f t="shared" si="2"/>
        <v/>
      </c>
      <c r="G117" s="1"/>
      <c r="H117" s="8" t="str">
        <f t="shared" si="3"/>
        <v/>
      </c>
    </row>
    <row r="118" spans="1:8">
      <c r="A118" s="4" t="s">
        <v>328</v>
      </c>
      <c r="B118" s="5" t="s">
        <v>329</v>
      </c>
      <c r="C118" s="6" t="s">
        <v>54</v>
      </c>
      <c r="D118" s="4">
        <v>10</v>
      </c>
      <c r="E118" s="26"/>
      <c r="F118" s="7" t="str">
        <f t="shared" si="2"/>
        <v/>
      </c>
      <c r="G118" s="1"/>
      <c r="H118" s="8" t="str">
        <f t="shared" si="3"/>
        <v/>
      </c>
    </row>
    <row r="119" spans="1:8">
      <c r="A119" s="4" t="s">
        <v>330</v>
      </c>
      <c r="B119" s="5" t="s">
        <v>331</v>
      </c>
      <c r="C119" s="6" t="s">
        <v>51</v>
      </c>
      <c r="D119" s="4">
        <v>6000</v>
      </c>
      <c r="E119" s="26"/>
      <c r="F119" s="7" t="str">
        <f t="shared" si="2"/>
        <v/>
      </c>
      <c r="G119" s="1"/>
      <c r="H119" s="8" t="str">
        <f t="shared" si="3"/>
        <v/>
      </c>
    </row>
    <row r="120" spans="1:8" ht="25.5">
      <c r="A120" s="4" t="s">
        <v>332</v>
      </c>
      <c r="B120" s="5" t="s">
        <v>333</v>
      </c>
      <c r="C120" s="6" t="s">
        <v>54</v>
      </c>
      <c r="D120" s="4">
        <v>3000</v>
      </c>
      <c r="E120" s="26"/>
      <c r="F120" s="7" t="str">
        <f t="shared" si="2"/>
        <v/>
      </c>
      <c r="G120" s="1"/>
      <c r="H120" s="8" t="str">
        <f t="shared" si="3"/>
        <v/>
      </c>
    </row>
    <row r="121" spans="1:8" ht="25.5">
      <c r="A121" s="4" t="s">
        <v>334</v>
      </c>
      <c r="B121" s="5" t="s">
        <v>335</v>
      </c>
      <c r="C121" s="6" t="s">
        <v>54</v>
      </c>
      <c r="D121" s="4">
        <v>600</v>
      </c>
      <c r="E121" s="26"/>
      <c r="F121" s="7" t="str">
        <f t="shared" si="2"/>
        <v/>
      </c>
      <c r="G121" s="1"/>
      <c r="H121" s="8" t="str">
        <f t="shared" si="3"/>
        <v/>
      </c>
    </row>
    <row r="122" spans="1:8" ht="38.25">
      <c r="A122" s="4" t="s">
        <v>336</v>
      </c>
      <c r="B122" s="5" t="s">
        <v>337</v>
      </c>
      <c r="C122" s="6" t="s">
        <v>54</v>
      </c>
      <c r="D122" s="4">
        <v>2000</v>
      </c>
      <c r="E122" s="26"/>
      <c r="F122" s="7" t="str">
        <f t="shared" si="2"/>
        <v/>
      </c>
      <c r="G122" s="1"/>
      <c r="H122" s="8" t="str">
        <f t="shared" si="3"/>
        <v/>
      </c>
    </row>
    <row r="123" spans="1:8" ht="49.5" customHeight="1">
      <c r="A123" s="4" t="s">
        <v>338</v>
      </c>
      <c r="B123" s="5" t="s">
        <v>339</v>
      </c>
      <c r="C123" s="6" t="s">
        <v>188</v>
      </c>
      <c r="D123" s="4">
        <v>200</v>
      </c>
      <c r="E123" s="26"/>
      <c r="F123" s="7" t="str">
        <f t="shared" si="2"/>
        <v/>
      </c>
      <c r="G123" s="1"/>
      <c r="H123" s="8" t="str">
        <f t="shared" si="3"/>
        <v/>
      </c>
    </row>
    <row r="124" spans="1:8" ht="25.5">
      <c r="A124" s="4" t="s">
        <v>340</v>
      </c>
      <c r="B124" s="5" t="s">
        <v>341</v>
      </c>
      <c r="C124" s="6" t="s">
        <v>54</v>
      </c>
      <c r="D124" s="4">
        <v>70</v>
      </c>
      <c r="E124" s="26"/>
      <c r="F124" s="7" t="str">
        <f t="shared" si="2"/>
        <v/>
      </c>
      <c r="G124" s="1"/>
      <c r="H124" s="8" t="str">
        <f t="shared" si="3"/>
        <v/>
      </c>
    </row>
    <row r="125" spans="1:8">
      <c r="A125" s="4" t="s">
        <v>342</v>
      </c>
      <c r="B125" s="5" t="s">
        <v>343</v>
      </c>
      <c r="C125" s="6" t="s">
        <v>54</v>
      </c>
      <c r="D125" s="4">
        <v>820</v>
      </c>
      <c r="E125" s="26"/>
      <c r="F125" s="7" t="str">
        <f t="shared" si="2"/>
        <v/>
      </c>
      <c r="G125" s="1"/>
      <c r="H125" s="8" t="str">
        <f t="shared" si="3"/>
        <v/>
      </c>
    </row>
    <row r="126" spans="1:8">
      <c r="A126" s="4" t="s">
        <v>344</v>
      </c>
      <c r="B126" s="5" t="s">
        <v>345</v>
      </c>
      <c r="C126" s="6" t="s">
        <v>54</v>
      </c>
      <c r="D126" s="4">
        <v>10</v>
      </c>
      <c r="E126" s="26"/>
      <c r="F126" s="7" t="str">
        <f t="shared" si="2"/>
        <v/>
      </c>
      <c r="G126" s="1"/>
      <c r="H126" s="8" t="str">
        <f t="shared" si="3"/>
        <v/>
      </c>
    </row>
    <row r="127" spans="1:8">
      <c r="A127" s="4" t="s">
        <v>346</v>
      </c>
      <c r="B127" s="5" t="s">
        <v>347</v>
      </c>
      <c r="C127" s="6" t="s">
        <v>54</v>
      </c>
      <c r="D127" s="4">
        <v>18</v>
      </c>
      <c r="E127" s="26"/>
      <c r="F127" s="7" t="str">
        <f t="shared" si="2"/>
        <v/>
      </c>
      <c r="G127" s="1"/>
      <c r="H127" s="8" t="str">
        <f t="shared" si="3"/>
        <v/>
      </c>
    </row>
    <row r="128" spans="1:8">
      <c r="A128" s="4" t="s">
        <v>348</v>
      </c>
      <c r="B128" s="5" t="s">
        <v>349</v>
      </c>
      <c r="C128" s="6" t="s">
        <v>51</v>
      </c>
      <c r="D128" s="4">
        <v>3</v>
      </c>
      <c r="E128" s="26"/>
      <c r="F128" s="7" t="str">
        <f t="shared" si="2"/>
        <v/>
      </c>
      <c r="G128" s="1"/>
      <c r="H128" s="8" t="str">
        <f t="shared" si="3"/>
        <v/>
      </c>
    </row>
    <row r="129" spans="1:8">
      <c r="A129" s="4" t="s">
        <v>350</v>
      </c>
      <c r="B129" s="5" t="s">
        <v>351</v>
      </c>
      <c r="C129" s="6" t="s">
        <v>54</v>
      </c>
      <c r="D129" s="4">
        <v>20</v>
      </c>
      <c r="E129" s="26"/>
      <c r="F129" s="7" t="str">
        <f t="shared" si="2"/>
        <v/>
      </c>
      <c r="G129" s="1"/>
      <c r="H129" s="8" t="str">
        <f t="shared" si="3"/>
        <v/>
      </c>
    </row>
    <row r="130" spans="1:8">
      <c r="A130" s="4" t="s">
        <v>352</v>
      </c>
      <c r="B130" s="5" t="s">
        <v>353</v>
      </c>
      <c r="C130" s="6" t="s">
        <v>54</v>
      </c>
      <c r="D130" s="4">
        <v>70</v>
      </c>
      <c r="E130" s="26"/>
      <c r="F130" s="7" t="str">
        <f t="shared" si="2"/>
        <v/>
      </c>
      <c r="G130" s="1"/>
      <c r="H130" s="8" t="str">
        <f t="shared" si="3"/>
        <v/>
      </c>
    </row>
    <row r="131" spans="1:8" ht="38.25">
      <c r="A131" s="4" t="s">
        <v>354</v>
      </c>
      <c r="B131" s="5" t="s">
        <v>355</v>
      </c>
      <c r="C131" s="6" t="s">
        <v>54</v>
      </c>
      <c r="D131" s="4">
        <v>4000</v>
      </c>
      <c r="E131" s="26"/>
      <c r="F131" s="7" t="str">
        <f t="shared" si="2"/>
        <v/>
      </c>
      <c r="G131" s="1"/>
      <c r="H131" s="8" t="str">
        <f t="shared" si="3"/>
        <v/>
      </c>
    </row>
    <row r="132" spans="1:8">
      <c r="A132" s="4" t="s">
        <v>356</v>
      </c>
      <c r="B132" s="5" t="s">
        <v>357</v>
      </c>
      <c r="C132" s="6" t="s">
        <v>54</v>
      </c>
      <c r="D132" s="4">
        <v>60</v>
      </c>
      <c r="E132" s="26"/>
      <c r="F132" s="7" t="str">
        <f t="shared" si="2"/>
        <v/>
      </c>
      <c r="G132" s="1"/>
      <c r="H132" s="8" t="str">
        <f t="shared" si="3"/>
        <v/>
      </c>
    </row>
    <row r="133" spans="1:8">
      <c r="A133" s="4" t="s">
        <v>358</v>
      </c>
      <c r="B133" s="5" t="s">
        <v>359</v>
      </c>
      <c r="C133" s="6" t="s">
        <v>54</v>
      </c>
      <c r="D133" s="4">
        <v>14</v>
      </c>
      <c r="E133" s="26"/>
      <c r="F133" s="7" t="str">
        <f t="shared" si="2"/>
        <v/>
      </c>
      <c r="G133" s="1"/>
      <c r="H133" s="8" t="str">
        <f t="shared" si="3"/>
        <v/>
      </c>
    </row>
    <row r="134" spans="1:8">
      <c r="A134" s="4" t="s">
        <v>360</v>
      </c>
      <c r="B134" s="5" t="s">
        <v>361</v>
      </c>
      <c r="C134" s="6" t="s">
        <v>54</v>
      </c>
      <c r="D134" s="4">
        <v>5530</v>
      </c>
      <c r="E134" s="26"/>
      <c r="F134" s="7" t="str">
        <f t="shared" si="2"/>
        <v/>
      </c>
      <c r="G134" s="1"/>
      <c r="H134" s="8" t="str">
        <f t="shared" si="3"/>
        <v/>
      </c>
    </row>
    <row r="135" spans="1:8" ht="25.5">
      <c r="A135" s="4" t="s">
        <v>362</v>
      </c>
      <c r="B135" s="5" t="s">
        <v>363</v>
      </c>
      <c r="C135" s="6" t="s">
        <v>54</v>
      </c>
      <c r="D135" s="4">
        <v>2400</v>
      </c>
      <c r="E135" s="26"/>
      <c r="F135" s="7" t="str">
        <f t="shared" si="2"/>
        <v/>
      </c>
      <c r="G135" s="1"/>
      <c r="H135" s="8" t="str">
        <f t="shared" si="3"/>
        <v/>
      </c>
    </row>
    <row r="136" spans="1:8" ht="25.5">
      <c r="A136" s="4" t="s">
        <v>364</v>
      </c>
      <c r="B136" s="5" t="s">
        <v>365</v>
      </c>
      <c r="C136" s="6" t="s">
        <v>54</v>
      </c>
      <c r="D136" s="4">
        <v>1200</v>
      </c>
      <c r="E136" s="26"/>
      <c r="F136" s="7" t="str">
        <f t="shared" si="2"/>
        <v/>
      </c>
      <c r="G136" s="1"/>
      <c r="H136" s="8" t="str">
        <f t="shared" si="3"/>
        <v/>
      </c>
    </row>
    <row r="137" spans="1:8">
      <c r="A137" s="4" t="s">
        <v>366</v>
      </c>
      <c r="B137" s="5" t="s">
        <v>367</v>
      </c>
      <c r="C137" s="6" t="s">
        <v>54</v>
      </c>
      <c r="D137" s="4">
        <v>800</v>
      </c>
      <c r="E137" s="26"/>
      <c r="F137" s="7" t="str">
        <f t="shared" si="2"/>
        <v/>
      </c>
      <c r="G137" s="1"/>
      <c r="H137" s="8" t="str">
        <f t="shared" si="3"/>
        <v/>
      </c>
    </row>
    <row r="138" spans="1:8">
      <c r="A138" s="4" t="s">
        <v>368</v>
      </c>
      <c r="B138" s="5" t="s">
        <v>369</v>
      </c>
      <c r="C138" s="6" t="s">
        <v>54</v>
      </c>
      <c r="D138" s="4">
        <v>360</v>
      </c>
      <c r="E138" s="26"/>
      <c r="F138" s="7" t="str">
        <f t="shared" si="2"/>
        <v/>
      </c>
      <c r="G138" s="1"/>
      <c r="H138" s="8" t="str">
        <f t="shared" si="3"/>
        <v/>
      </c>
    </row>
    <row r="139" spans="1:8">
      <c r="A139" s="4" t="s">
        <v>370</v>
      </c>
      <c r="B139" s="5" t="s">
        <v>371</v>
      </c>
      <c r="C139" s="6" t="s">
        <v>54</v>
      </c>
      <c r="D139" s="4">
        <v>20</v>
      </c>
      <c r="E139" s="26"/>
      <c r="F139" s="7" t="str">
        <f t="shared" ref="F139:F142" si="4">IF(E139&gt;0, ROUND(D139*E139,2),"")</f>
        <v/>
      </c>
      <c r="G139" s="1"/>
      <c r="H139" s="8" t="str">
        <f t="shared" ref="H139:H142" si="5">IF(E139&gt;0,(F139+ROUND(F139*G139,2)),"")</f>
        <v/>
      </c>
    </row>
    <row r="140" spans="1:8">
      <c r="A140" s="4" t="s">
        <v>372</v>
      </c>
      <c r="B140" s="5" t="s">
        <v>373</v>
      </c>
      <c r="C140" s="6" t="s">
        <v>54</v>
      </c>
      <c r="D140" s="4">
        <v>560</v>
      </c>
      <c r="E140" s="26"/>
      <c r="F140" s="7" t="str">
        <f t="shared" si="4"/>
        <v/>
      </c>
      <c r="G140" s="1"/>
      <c r="H140" s="8" t="str">
        <f t="shared" si="5"/>
        <v/>
      </c>
    </row>
    <row r="141" spans="1:8">
      <c r="A141" s="4" t="s">
        <v>374</v>
      </c>
      <c r="B141" s="5" t="s">
        <v>375</v>
      </c>
      <c r="C141" s="6" t="s">
        <v>54</v>
      </c>
      <c r="D141" s="4">
        <v>40</v>
      </c>
      <c r="E141" s="26"/>
      <c r="F141" s="7" t="str">
        <f t="shared" si="4"/>
        <v/>
      </c>
      <c r="G141" s="1"/>
      <c r="H141" s="8" t="str">
        <f t="shared" si="5"/>
        <v/>
      </c>
    </row>
    <row r="142" spans="1:8" ht="26.25" thickBot="1">
      <c r="A142" s="4" t="s">
        <v>376</v>
      </c>
      <c r="B142" s="5" t="s">
        <v>377</v>
      </c>
      <c r="C142" s="6" t="s">
        <v>54</v>
      </c>
      <c r="D142" s="4">
        <v>290</v>
      </c>
      <c r="E142" s="26"/>
      <c r="F142" s="7" t="str">
        <f t="shared" si="4"/>
        <v/>
      </c>
      <c r="G142" s="1"/>
      <c r="H142" s="8" t="str">
        <f t="shared" si="5"/>
        <v/>
      </c>
    </row>
    <row r="143" spans="1:8" ht="18" customHeight="1" thickBot="1">
      <c r="A143" s="49" t="s">
        <v>378</v>
      </c>
      <c r="B143" s="50"/>
      <c r="C143" s="50"/>
      <c r="D143" s="50"/>
      <c r="E143" s="51"/>
      <c r="F143" s="31" t="str">
        <f>IF(SUM(F11:F142)=0,"",SUM(F11:F142))</f>
        <v/>
      </c>
      <c r="G143" s="32"/>
      <c r="H143" s="31" t="str">
        <f>IF(SUM(H11:H142)=0,"",SUM(H11:H142))</f>
        <v/>
      </c>
    </row>
    <row r="147" spans="3:8">
      <c r="C147" s="16"/>
      <c r="D147" s="16"/>
      <c r="E147" s="16" t="s">
        <v>468</v>
      </c>
      <c r="F147" s="16"/>
      <c r="G147" s="16"/>
      <c r="H147" s="16"/>
    </row>
    <row r="148" spans="3:8" ht="27.75" customHeight="1">
      <c r="C148" s="38"/>
      <c r="E148" s="46" t="s">
        <v>467</v>
      </c>
      <c r="F148" s="46"/>
      <c r="G148" s="46"/>
      <c r="H148" s="46"/>
    </row>
    <row r="149" spans="3:8">
      <c r="C149" s="27"/>
      <c r="D149" s="27"/>
      <c r="E149" s="27"/>
      <c r="F149" s="27"/>
      <c r="G149" s="27"/>
      <c r="H149" s="27"/>
    </row>
    <row r="150" spans="3:8">
      <c r="C150" s="27"/>
      <c r="D150" s="27"/>
      <c r="E150" s="27"/>
      <c r="F150" s="27"/>
      <c r="G150" s="27"/>
      <c r="H150" s="27"/>
    </row>
  </sheetData>
  <sheetProtection algorithmName="SHA-512" hashValue="vK7HMxR4aZj/PhQN4iPQLvNOkSLljntc69WxdIqO2/rYeD00alLJAYv5ZvadN2bpd5Vof8/bOmE8LSdZpeRgIQ==" saltValue="cf0Sh9swPhky08ma053BZA==" spinCount="100000" sheet="1" objects="1" scenarios="1"/>
  <mergeCells count="3">
    <mergeCell ref="E1:H1"/>
    <mergeCell ref="A143:E143"/>
    <mergeCell ref="E148:H148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7D50-A0BC-41FE-9BCF-943E5102ED90}">
  <sheetPr>
    <tabColor rgb="FF99FF33"/>
  </sheetPr>
  <dimension ref="A1:J62"/>
  <sheetViews>
    <sheetView showGridLines="0" zoomScaleNormal="100" workbookViewId="0"/>
  </sheetViews>
  <sheetFormatPr defaultRowHeight="12.75"/>
  <cols>
    <col min="1" max="1" width="3.25" style="13" customWidth="1"/>
    <col min="2" max="2" width="36.75" style="13" bestFit="1" customWidth="1"/>
    <col min="3" max="3" width="3.625" style="13" customWidth="1"/>
    <col min="4" max="4" width="4.625" style="13" customWidth="1"/>
    <col min="5" max="5" width="9" style="13" customWidth="1"/>
    <col min="6" max="6" width="9.5" style="13" customWidth="1"/>
    <col min="7" max="7" width="6.5" style="13" customWidth="1"/>
    <col min="8" max="8" width="9.5" style="13" customWidth="1"/>
    <col min="9" max="16384" width="9" style="13"/>
  </cols>
  <sheetData>
    <row r="1" spans="1:10">
      <c r="E1" s="43" t="s">
        <v>379</v>
      </c>
      <c r="F1" s="43"/>
      <c r="G1" s="43"/>
      <c r="H1" s="43"/>
    </row>
    <row r="2" spans="1:10">
      <c r="E2" s="14"/>
      <c r="F2" s="14"/>
      <c r="G2" s="14"/>
      <c r="H2" s="14"/>
    </row>
    <row r="4" spans="1:10">
      <c r="A4" s="15" t="s">
        <v>1</v>
      </c>
      <c r="B4" s="16"/>
      <c r="C4" s="16"/>
      <c r="D4" s="16"/>
      <c r="E4" s="16"/>
      <c r="F4" s="16"/>
      <c r="G4" s="16"/>
      <c r="H4" s="16"/>
      <c r="J4" s="17"/>
    </row>
    <row r="7" spans="1:10">
      <c r="A7" s="18" t="s">
        <v>380</v>
      </c>
    </row>
    <row r="9" spans="1:10" ht="38.25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  <c r="I9" s="19"/>
    </row>
    <row r="10" spans="1:10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10" ht="25.5">
      <c r="A11" s="4" t="s">
        <v>13</v>
      </c>
      <c r="B11" s="28" t="s">
        <v>381</v>
      </c>
      <c r="C11" s="6" t="s">
        <v>51</v>
      </c>
      <c r="D11" s="6">
        <v>225</v>
      </c>
      <c r="E11" s="20"/>
      <c r="F11" s="7" t="str">
        <f>IF(E11&gt;0, ROUND(D11*E11,2),"")</f>
        <v/>
      </c>
      <c r="G11" s="1"/>
      <c r="H11" s="8" t="str">
        <f>IF(E11&gt;0,(F11+ROUND(F11*G11,2)),"")</f>
        <v/>
      </c>
    </row>
    <row r="12" spans="1:10">
      <c r="A12" s="4" t="s">
        <v>14</v>
      </c>
      <c r="B12" s="5" t="s">
        <v>382</v>
      </c>
      <c r="C12" s="6" t="s">
        <v>51</v>
      </c>
      <c r="D12" s="6">
        <v>100</v>
      </c>
      <c r="E12" s="26"/>
      <c r="F12" s="7" t="str">
        <f t="shared" ref="F12:F54" si="0">IF(E12&gt;0, ROUND(D12*E12,2),"")</f>
        <v/>
      </c>
      <c r="G12" s="1"/>
      <c r="H12" s="8" t="str">
        <f t="shared" ref="H12:H54" si="1">IF(E12&gt;0,(F12+ROUND(F12*G12,2)),"")</f>
        <v/>
      </c>
    </row>
    <row r="13" spans="1:10" ht="25.5">
      <c r="A13" s="4" t="s">
        <v>15</v>
      </c>
      <c r="B13" s="5" t="s">
        <v>383</v>
      </c>
      <c r="C13" s="6" t="s">
        <v>51</v>
      </c>
      <c r="D13" s="6">
        <v>100</v>
      </c>
      <c r="E13" s="26"/>
      <c r="F13" s="7" t="str">
        <f t="shared" si="0"/>
        <v/>
      </c>
      <c r="G13" s="1"/>
      <c r="H13" s="8" t="str">
        <f t="shared" si="1"/>
        <v/>
      </c>
    </row>
    <row r="14" spans="1:10" ht="25.5">
      <c r="A14" s="4" t="s">
        <v>16</v>
      </c>
      <c r="B14" s="5" t="s">
        <v>384</v>
      </c>
      <c r="C14" s="6" t="s">
        <v>51</v>
      </c>
      <c r="D14" s="6">
        <v>570</v>
      </c>
      <c r="E14" s="26"/>
      <c r="F14" s="7" t="str">
        <f t="shared" si="0"/>
        <v/>
      </c>
      <c r="G14" s="1"/>
      <c r="H14" s="8" t="str">
        <f t="shared" si="1"/>
        <v/>
      </c>
    </row>
    <row r="15" spans="1:10" ht="25.5">
      <c r="A15" s="4" t="s">
        <v>17</v>
      </c>
      <c r="B15" s="5" t="s">
        <v>385</v>
      </c>
      <c r="C15" s="6" t="s">
        <v>51</v>
      </c>
      <c r="D15" s="6">
        <v>1500</v>
      </c>
      <c r="E15" s="26"/>
      <c r="F15" s="7" t="str">
        <f t="shared" si="0"/>
        <v/>
      </c>
      <c r="G15" s="1"/>
      <c r="H15" s="8" t="str">
        <f t="shared" si="1"/>
        <v/>
      </c>
    </row>
    <row r="16" spans="1:10">
      <c r="A16" s="4" t="s">
        <v>18</v>
      </c>
      <c r="B16" s="5" t="s">
        <v>386</v>
      </c>
      <c r="C16" s="6" t="s">
        <v>51</v>
      </c>
      <c r="D16" s="6">
        <v>55</v>
      </c>
      <c r="E16" s="26"/>
      <c r="F16" s="7" t="str">
        <f t="shared" si="0"/>
        <v/>
      </c>
      <c r="G16" s="1"/>
      <c r="H16" s="8" t="str">
        <f t="shared" si="1"/>
        <v/>
      </c>
    </row>
    <row r="17" spans="1:8" ht="25.5">
      <c r="A17" s="4" t="s">
        <v>19</v>
      </c>
      <c r="B17" s="5" t="s">
        <v>387</v>
      </c>
      <c r="C17" s="6" t="s">
        <v>51</v>
      </c>
      <c r="D17" s="6">
        <v>620</v>
      </c>
      <c r="E17" s="26"/>
      <c r="F17" s="7" t="str">
        <f t="shared" si="0"/>
        <v/>
      </c>
      <c r="G17" s="1"/>
      <c r="H17" s="8" t="str">
        <f t="shared" si="1"/>
        <v/>
      </c>
    </row>
    <row r="18" spans="1:8">
      <c r="A18" s="4" t="s">
        <v>20</v>
      </c>
      <c r="B18" s="5" t="s">
        <v>388</v>
      </c>
      <c r="C18" s="6" t="s">
        <v>51</v>
      </c>
      <c r="D18" s="6">
        <v>60</v>
      </c>
      <c r="E18" s="26"/>
      <c r="F18" s="7" t="str">
        <f t="shared" si="0"/>
        <v/>
      </c>
      <c r="G18" s="1"/>
      <c r="H18" s="8" t="str">
        <f t="shared" si="1"/>
        <v/>
      </c>
    </row>
    <row r="19" spans="1:8">
      <c r="A19" s="4" t="s">
        <v>21</v>
      </c>
      <c r="B19" s="5" t="s">
        <v>389</v>
      </c>
      <c r="C19" s="6" t="s">
        <v>51</v>
      </c>
      <c r="D19" s="6">
        <v>30</v>
      </c>
      <c r="E19" s="26"/>
      <c r="F19" s="7" t="str">
        <f t="shared" si="0"/>
        <v/>
      </c>
      <c r="G19" s="1"/>
      <c r="H19" s="8" t="str">
        <f t="shared" si="1"/>
        <v/>
      </c>
    </row>
    <row r="20" spans="1:8">
      <c r="A20" s="4" t="s">
        <v>22</v>
      </c>
      <c r="B20" s="5" t="s">
        <v>390</v>
      </c>
      <c r="C20" s="6" t="s">
        <v>51</v>
      </c>
      <c r="D20" s="4">
        <v>30</v>
      </c>
      <c r="E20" s="26"/>
      <c r="F20" s="7" t="str">
        <f t="shared" si="0"/>
        <v/>
      </c>
      <c r="G20" s="1"/>
      <c r="H20" s="8" t="str">
        <f t="shared" si="1"/>
        <v/>
      </c>
    </row>
    <row r="21" spans="1:8">
      <c r="A21" s="4" t="s">
        <v>23</v>
      </c>
      <c r="B21" s="5" t="s">
        <v>391</v>
      </c>
      <c r="C21" s="6" t="s">
        <v>51</v>
      </c>
      <c r="D21" s="6">
        <v>10</v>
      </c>
      <c r="E21" s="26"/>
      <c r="F21" s="7" t="str">
        <f t="shared" si="0"/>
        <v/>
      </c>
      <c r="G21" s="1"/>
      <c r="H21" s="8" t="str">
        <f t="shared" si="1"/>
        <v/>
      </c>
    </row>
    <row r="22" spans="1:8">
      <c r="A22" s="4" t="s">
        <v>24</v>
      </c>
      <c r="B22" s="5" t="s">
        <v>392</v>
      </c>
      <c r="C22" s="6" t="s">
        <v>51</v>
      </c>
      <c r="D22" s="6">
        <v>130</v>
      </c>
      <c r="E22" s="26"/>
      <c r="F22" s="7" t="str">
        <f t="shared" si="0"/>
        <v/>
      </c>
      <c r="G22" s="1"/>
      <c r="H22" s="8" t="str">
        <f t="shared" si="1"/>
        <v/>
      </c>
    </row>
    <row r="23" spans="1:8">
      <c r="A23" s="4" t="s">
        <v>25</v>
      </c>
      <c r="B23" s="5" t="s">
        <v>393</v>
      </c>
      <c r="C23" s="6" t="s">
        <v>51</v>
      </c>
      <c r="D23" s="6">
        <v>50</v>
      </c>
      <c r="E23" s="26"/>
      <c r="F23" s="7" t="str">
        <f t="shared" si="0"/>
        <v/>
      </c>
      <c r="G23" s="1"/>
      <c r="H23" s="8" t="str">
        <f t="shared" si="1"/>
        <v/>
      </c>
    </row>
    <row r="24" spans="1:8" ht="38.25">
      <c r="A24" s="4" t="s">
        <v>26</v>
      </c>
      <c r="B24" s="5" t="s">
        <v>394</v>
      </c>
      <c r="C24" s="6" t="s">
        <v>51</v>
      </c>
      <c r="D24" s="6">
        <v>225</v>
      </c>
      <c r="E24" s="26"/>
      <c r="F24" s="7" t="str">
        <f t="shared" si="0"/>
        <v/>
      </c>
      <c r="G24" s="1"/>
      <c r="H24" s="8" t="str">
        <f t="shared" si="1"/>
        <v/>
      </c>
    </row>
    <row r="25" spans="1:8">
      <c r="A25" s="4" t="s">
        <v>27</v>
      </c>
      <c r="B25" s="5" t="s">
        <v>395</v>
      </c>
      <c r="C25" s="6" t="s">
        <v>51</v>
      </c>
      <c r="D25" s="6">
        <v>90</v>
      </c>
      <c r="E25" s="26"/>
      <c r="F25" s="7" t="str">
        <f t="shared" si="0"/>
        <v/>
      </c>
      <c r="G25" s="1"/>
      <c r="H25" s="8" t="str">
        <f t="shared" si="1"/>
        <v/>
      </c>
    </row>
    <row r="26" spans="1:8">
      <c r="A26" s="4" t="s">
        <v>28</v>
      </c>
      <c r="B26" s="5" t="s">
        <v>396</v>
      </c>
      <c r="C26" s="6" t="s">
        <v>51</v>
      </c>
      <c r="D26" s="6">
        <v>520</v>
      </c>
      <c r="E26" s="26"/>
      <c r="F26" s="7" t="str">
        <f t="shared" si="0"/>
        <v/>
      </c>
      <c r="G26" s="1"/>
      <c r="H26" s="8" t="str">
        <f t="shared" si="1"/>
        <v/>
      </c>
    </row>
    <row r="27" spans="1:8">
      <c r="A27" s="4" t="s">
        <v>29</v>
      </c>
      <c r="B27" s="5" t="s">
        <v>397</v>
      </c>
      <c r="C27" s="6" t="s">
        <v>51</v>
      </c>
      <c r="D27" s="6">
        <v>180</v>
      </c>
      <c r="E27" s="26"/>
      <c r="F27" s="7" t="str">
        <f t="shared" si="0"/>
        <v/>
      </c>
      <c r="G27" s="1"/>
      <c r="H27" s="8" t="str">
        <f t="shared" si="1"/>
        <v/>
      </c>
    </row>
    <row r="28" spans="1:8" ht="25.5">
      <c r="A28" s="4" t="s">
        <v>30</v>
      </c>
      <c r="B28" s="5" t="s">
        <v>398</v>
      </c>
      <c r="C28" s="6" t="s">
        <v>51</v>
      </c>
      <c r="D28" s="6">
        <v>840</v>
      </c>
      <c r="E28" s="26"/>
      <c r="F28" s="7" t="str">
        <f t="shared" si="0"/>
        <v/>
      </c>
      <c r="G28" s="1"/>
      <c r="H28" s="8" t="str">
        <f t="shared" si="1"/>
        <v/>
      </c>
    </row>
    <row r="29" spans="1:8" ht="38.25">
      <c r="A29" s="4" t="s">
        <v>31</v>
      </c>
      <c r="B29" s="5" t="s">
        <v>399</v>
      </c>
      <c r="C29" s="6" t="s">
        <v>51</v>
      </c>
      <c r="D29" s="6">
        <v>600</v>
      </c>
      <c r="E29" s="26"/>
      <c r="F29" s="7" t="str">
        <f t="shared" si="0"/>
        <v/>
      </c>
      <c r="G29" s="1"/>
      <c r="H29" s="8" t="str">
        <f t="shared" si="1"/>
        <v/>
      </c>
    </row>
    <row r="30" spans="1:8" ht="25.5">
      <c r="A30" s="4" t="s">
        <v>32</v>
      </c>
      <c r="B30" s="5" t="s">
        <v>400</v>
      </c>
      <c r="C30" s="6" t="s">
        <v>51</v>
      </c>
      <c r="D30" s="6">
        <v>160</v>
      </c>
      <c r="E30" s="26"/>
      <c r="F30" s="7" t="str">
        <f t="shared" si="0"/>
        <v/>
      </c>
      <c r="G30" s="1"/>
      <c r="H30" s="8" t="str">
        <f t="shared" si="1"/>
        <v/>
      </c>
    </row>
    <row r="31" spans="1:8">
      <c r="A31" s="4" t="s">
        <v>33</v>
      </c>
      <c r="B31" s="5" t="s">
        <v>401</v>
      </c>
      <c r="C31" s="6" t="s">
        <v>51</v>
      </c>
      <c r="D31" s="6">
        <v>300</v>
      </c>
      <c r="E31" s="26"/>
      <c r="F31" s="7" t="str">
        <f t="shared" si="0"/>
        <v/>
      </c>
      <c r="G31" s="1"/>
      <c r="H31" s="8" t="str">
        <f t="shared" si="1"/>
        <v/>
      </c>
    </row>
    <row r="32" spans="1:8" ht="38.25">
      <c r="A32" s="4" t="s">
        <v>34</v>
      </c>
      <c r="B32" s="5" t="s">
        <v>402</v>
      </c>
      <c r="C32" s="6" t="s">
        <v>51</v>
      </c>
      <c r="D32" s="6">
        <v>220</v>
      </c>
      <c r="E32" s="26"/>
      <c r="F32" s="7" t="str">
        <f t="shared" si="0"/>
        <v/>
      </c>
      <c r="G32" s="1"/>
      <c r="H32" s="8" t="str">
        <f t="shared" si="1"/>
        <v/>
      </c>
    </row>
    <row r="33" spans="1:8">
      <c r="A33" s="4" t="s">
        <v>35</v>
      </c>
      <c r="B33" s="5" t="s">
        <v>403</v>
      </c>
      <c r="C33" s="6" t="s">
        <v>51</v>
      </c>
      <c r="D33" s="6">
        <v>350</v>
      </c>
      <c r="E33" s="26"/>
      <c r="F33" s="7" t="str">
        <f t="shared" si="0"/>
        <v/>
      </c>
      <c r="G33" s="1"/>
      <c r="H33" s="8" t="str">
        <f t="shared" si="1"/>
        <v/>
      </c>
    </row>
    <row r="34" spans="1:8">
      <c r="A34" s="4" t="s">
        <v>36</v>
      </c>
      <c r="B34" s="5" t="s">
        <v>404</v>
      </c>
      <c r="C34" s="6" t="s">
        <v>51</v>
      </c>
      <c r="D34" s="6">
        <v>140</v>
      </c>
      <c r="E34" s="26"/>
      <c r="F34" s="7" t="str">
        <f t="shared" si="0"/>
        <v/>
      </c>
      <c r="G34" s="1"/>
      <c r="H34" s="8" t="str">
        <f t="shared" si="1"/>
        <v/>
      </c>
    </row>
    <row r="35" spans="1:8">
      <c r="A35" s="4" t="s">
        <v>37</v>
      </c>
      <c r="B35" s="5" t="s">
        <v>405</v>
      </c>
      <c r="C35" s="6" t="s">
        <v>51</v>
      </c>
      <c r="D35" s="6">
        <v>40</v>
      </c>
      <c r="E35" s="26"/>
      <c r="F35" s="7" t="str">
        <f t="shared" si="0"/>
        <v/>
      </c>
      <c r="G35" s="1"/>
      <c r="H35" s="8" t="str">
        <f t="shared" si="1"/>
        <v/>
      </c>
    </row>
    <row r="36" spans="1:8" ht="25.5">
      <c r="A36" s="4" t="s">
        <v>38</v>
      </c>
      <c r="B36" s="5" t="s">
        <v>406</v>
      </c>
      <c r="C36" s="6" t="s">
        <v>51</v>
      </c>
      <c r="D36" s="6">
        <v>1670</v>
      </c>
      <c r="E36" s="26"/>
      <c r="F36" s="7" t="str">
        <f t="shared" si="0"/>
        <v/>
      </c>
      <c r="G36" s="1"/>
      <c r="H36" s="8" t="str">
        <f t="shared" si="1"/>
        <v/>
      </c>
    </row>
    <row r="37" spans="1:8" ht="25.5">
      <c r="A37" s="4" t="s">
        <v>39</v>
      </c>
      <c r="B37" s="5" t="s">
        <v>407</v>
      </c>
      <c r="C37" s="6" t="s">
        <v>51</v>
      </c>
      <c r="D37" s="6">
        <v>1190</v>
      </c>
      <c r="E37" s="26"/>
      <c r="F37" s="7" t="str">
        <f t="shared" si="0"/>
        <v/>
      </c>
      <c r="G37" s="1"/>
      <c r="H37" s="8" t="str">
        <f t="shared" si="1"/>
        <v/>
      </c>
    </row>
    <row r="38" spans="1:8">
      <c r="A38" s="4" t="s">
        <v>40</v>
      </c>
      <c r="B38" s="5" t="s">
        <v>408</v>
      </c>
      <c r="C38" s="6" t="s">
        <v>51</v>
      </c>
      <c r="D38" s="6">
        <v>5</v>
      </c>
      <c r="E38" s="26"/>
      <c r="F38" s="7" t="str">
        <f t="shared" si="0"/>
        <v/>
      </c>
      <c r="G38" s="1"/>
      <c r="H38" s="8" t="str">
        <f t="shared" si="1"/>
        <v/>
      </c>
    </row>
    <row r="39" spans="1:8">
      <c r="A39" s="4" t="s">
        <v>41</v>
      </c>
      <c r="B39" s="5" t="s">
        <v>409</v>
      </c>
      <c r="C39" s="6" t="s">
        <v>51</v>
      </c>
      <c r="D39" s="6">
        <v>30</v>
      </c>
      <c r="E39" s="26"/>
      <c r="F39" s="7" t="str">
        <f t="shared" si="0"/>
        <v/>
      </c>
      <c r="G39" s="1"/>
      <c r="H39" s="8" t="str">
        <f t="shared" si="1"/>
        <v/>
      </c>
    </row>
    <row r="40" spans="1:8">
      <c r="A40" s="4" t="s">
        <v>42</v>
      </c>
      <c r="B40" s="5" t="s">
        <v>410</v>
      </c>
      <c r="C40" s="6" t="s">
        <v>51</v>
      </c>
      <c r="D40" s="6">
        <v>20</v>
      </c>
      <c r="E40" s="26"/>
      <c r="F40" s="7" t="str">
        <f t="shared" si="0"/>
        <v/>
      </c>
      <c r="G40" s="1"/>
      <c r="H40" s="8" t="str">
        <f t="shared" si="1"/>
        <v/>
      </c>
    </row>
    <row r="41" spans="1:8">
      <c r="A41" s="4" t="s">
        <v>43</v>
      </c>
      <c r="B41" s="5" t="s">
        <v>411</v>
      </c>
      <c r="C41" s="6" t="s">
        <v>51</v>
      </c>
      <c r="D41" s="6">
        <v>70</v>
      </c>
      <c r="E41" s="26"/>
      <c r="F41" s="7" t="str">
        <f t="shared" si="0"/>
        <v/>
      </c>
      <c r="G41" s="1"/>
      <c r="H41" s="8" t="str">
        <f t="shared" si="1"/>
        <v/>
      </c>
    </row>
    <row r="42" spans="1:8">
      <c r="A42" s="4" t="s">
        <v>44</v>
      </c>
      <c r="B42" s="5" t="s">
        <v>412</v>
      </c>
      <c r="C42" s="6" t="s">
        <v>51</v>
      </c>
      <c r="D42" s="6">
        <v>5</v>
      </c>
      <c r="E42" s="26"/>
      <c r="F42" s="7" t="str">
        <f t="shared" si="0"/>
        <v/>
      </c>
      <c r="G42" s="1"/>
      <c r="H42" s="8" t="str">
        <f t="shared" si="1"/>
        <v/>
      </c>
    </row>
    <row r="43" spans="1:8">
      <c r="A43" s="4" t="s">
        <v>45</v>
      </c>
      <c r="B43" s="5" t="s">
        <v>413</v>
      </c>
      <c r="C43" s="6" t="s">
        <v>51</v>
      </c>
      <c r="D43" s="6">
        <v>20</v>
      </c>
      <c r="E43" s="26"/>
      <c r="F43" s="7" t="str">
        <f t="shared" si="0"/>
        <v/>
      </c>
      <c r="G43" s="1"/>
      <c r="H43" s="8" t="str">
        <f t="shared" si="1"/>
        <v/>
      </c>
    </row>
    <row r="44" spans="1:8">
      <c r="A44" s="4" t="s">
        <v>46</v>
      </c>
      <c r="B44" s="5" t="s">
        <v>414</v>
      </c>
      <c r="C44" s="6" t="s">
        <v>51</v>
      </c>
      <c r="D44" s="6">
        <v>8</v>
      </c>
      <c r="E44" s="26"/>
      <c r="F44" s="7" t="str">
        <f t="shared" si="0"/>
        <v/>
      </c>
      <c r="G44" s="1"/>
      <c r="H44" s="8" t="str">
        <f t="shared" si="1"/>
        <v/>
      </c>
    </row>
    <row r="45" spans="1:8" ht="25.5">
      <c r="A45" s="4" t="s">
        <v>47</v>
      </c>
      <c r="B45" s="5" t="s">
        <v>415</v>
      </c>
      <c r="C45" s="6" t="s">
        <v>51</v>
      </c>
      <c r="D45" s="6">
        <v>890</v>
      </c>
      <c r="E45" s="26"/>
      <c r="F45" s="7" t="str">
        <f t="shared" si="0"/>
        <v/>
      </c>
      <c r="G45" s="1"/>
      <c r="H45" s="8" t="str">
        <f t="shared" si="1"/>
        <v/>
      </c>
    </row>
    <row r="46" spans="1:8">
      <c r="A46" s="4" t="s">
        <v>48</v>
      </c>
      <c r="B46" s="5" t="s">
        <v>416</v>
      </c>
      <c r="C46" s="6" t="s">
        <v>51</v>
      </c>
      <c r="D46" s="6">
        <v>45</v>
      </c>
      <c r="E46" s="26"/>
      <c r="F46" s="7" t="str">
        <f t="shared" si="0"/>
        <v/>
      </c>
      <c r="G46" s="1"/>
      <c r="H46" s="8" t="str">
        <f t="shared" si="1"/>
        <v/>
      </c>
    </row>
    <row r="47" spans="1:8">
      <c r="A47" s="4" t="s">
        <v>49</v>
      </c>
      <c r="B47" s="5" t="s">
        <v>417</v>
      </c>
      <c r="C47" s="6" t="s">
        <v>51</v>
      </c>
      <c r="D47" s="6">
        <v>8</v>
      </c>
      <c r="E47" s="26"/>
      <c r="F47" s="7" t="str">
        <f t="shared" si="0"/>
        <v/>
      </c>
      <c r="G47" s="1"/>
      <c r="H47" s="8" t="str">
        <f t="shared" si="1"/>
        <v/>
      </c>
    </row>
    <row r="48" spans="1:8">
      <c r="A48" s="4" t="s">
        <v>50</v>
      </c>
      <c r="B48" s="5" t="s">
        <v>418</v>
      </c>
      <c r="C48" s="6" t="s">
        <v>51</v>
      </c>
      <c r="D48" s="6">
        <v>50</v>
      </c>
      <c r="E48" s="26"/>
      <c r="F48" s="7" t="str">
        <f t="shared" si="0"/>
        <v/>
      </c>
      <c r="G48" s="1"/>
      <c r="H48" s="8" t="str">
        <f t="shared" si="1"/>
        <v/>
      </c>
    </row>
    <row r="49" spans="1:8">
      <c r="A49" s="4" t="s">
        <v>67</v>
      </c>
      <c r="B49" s="5" t="s">
        <v>419</v>
      </c>
      <c r="C49" s="6" t="s">
        <v>51</v>
      </c>
      <c r="D49" s="6">
        <v>10</v>
      </c>
      <c r="E49" s="26"/>
      <c r="F49" s="7" t="str">
        <f t="shared" si="0"/>
        <v/>
      </c>
      <c r="G49" s="1"/>
      <c r="H49" s="8" t="str">
        <f t="shared" si="1"/>
        <v/>
      </c>
    </row>
    <row r="50" spans="1:8">
      <c r="A50" s="4" t="s">
        <v>68</v>
      </c>
      <c r="B50" s="5" t="s">
        <v>420</v>
      </c>
      <c r="C50" s="6" t="s">
        <v>51</v>
      </c>
      <c r="D50" s="6">
        <v>620</v>
      </c>
      <c r="E50" s="26"/>
      <c r="F50" s="7" t="str">
        <f t="shared" si="0"/>
        <v/>
      </c>
      <c r="G50" s="1"/>
      <c r="H50" s="8" t="str">
        <f t="shared" si="1"/>
        <v/>
      </c>
    </row>
    <row r="51" spans="1:8" ht="25.5">
      <c r="A51" s="4" t="s">
        <v>69</v>
      </c>
      <c r="B51" s="5" t="s">
        <v>421</v>
      </c>
      <c r="C51" s="6" t="s">
        <v>51</v>
      </c>
      <c r="D51" s="6">
        <v>40</v>
      </c>
      <c r="E51" s="26"/>
      <c r="F51" s="7" t="str">
        <f t="shared" si="0"/>
        <v/>
      </c>
      <c r="G51" s="1"/>
      <c r="H51" s="8" t="str">
        <f t="shared" si="1"/>
        <v/>
      </c>
    </row>
    <row r="52" spans="1:8">
      <c r="A52" s="4" t="s">
        <v>70</v>
      </c>
      <c r="B52" s="5" t="s">
        <v>422</v>
      </c>
      <c r="C52" s="6" t="s">
        <v>51</v>
      </c>
      <c r="D52" s="6">
        <v>300</v>
      </c>
      <c r="E52" s="26"/>
      <c r="F52" s="7" t="str">
        <f t="shared" si="0"/>
        <v/>
      </c>
      <c r="G52" s="1"/>
      <c r="H52" s="8" t="str">
        <f t="shared" si="1"/>
        <v/>
      </c>
    </row>
    <row r="53" spans="1:8">
      <c r="A53" s="4" t="s">
        <v>71</v>
      </c>
      <c r="B53" s="5" t="s">
        <v>423</v>
      </c>
      <c r="C53" s="6" t="s">
        <v>51</v>
      </c>
      <c r="D53" s="6">
        <v>10</v>
      </c>
      <c r="E53" s="26"/>
      <c r="F53" s="7" t="str">
        <f t="shared" si="0"/>
        <v/>
      </c>
      <c r="G53" s="1"/>
      <c r="H53" s="8" t="str">
        <f t="shared" si="1"/>
        <v/>
      </c>
    </row>
    <row r="54" spans="1:8" ht="13.5" thickBot="1">
      <c r="A54" s="4" t="s">
        <v>72</v>
      </c>
      <c r="B54" s="5" t="s">
        <v>424</v>
      </c>
      <c r="C54" s="6" t="s">
        <v>51</v>
      </c>
      <c r="D54" s="6">
        <v>110</v>
      </c>
      <c r="E54" s="26"/>
      <c r="F54" s="7" t="str">
        <f t="shared" si="0"/>
        <v/>
      </c>
      <c r="G54" s="1"/>
      <c r="H54" s="8" t="str">
        <f t="shared" si="1"/>
        <v/>
      </c>
    </row>
    <row r="55" spans="1:8" ht="18" customHeight="1" thickBot="1">
      <c r="A55" s="47" t="s">
        <v>425</v>
      </c>
      <c r="B55" s="48"/>
      <c r="C55" s="48"/>
      <c r="D55" s="48"/>
      <c r="E55" s="52"/>
      <c r="F55" s="29" t="str">
        <f>IF(SUM(F11:F54)=0,"",SUM(F11:F54))</f>
        <v/>
      </c>
      <c r="G55" s="30"/>
      <c r="H55" s="29" t="str">
        <f>IF(SUM(H11:H54)=0,"",SUM(H11:H54))</f>
        <v/>
      </c>
    </row>
    <row r="59" spans="1:8">
      <c r="C59" s="16"/>
      <c r="D59" s="16"/>
      <c r="E59" s="16" t="s">
        <v>468</v>
      </c>
      <c r="F59" s="16"/>
      <c r="G59" s="16"/>
      <c r="H59" s="16"/>
    </row>
    <row r="60" spans="1:8" ht="27.75" customHeight="1">
      <c r="C60" s="38"/>
      <c r="E60" s="46" t="s">
        <v>467</v>
      </c>
      <c r="F60" s="46"/>
      <c r="G60" s="46"/>
      <c r="H60" s="46"/>
    </row>
    <row r="61" spans="1:8">
      <c r="C61" s="27"/>
      <c r="D61" s="27"/>
      <c r="E61" s="27"/>
      <c r="F61" s="27"/>
      <c r="G61" s="27"/>
      <c r="H61" s="27"/>
    </row>
    <row r="62" spans="1:8">
      <c r="C62" s="27"/>
      <c r="D62" s="27"/>
      <c r="E62" s="27"/>
      <c r="F62" s="27"/>
      <c r="G62" s="27"/>
      <c r="H62" s="27"/>
    </row>
  </sheetData>
  <sheetProtection algorithmName="SHA-512" hashValue="jNyO8blD6kGDQJiBXtCmws1WsQUhZ0EbrOqPM+0+w8fHqcOTOgAshQxgkWIJIetdMsmH7tRg16dSMXgYyNAwqg==" saltValue="diSfafyInB/gO5yRLDEYfQ==" spinCount="100000" sheet="1" objects="1" scenarios="1"/>
  <mergeCells count="3">
    <mergeCell ref="E1:H1"/>
    <mergeCell ref="A55:E55"/>
    <mergeCell ref="E60:H60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5060-72C9-4B81-810C-5CB89CD37F94}">
  <sheetPr>
    <tabColor rgb="FF99CC00"/>
  </sheetPr>
  <dimension ref="A1:J46"/>
  <sheetViews>
    <sheetView showGridLines="0" zoomScaleNormal="100" workbookViewId="0">
      <selection activeCell="E11" sqref="E11"/>
    </sheetView>
  </sheetViews>
  <sheetFormatPr defaultRowHeight="12.75"/>
  <cols>
    <col min="1" max="1" width="3" style="13" customWidth="1"/>
    <col min="2" max="2" width="37.375" style="13" customWidth="1"/>
    <col min="3" max="3" width="3.125" style="13" customWidth="1"/>
    <col min="4" max="4" width="5.375" style="13" customWidth="1"/>
    <col min="5" max="5" width="9.375" style="13" customWidth="1"/>
    <col min="6" max="6" width="8.75" style="13" customWidth="1"/>
    <col min="7" max="7" width="6.875" style="13" customWidth="1"/>
    <col min="8" max="8" width="9.25" style="13" customWidth="1"/>
    <col min="9" max="16384" width="9" style="13"/>
  </cols>
  <sheetData>
    <row r="1" spans="1:10">
      <c r="E1" s="43" t="s">
        <v>426</v>
      </c>
      <c r="F1" s="43"/>
      <c r="G1" s="43"/>
      <c r="H1" s="43"/>
    </row>
    <row r="2" spans="1:10">
      <c r="E2" s="14"/>
      <c r="F2" s="14"/>
      <c r="G2" s="14"/>
      <c r="H2" s="14"/>
    </row>
    <row r="4" spans="1:10">
      <c r="A4" s="15" t="s">
        <v>1</v>
      </c>
      <c r="B4" s="16"/>
      <c r="C4" s="16"/>
      <c r="D4" s="16"/>
      <c r="E4" s="16"/>
      <c r="F4" s="16"/>
      <c r="G4" s="16"/>
      <c r="H4" s="16"/>
      <c r="J4" s="17"/>
    </row>
    <row r="7" spans="1:10">
      <c r="A7" s="18" t="s">
        <v>427</v>
      </c>
    </row>
    <row r="9" spans="1:10" ht="38.25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  <c r="I9" s="19"/>
    </row>
    <row r="10" spans="1:10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10">
      <c r="A11" s="4" t="s">
        <v>13</v>
      </c>
      <c r="B11" s="5" t="s">
        <v>428</v>
      </c>
      <c r="C11" s="6" t="s">
        <v>54</v>
      </c>
      <c r="D11" s="6">
        <v>500</v>
      </c>
      <c r="E11" s="20"/>
      <c r="F11" s="7" t="str">
        <f>IF(E11&gt;0, ROUND(D11*E11,2),"")</f>
        <v/>
      </c>
      <c r="G11" s="1"/>
      <c r="H11" s="8" t="str">
        <f>IF(E11&gt;0,(F11+ROUND(F11*G11,2)),"")</f>
        <v/>
      </c>
    </row>
    <row r="12" spans="1:10" ht="38.25">
      <c r="A12" s="4" t="s">
        <v>14</v>
      </c>
      <c r="B12" s="28" t="s">
        <v>429</v>
      </c>
      <c r="C12" s="4" t="s">
        <v>54</v>
      </c>
      <c r="D12" s="6">
        <v>2400</v>
      </c>
      <c r="E12" s="33"/>
      <c r="F12" s="7" t="str">
        <f t="shared" ref="F12:F38" si="0">IF(E12&gt;0, ROUND(D12*E12,2),"")</f>
        <v/>
      </c>
      <c r="G12" s="1"/>
      <c r="H12" s="8" t="str">
        <f t="shared" ref="H12:H38" si="1">IF(E12&gt;0,(F12+ROUND(F12*G12,2)),"")</f>
        <v/>
      </c>
    </row>
    <row r="13" spans="1:10">
      <c r="A13" s="4" t="s">
        <v>15</v>
      </c>
      <c r="B13" s="5" t="s">
        <v>430</v>
      </c>
      <c r="C13" s="6" t="s">
        <v>54</v>
      </c>
      <c r="D13" s="6">
        <v>340</v>
      </c>
      <c r="E13" s="33"/>
      <c r="F13" s="7" t="str">
        <f t="shared" si="0"/>
        <v/>
      </c>
      <c r="G13" s="1"/>
      <c r="H13" s="8" t="str">
        <f t="shared" si="1"/>
        <v/>
      </c>
    </row>
    <row r="14" spans="1:10">
      <c r="A14" s="4" t="s">
        <v>16</v>
      </c>
      <c r="B14" s="5" t="s">
        <v>431</v>
      </c>
      <c r="C14" s="6" t="s">
        <v>54</v>
      </c>
      <c r="D14" s="6">
        <v>150</v>
      </c>
      <c r="E14" s="33"/>
      <c r="F14" s="7" t="str">
        <f t="shared" si="0"/>
        <v/>
      </c>
      <c r="G14" s="1"/>
      <c r="H14" s="8" t="str">
        <f t="shared" si="1"/>
        <v/>
      </c>
    </row>
    <row r="15" spans="1:10" ht="25.5">
      <c r="A15" s="4" t="s">
        <v>17</v>
      </c>
      <c r="B15" s="28" t="s">
        <v>432</v>
      </c>
      <c r="C15" s="4" t="s">
        <v>54</v>
      </c>
      <c r="D15" s="6">
        <v>4150</v>
      </c>
      <c r="E15" s="33"/>
      <c r="F15" s="7" t="str">
        <f t="shared" si="0"/>
        <v/>
      </c>
      <c r="G15" s="1"/>
      <c r="H15" s="8" t="str">
        <f t="shared" si="1"/>
        <v/>
      </c>
    </row>
    <row r="16" spans="1:10">
      <c r="A16" s="4" t="s">
        <v>18</v>
      </c>
      <c r="B16" s="28" t="s">
        <v>433</v>
      </c>
      <c r="C16" s="4" t="s">
        <v>54</v>
      </c>
      <c r="D16" s="6">
        <v>3600</v>
      </c>
      <c r="E16" s="33"/>
      <c r="F16" s="7" t="str">
        <f t="shared" si="0"/>
        <v/>
      </c>
      <c r="G16" s="1"/>
      <c r="H16" s="8" t="str">
        <f t="shared" si="1"/>
        <v/>
      </c>
    </row>
    <row r="17" spans="1:8" ht="25.5">
      <c r="A17" s="4" t="s">
        <v>19</v>
      </c>
      <c r="B17" s="28" t="s">
        <v>434</v>
      </c>
      <c r="C17" s="4" t="s">
        <v>54</v>
      </c>
      <c r="D17" s="6">
        <v>3700</v>
      </c>
      <c r="E17" s="33"/>
      <c r="F17" s="7" t="str">
        <f t="shared" si="0"/>
        <v/>
      </c>
      <c r="G17" s="1"/>
      <c r="H17" s="8" t="str">
        <f t="shared" si="1"/>
        <v/>
      </c>
    </row>
    <row r="18" spans="1:8" ht="38.25">
      <c r="A18" s="4" t="s">
        <v>20</v>
      </c>
      <c r="B18" s="5" t="s">
        <v>435</v>
      </c>
      <c r="C18" s="6" t="s">
        <v>54</v>
      </c>
      <c r="D18" s="6">
        <v>1500</v>
      </c>
      <c r="E18" s="33"/>
      <c r="F18" s="7" t="str">
        <f t="shared" si="0"/>
        <v/>
      </c>
      <c r="G18" s="1"/>
      <c r="H18" s="8" t="str">
        <f t="shared" si="1"/>
        <v/>
      </c>
    </row>
    <row r="19" spans="1:8" ht="51">
      <c r="A19" s="4" t="s">
        <v>21</v>
      </c>
      <c r="B19" s="28" t="s">
        <v>436</v>
      </c>
      <c r="C19" s="4" t="s">
        <v>54</v>
      </c>
      <c r="D19" s="6">
        <v>1280</v>
      </c>
      <c r="E19" s="33"/>
      <c r="F19" s="7" t="str">
        <f t="shared" si="0"/>
        <v/>
      </c>
      <c r="G19" s="1"/>
      <c r="H19" s="8" t="str">
        <f t="shared" si="1"/>
        <v/>
      </c>
    </row>
    <row r="20" spans="1:8" ht="38.25">
      <c r="A20" s="4" t="s">
        <v>22</v>
      </c>
      <c r="B20" s="28" t="s">
        <v>437</v>
      </c>
      <c r="C20" s="4" t="s">
        <v>54</v>
      </c>
      <c r="D20" s="6">
        <v>3520</v>
      </c>
      <c r="E20" s="33"/>
      <c r="F20" s="7" t="str">
        <f t="shared" si="0"/>
        <v/>
      </c>
      <c r="G20" s="1"/>
      <c r="H20" s="8" t="str">
        <f t="shared" si="1"/>
        <v/>
      </c>
    </row>
    <row r="21" spans="1:8">
      <c r="A21" s="4" t="s">
        <v>23</v>
      </c>
      <c r="B21" s="5" t="s">
        <v>438</v>
      </c>
      <c r="C21" s="6" t="s">
        <v>54</v>
      </c>
      <c r="D21" s="6">
        <v>1000</v>
      </c>
      <c r="E21" s="33"/>
      <c r="F21" s="7" t="str">
        <f t="shared" si="0"/>
        <v/>
      </c>
      <c r="G21" s="1"/>
      <c r="H21" s="8" t="str">
        <f t="shared" si="1"/>
        <v/>
      </c>
    </row>
    <row r="22" spans="1:8">
      <c r="A22" s="4" t="s">
        <v>24</v>
      </c>
      <c r="B22" s="5" t="s">
        <v>439</v>
      </c>
      <c r="C22" s="6" t="s">
        <v>440</v>
      </c>
      <c r="D22" s="6">
        <v>3500</v>
      </c>
      <c r="E22" s="33"/>
      <c r="F22" s="7" t="str">
        <f t="shared" si="0"/>
        <v/>
      </c>
      <c r="G22" s="1"/>
      <c r="H22" s="8" t="str">
        <f t="shared" si="1"/>
        <v/>
      </c>
    </row>
    <row r="23" spans="1:8">
      <c r="A23" s="4" t="s">
        <v>25</v>
      </c>
      <c r="B23" s="5" t="s">
        <v>441</v>
      </c>
      <c r="C23" s="6" t="s">
        <v>54</v>
      </c>
      <c r="D23" s="6">
        <v>60</v>
      </c>
      <c r="E23" s="33"/>
      <c r="F23" s="7" t="str">
        <f t="shared" si="0"/>
        <v/>
      </c>
      <c r="G23" s="1"/>
      <c r="H23" s="8" t="str">
        <f t="shared" si="1"/>
        <v/>
      </c>
    </row>
    <row r="24" spans="1:8">
      <c r="A24" s="4" t="s">
        <v>26</v>
      </c>
      <c r="B24" s="5" t="s">
        <v>442</v>
      </c>
      <c r="C24" s="6" t="s">
        <v>54</v>
      </c>
      <c r="D24" s="6">
        <v>930</v>
      </c>
      <c r="E24" s="33"/>
      <c r="F24" s="7" t="str">
        <f t="shared" si="0"/>
        <v/>
      </c>
      <c r="G24" s="1"/>
      <c r="H24" s="8" t="str">
        <f t="shared" si="1"/>
        <v/>
      </c>
    </row>
    <row r="25" spans="1:8">
      <c r="A25" s="4" t="s">
        <v>27</v>
      </c>
      <c r="B25" s="5" t="s">
        <v>443</v>
      </c>
      <c r="C25" s="6" t="s">
        <v>51</v>
      </c>
      <c r="D25" s="6">
        <v>10</v>
      </c>
      <c r="E25" s="33"/>
      <c r="F25" s="7" t="str">
        <f t="shared" si="0"/>
        <v/>
      </c>
      <c r="G25" s="1"/>
      <c r="H25" s="8" t="str">
        <f t="shared" si="1"/>
        <v/>
      </c>
    </row>
    <row r="26" spans="1:8" ht="25.5">
      <c r="A26" s="4" t="s">
        <v>28</v>
      </c>
      <c r="B26" s="5" t="s">
        <v>444</v>
      </c>
      <c r="C26" s="6" t="s">
        <v>54</v>
      </c>
      <c r="D26" s="6">
        <v>950</v>
      </c>
      <c r="E26" s="33"/>
      <c r="F26" s="7" t="str">
        <f t="shared" si="0"/>
        <v/>
      </c>
      <c r="G26" s="1"/>
      <c r="H26" s="8" t="str">
        <f t="shared" si="1"/>
        <v/>
      </c>
    </row>
    <row r="27" spans="1:8">
      <c r="A27" s="4" t="s">
        <v>29</v>
      </c>
      <c r="B27" s="5" t="s">
        <v>445</v>
      </c>
      <c r="C27" s="6" t="s">
        <v>51</v>
      </c>
      <c r="D27" s="6">
        <v>20</v>
      </c>
      <c r="E27" s="33"/>
      <c r="F27" s="7" t="str">
        <f t="shared" si="0"/>
        <v/>
      </c>
      <c r="G27" s="1"/>
      <c r="H27" s="8" t="str">
        <f t="shared" si="1"/>
        <v/>
      </c>
    </row>
    <row r="28" spans="1:8">
      <c r="A28" s="4" t="s">
        <v>30</v>
      </c>
      <c r="B28" s="5" t="s">
        <v>446</v>
      </c>
      <c r="C28" s="6" t="s">
        <v>51</v>
      </c>
      <c r="D28" s="6">
        <v>40</v>
      </c>
      <c r="E28" s="33"/>
      <c r="F28" s="7" t="str">
        <f t="shared" si="0"/>
        <v/>
      </c>
      <c r="G28" s="1"/>
      <c r="H28" s="8" t="str">
        <f t="shared" si="1"/>
        <v/>
      </c>
    </row>
    <row r="29" spans="1:8" ht="25.5">
      <c r="A29" s="4" t="s">
        <v>31</v>
      </c>
      <c r="B29" s="5" t="s">
        <v>447</v>
      </c>
      <c r="C29" s="6" t="s">
        <v>51</v>
      </c>
      <c r="D29" s="6">
        <v>80</v>
      </c>
      <c r="E29" s="33"/>
      <c r="F29" s="7" t="str">
        <f t="shared" si="0"/>
        <v/>
      </c>
      <c r="G29" s="1"/>
      <c r="H29" s="8" t="str">
        <f t="shared" si="1"/>
        <v/>
      </c>
    </row>
    <row r="30" spans="1:8" ht="25.5">
      <c r="A30" s="4" t="s">
        <v>32</v>
      </c>
      <c r="B30" s="5" t="s">
        <v>448</v>
      </c>
      <c r="C30" s="6" t="s">
        <v>51</v>
      </c>
      <c r="D30" s="6">
        <v>200</v>
      </c>
      <c r="E30" s="33"/>
      <c r="F30" s="7" t="str">
        <f t="shared" si="0"/>
        <v/>
      </c>
      <c r="G30" s="1"/>
      <c r="H30" s="8" t="str">
        <f t="shared" si="1"/>
        <v/>
      </c>
    </row>
    <row r="31" spans="1:8" ht="25.5">
      <c r="A31" s="4" t="s">
        <v>33</v>
      </c>
      <c r="B31" s="5" t="s">
        <v>449</v>
      </c>
      <c r="C31" s="6" t="s">
        <v>51</v>
      </c>
      <c r="D31" s="6">
        <v>80</v>
      </c>
      <c r="E31" s="33"/>
      <c r="F31" s="7" t="str">
        <f t="shared" si="0"/>
        <v/>
      </c>
      <c r="G31" s="1"/>
      <c r="H31" s="8" t="str">
        <f t="shared" si="1"/>
        <v/>
      </c>
    </row>
    <row r="32" spans="1:8" ht="26.25" customHeight="1">
      <c r="A32" s="4" t="s">
        <v>34</v>
      </c>
      <c r="B32" s="5" t="s">
        <v>450</v>
      </c>
      <c r="C32" s="6" t="s">
        <v>54</v>
      </c>
      <c r="D32" s="6">
        <v>200</v>
      </c>
      <c r="E32" s="33"/>
      <c r="F32" s="7" t="str">
        <f t="shared" si="0"/>
        <v/>
      </c>
      <c r="G32" s="1"/>
      <c r="H32" s="8" t="str">
        <f t="shared" si="1"/>
        <v/>
      </c>
    </row>
    <row r="33" spans="1:8">
      <c r="A33" s="4" t="s">
        <v>35</v>
      </c>
      <c r="B33" s="5" t="s">
        <v>451</v>
      </c>
      <c r="C33" s="6" t="s">
        <v>54</v>
      </c>
      <c r="D33" s="6">
        <v>2120</v>
      </c>
      <c r="E33" s="33"/>
      <c r="F33" s="7" t="str">
        <f t="shared" si="0"/>
        <v/>
      </c>
      <c r="G33" s="1"/>
      <c r="H33" s="8" t="str">
        <f t="shared" si="1"/>
        <v/>
      </c>
    </row>
    <row r="34" spans="1:8">
      <c r="A34" s="4" t="s">
        <v>36</v>
      </c>
      <c r="B34" s="5" t="s">
        <v>452</v>
      </c>
      <c r="C34" s="6" t="s">
        <v>54</v>
      </c>
      <c r="D34" s="6">
        <v>380</v>
      </c>
      <c r="E34" s="33"/>
      <c r="F34" s="7" t="str">
        <f t="shared" si="0"/>
        <v/>
      </c>
      <c r="G34" s="1"/>
      <c r="H34" s="8" t="str">
        <f t="shared" si="1"/>
        <v/>
      </c>
    </row>
    <row r="35" spans="1:8">
      <c r="A35" s="4" t="s">
        <v>37</v>
      </c>
      <c r="B35" s="5" t="s">
        <v>453</v>
      </c>
      <c r="C35" s="6" t="s">
        <v>54</v>
      </c>
      <c r="D35" s="6">
        <v>1110</v>
      </c>
      <c r="E35" s="33"/>
      <c r="F35" s="7" t="str">
        <f t="shared" si="0"/>
        <v/>
      </c>
      <c r="G35" s="1"/>
      <c r="H35" s="8" t="str">
        <f t="shared" si="1"/>
        <v/>
      </c>
    </row>
    <row r="36" spans="1:8">
      <c r="A36" s="4" t="s">
        <v>38</v>
      </c>
      <c r="B36" s="5" t="s">
        <v>454</v>
      </c>
      <c r="C36" s="6" t="s">
        <v>275</v>
      </c>
      <c r="D36" s="6">
        <v>70</v>
      </c>
      <c r="E36" s="33"/>
      <c r="F36" s="7" t="str">
        <f t="shared" si="0"/>
        <v/>
      </c>
      <c r="G36" s="1"/>
      <c r="H36" s="8" t="str">
        <f t="shared" si="1"/>
        <v/>
      </c>
    </row>
    <row r="37" spans="1:8" ht="25.5">
      <c r="A37" s="4" t="s">
        <v>39</v>
      </c>
      <c r="B37" s="5" t="s">
        <v>455</v>
      </c>
      <c r="C37" s="6" t="s">
        <v>51</v>
      </c>
      <c r="D37" s="6">
        <v>520</v>
      </c>
      <c r="E37" s="33"/>
      <c r="F37" s="7" t="str">
        <f t="shared" si="0"/>
        <v/>
      </c>
      <c r="G37" s="1"/>
      <c r="H37" s="8" t="str">
        <f t="shared" si="1"/>
        <v/>
      </c>
    </row>
    <row r="38" spans="1:8" ht="26.25" thickBot="1">
      <c r="A38" s="4" t="s">
        <v>40</v>
      </c>
      <c r="B38" s="5" t="s">
        <v>456</v>
      </c>
      <c r="C38" s="6" t="s">
        <v>51</v>
      </c>
      <c r="D38" s="6">
        <v>410</v>
      </c>
      <c r="E38" s="33"/>
      <c r="F38" s="7" t="str">
        <f t="shared" si="0"/>
        <v/>
      </c>
      <c r="G38" s="1"/>
      <c r="H38" s="8" t="str">
        <f t="shared" si="1"/>
        <v/>
      </c>
    </row>
    <row r="39" spans="1:8" ht="20.25" customHeight="1" thickBot="1">
      <c r="A39" s="47" t="s">
        <v>457</v>
      </c>
      <c r="B39" s="48"/>
      <c r="C39" s="48"/>
      <c r="D39" s="48"/>
      <c r="E39" s="52"/>
      <c r="F39" s="34" t="str">
        <f>IF(SUM(F11:F38)=0,"",SUM(F11:F38))</f>
        <v/>
      </c>
      <c r="G39" s="35"/>
      <c r="H39" s="34" t="str">
        <f>IF(SUM(H11:H38)=0,"",SUM(H11:H38))</f>
        <v/>
      </c>
    </row>
    <row r="44" spans="1:8">
      <c r="C44" s="16"/>
      <c r="D44" s="16"/>
      <c r="E44" s="16" t="s">
        <v>468</v>
      </c>
      <c r="F44" s="16"/>
      <c r="G44" s="16"/>
      <c r="H44" s="16"/>
    </row>
    <row r="45" spans="1:8" ht="33" customHeight="1">
      <c r="C45" s="38"/>
      <c r="E45" s="46" t="s">
        <v>467</v>
      </c>
      <c r="F45" s="46"/>
      <c r="G45" s="46"/>
      <c r="H45" s="46"/>
    </row>
    <row r="46" spans="1:8">
      <c r="C46" s="27"/>
      <c r="D46" s="27"/>
      <c r="E46" s="27"/>
      <c r="F46" s="27"/>
      <c r="G46" s="27"/>
      <c r="H46" s="27"/>
    </row>
  </sheetData>
  <sheetProtection algorithmName="SHA-512" hashValue="af/e5SIgYfLjifNhHNb4AD7Kf16pz6FlEg/lc3+YFQgxaKJ9xuf272ECqH1YfIcponNInZItnPi0tghFedz4Ng==" saltValue="5jWZsTtrhotGHW7goHJTgQ==" spinCount="100000" sheet="1" objects="1" scenarios="1"/>
  <mergeCells count="3">
    <mergeCell ref="E1:H1"/>
    <mergeCell ref="A39:E39"/>
    <mergeCell ref="E45:H45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FA15-E40D-4E0E-BE26-0605830CF891}">
  <sheetPr>
    <tabColor rgb="FF808000"/>
  </sheetPr>
  <dimension ref="A1:J23"/>
  <sheetViews>
    <sheetView showGridLines="0" zoomScaleNormal="100" workbookViewId="0"/>
  </sheetViews>
  <sheetFormatPr defaultRowHeight="12.75"/>
  <cols>
    <col min="1" max="1" width="3.625" style="13" customWidth="1"/>
    <col min="2" max="2" width="36.5" style="13" bestFit="1" customWidth="1"/>
    <col min="3" max="3" width="3.625" style="13" customWidth="1"/>
    <col min="4" max="4" width="4.5" style="13" customWidth="1"/>
    <col min="5" max="5" width="9" style="13" customWidth="1"/>
    <col min="6" max="6" width="8.875" style="13" customWidth="1"/>
    <col min="7" max="7" width="6.25" style="13" customWidth="1"/>
    <col min="8" max="8" width="9.375" style="13" customWidth="1"/>
    <col min="9" max="16384" width="9" style="13"/>
  </cols>
  <sheetData>
    <row r="1" spans="1:10">
      <c r="E1" s="43" t="s">
        <v>458</v>
      </c>
      <c r="F1" s="43"/>
      <c r="G1" s="43"/>
      <c r="H1" s="43"/>
    </row>
    <row r="2" spans="1:10">
      <c r="E2" s="14"/>
      <c r="F2" s="14"/>
      <c r="G2" s="14"/>
      <c r="H2" s="14"/>
    </row>
    <row r="4" spans="1:10">
      <c r="A4" s="15" t="s">
        <v>1</v>
      </c>
      <c r="B4" s="16"/>
      <c r="C4" s="16"/>
      <c r="D4" s="16"/>
      <c r="E4" s="16"/>
      <c r="F4" s="16"/>
      <c r="G4" s="16"/>
      <c r="H4" s="16"/>
      <c r="J4" s="17"/>
    </row>
    <row r="7" spans="1:10">
      <c r="A7" s="18" t="s">
        <v>459</v>
      </c>
    </row>
    <row r="9" spans="1:10" ht="51">
      <c r="A9" s="2" t="s">
        <v>3</v>
      </c>
      <c r="B9" s="2" t="s">
        <v>4</v>
      </c>
      <c r="C9" s="2" t="s">
        <v>5</v>
      </c>
      <c r="D9" s="2" t="s">
        <v>6</v>
      </c>
      <c r="E9" s="2" t="s">
        <v>74</v>
      </c>
      <c r="F9" s="2" t="s">
        <v>76</v>
      </c>
      <c r="G9" s="2" t="s">
        <v>75</v>
      </c>
      <c r="H9" s="2" t="s">
        <v>79</v>
      </c>
      <c r="I9" s="19"/>
    </row>
    <row r="10" spans="1:10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77</v>
      </c>
      <c r="H10" s="3" t="s">
        <v>78</v>
      </c>
    </row>
    <row r="11" spans="1:10" ht="38.25">
      <c r="A11" s="4" t="s">
        <v>13</v>
      </c>
      <c r="B11" s="28" t="s">
        <v>460</v>
      </c>
      <c r="C11" s="4" t="s">
        <v>51</v>
      </c>
      <c r="D11" s="6">
        <v>730</v>
      </c>
      <c r="E11" s="20"/>
      <c r="F11" s="7" t="str">
        <f>IF(E11&gt;0, ROUND(D11*E11,2),"")</f>
        <v/>
      </c>
      <c r="G11" s="1"/>
      <c r="H11" s="8" t="str">
        <f>IF(E11&gt;0,(F11+ROUND(F11*G11,2)),"")</f>
        <v/>
      </c>
    </row>
    <row r="12" spans="1:10" ht="38.25">
      <c r="A12" s="4" t="s">
        <v>14</v>
      </c>
      <c r="B12" s="28" t="s">
        <v>461</v>
      </c>
      <c r="C12" s="4" t="s">
        <v>51</v>
      </c>
      <c r="D12" s="6">
        <v>330</v>
      </c>
      <c r="E12" s="26"/>
      <c r="F12" s="7" t="str">
        <f t="shared" ref="F12:F16" si="0">IF(E12&gt;0, ROUND(D12*E12,2),"")</f>
        <v/>
      </c>
      <c r="G12" s="1"/>
      <c r="H12" s="8" t="str">
        <f t="shared" ref="H12:H16" si="1">IF(E12&gt;0,(F12+ROUND(F12*G12,2)),"")</f>
        <v/>
      </c>
    </row>
    <row r="13" spans="1:10">
      <c r="A13" s="4" t="s">
        <v>15</v>
      </c>
      <c r="B13" s="5" t="s">
        <v>462</v>
      </c>
      <c r="C13" s="6" t="s">
        <v>51</v>
      </c>
      <c r="D13" s="6">
        <v>190</v>
      </c>
      <c r="E13" s="26"/>
      <c r="F13" s="7" t="str">
        <f t="shared" si="0"/>
        <v/>
      </c>
      <c r="G13" s="1"/>
      <c r="H13" s="8" t="str">
        <f t="shared" si="1"/>
        <v/>
      </c>
    </row>
    <row r="14" spans="1:10">
      <c r="A14" s="4" t="s">
        <v>16</v>
      </c>
      <c r="B14" s="5" t="s">
        <v>463</v>
      </c>
      <c r="C14" s="6" t="s">
        <v>51</v>
      </c>
      <c r="D14" s="6">
        <v>160</v>
      </c>
      <c r="E14" s="26"/>
      <c r="F14" s="7" t="str">
        <f t="shared" si="0"/>
        <v/>
      </c>
      <c r="G14" s="1"/>
      <c r="H14" s="8" t="str">
        <f t="shared" si="1"/>
        <v/>
      </c>
    </row>
    <row r="15" spans="1:10">
      <c r="A15" s="4" t="s">
        <v>17</v>
      </c>
      <c r="B15" s="5" t="s">
        <v>464</v>
      </c>
      <c r="C15" s="6" t="s">
        <v>51</v>
      </c>
      <c r="D15" s="6">
        <v>120</v>
      </c>
      <c r="E15" s="26"/>
      <c r="F15" s="7" t="str">
        <f t="shared" si="0"/>
        <v/>
      </c>
      <c r="G15" s="36"/>
      <c r="H15" s="8" t="str">
        <f t="shared" si="1"/>
        <v/>
      </c>
    </row>
    <row r="16" spans="1:10" ht="13.5" thickBot="1">
      <c r="A16" s="4" t="s">
        <v>18</v>
      </c>
      <c r="B16" s="5" t="s">
        <v>465</v>
      </c>
      <c r="C16" s="6" t="s">
        <v>51</v>
      </c>
      <c r="D16" s="6">
        <v>560</v>
      </c>
      <c r="E16" s="26"/>
      <c r="F16" s="7" t="str">
        <f t="shared" si="0"/>
        <v/>
      </c>
      <c r="G16" s="36"/>
      <c r="H16" s="8" t="str">
        <f t="shared" si="1"/>
        <v/>
      </c>
    </row>
    <row r="17" spans="1:8" ht="18" customHeight="1" thickBot="1">
      <c r="A17" s="47" t="s">
        <v>466</v>
      </c>
      <c r="B17" s="48"/>
      <c r="C17" s="48"/>
      <c r="D17" s="48"/>
      <c r="E17" s="52"/>
      <c r="F17" s="29" t="str">
        <f>IF(SUM(F11:F16)=0,"",SUM(F11:F16))</f>
        <v/>
      </c>
      <c r="G17" s="30"/>
      <c r="H17" s="29" t="str">
        <f>IF(SUM(H11:H16)=0,"",SUM(H11:H16))</f>
        <v/>
      </c>
    </row>
    <row r="21" spans="1:8">
      <c r="C21" s="16"/>
      <c r="D21" s="16"/>
      <c r="E21" s="16"/>
      <c r="F21" s="16"/>
      <c r="G21" s="16"/>
      <c r="H21" s="16"/>
    </row>
    <row r="22" spans="1:8">
      <c r="C22" s="16"/>
      <c r="D22" s="16"/>
      <c r="E22" s="16" t="s">
        <v>468</v>
      </c>
      <c r="F22" s="16"/>
      <c r="G22" s="16"/>
      <c r="H22" s="16"/>
    </row>
    <row r="23" spans="1:8" ht="25.5" customHeight="1">
      <c r="C23" s="38"/>
      <c r="E23" s="46" t="s">
        <v>467</v>
      </c>
      <c r="F23" s="46"/>
      <c r="G23" s="46"/>
      <c r="H23" s="46"/>
    </row>
  </sheetData>
  <sheetProtection algorithmName="SHA-512" hashValue="l/Ja/W4msDQvh4LXIIfBSiKPu5zn+crHS4uKNdZXO9HC3Z35We4N4dovbYpT0ZjvUxA8hUJ7aYz5p0IT6qzSFw==" saltValue="R+hNp3u83XxT44tdjNvQeA==" spinCount="100000" sheet="1" objects="1" scenarios="1"/>
  <mergeCells count="3">
    <mergeCell ref="E1:H1"/>
    <mergeCell ref="A17:E17"/>
    <mergeCell ref="E23:H23"/>
  </mergeCells>
  <printOptions horizontalCentered="1"/>
  <pageMargins left="0.74803149606299213" right="0.39370078740157483" top="0.98425196850393704" bottom="0.98425196850393704" header="0.31496062992125984" footer="0.31496062992125984"/>
  <pageSetup paperSize="9" orientation="portrait" r:id="rId1"/>
  <headerFooter>
    <oddHeader>&amp;L&amp;"-,Pogrubiony"&amp;8SP.271-1/2023</oddHeader>
    <oddFooter>&amp;C&amp;"-,Pogrubiony"&amp;8Dostawa artykułów żywnościowych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Załączniki Nr 1.1.-1.7.</vt:lpstr>
      <vt:lpstr>Załącznik Nr 1.1.</vt:lpstr>
      <vt:lpstr>Załącznik Nr 1.2.</vt:lpstr>
      <vt:lpstr>Załącznik Nr 1.3.</vt:lpstr>
      <vt:lpstr>Załącznik Nr 1.4.</vt:lpstr>
      <vt:lpstr>Załącznik Nr 1.5.</vt:lpstr>
      <vt:lpstr>Załącznik Nr 1.6.</vt:lpstr>
      <vt:lpstr>Załącznik Nr 1.7.</vt:lpstr>
      <vt:lpstr>'Załącznik Nr 1.1.'!Obszar_wydruku</vt:lpstr>
      <vt:lpstr>'Załącznik Nr 1.2.'!Obszar_wydruku</vt:lpstr>
      <vt:lpstr>'Załącznik Nr 1.3.'!Obszar_wydruku</vt:lpstr>
      <vt:lpstr>'Załącznik Nr 1.4.'!Obszar_wydruku</vt:lpstr>
      <vt:lpstr>'Załącznik Nr 1.5.'!Obszar_wydruku</vt:lpstr>
      <vt:lpstr>'Załącznik Nr 1.6.'!Obszar_wydruku</vt:lpstr>
      <vt:lpstr>'Załącznik Nr 1.7.'!Obszar_wydruku</vt:lpstr>
      <vt:lpstr>'Załączniki Nr 1.1.-1.7.'!Obszar_wydruku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Syjud</dc:creator>
  <cp:lastModifiedBy>Tomasz Syjud</cp:lastModifiedBy>
  <cp:lastPrinted>2023-01-30T11:27:44Z</cp:lastPrinted>
  <dcterms:created xsi:type="dcterms:W3CDTF">2019-11-13T10:04:17Z</dcterms:created>
  <dcterms:modified xsi:type="dcterms:W3CDTF">2023-01-30T12:50:39Z</dcterms:modified>
</cp:coreProperties>
</file>