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ysk01\Zamowienia\1 MONIKA 2022 r\41_APT_Dostawa materiałów szewnych\3. WYSYŁKA\"/>
    </mc:Choice>
  </mc:AlternateContent>
  <bookViews>
    <workbookView xWindow="0" yWindow="0" windowWidth="22230" windowHeight="11640" activeTab="1"/>
  </bookViews>
  <sheets>
    <sheet name="część 1" sheetId="1" r:id="rId1"/>
    <sheet name="część 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J21" i="2" s="1"/>
  <c r="I50" i="1"/>
  <c r="J50" i="1" s="1"/>
  <c r="I22" i="2" l="1"/>
  <c r="J22" i="2" s="1"/>
  <c r="I51" i="1"/>
  <c r="J51" i="1" s="1"/>
  <c r="I23" i="2" l="1"/>
  <c r="J23" i="2" s="1"/>
  <c r="I52" i="1"/>
  <c r="J52" i="1" s="1"/>
</calcChain>
</file>

<file path=xl/sharedStrings.xml><?xml version="1.0" encoding="utf-8"?>
<sst xmlns="http://schemas.openxmlformats.org/spreadsheetml/2006/main" count="137" uniqueCount="90">
  <si>
    <t>Część nr 1 - Materiały szewne ogólnego zastosowania</t>
  </si>
  <si>
    <t xml:space="preserve">Ilość saszetek </t>
  </si>
  <si>
    <t>Cena netto za saszetkę</t>
  </si>
  <si>
    <t>% Vat</t>
  </si>
  <si>
    <t>Cena brutto za saszetkę</t>
  </si>
  <si>
    <t>Wartość netto</t>
  </si>
  <si>
    <t>Wartość brutto</t>
  </si>
  <si>
    <t>Producent</t>
  </si>
  <si>
    <t>Nazwa handlowa</t>
  </si>
  <si>
    <t>Kod katalogowy REF</t>
  </si>
  <si>
    <r>
      <t xml:space="preserve">Zaoferowana ilość saszetek w opakowaniu zbiorczym - </t>
    </r>
    <r>
      <rPr>
        <b/>
        <sz val="14"/>
        <color indexed="8"/>
        <rFont val="Calibri"/>
        <family val="2"/>
        <charset val="238"/>
      </rPr>
      <t>max 36</t>
    </r>
  </si>
  <si>
    <t>Wymagana ilość próbek (w szt.)</t>
  </si>
  <si>
    <t>B. Szwy z włókien poliestrowych, plecione, niewchłanialne, powlekane silikonem</t>
  </si>
  <si>
    <t>C. Naturalne szwy plecione, niewchłanialne, powlekane, stosowane do zespoleń skóry</t>
  </si>
  <si>
    <t>RAZEM</t>
  </si>
  <si>
    <t>Wartość zamówienia podstawowego</t>
  </si>
  <si>
    <t>Część nr 2 - Szwy mikrochirurgiczne i kosmetyczne</t>
  </si>
  <si>
    <t>Ilość saszetek</t>
  </si>
  <si>
    <t>% vat</t>
  </si>
  <si>
    <t>A. Specjalistyczne szwy monofilamentowe, skórne oraz do zespoleń mikrochirurgicznych. Szwy poliamidowe oraz polipropylenowe</t>
  </si>
  <si>
    <t>Rozmiar</t>
  </si>
  <si>
    <t>2/0</t>
  </si>
  <si>
    <t>3/0</t>
  </si>
  <si>
    <t>4/0</t>
  </si>
  <si>
    <t>5/0</t>
  </si>
  <si>
    <t>6/0</t>
  </si>
  <si>
    <t>7/0</t>
  </si>
  <si>
    <t>8/0</t>
  </si>
  <si>
    <t>9/0</t>
  </si>
  <si>
    <t>10/0</t>
  </si>
  <si>
    <t xml:space="preserve">A. Szwy syntetyczne,plecione, wykonane z kwasu  poliglikolowego lub pochodnych, powlekane, o krótkim okresie podtrzymywania tkankowego, stosowane do szycia skóry, zespoleń tkanki śródskórnej oraz podskórnej. Wchłonięcie masy szwu w okresie 40-50 dni </t>
  </si>
  <si>
    <t>F. szew syntetyczny, jednowłóknowy, wchłanialny, wykonany z polidwuoksanonu lub homopolimeru Poli-p-dioksanonu,  kopolimeru kwasu glikolowego i węglanu trójmetylenu lub materiału o równoważnych właściwościach. Okres pdtrzymywania tkankowego do 60-90 dni. Okres wchłaniania 180-210 dni. Okres podtrzymywania tkankowego  po 14 dniach - minimum 60% po 28 dniach - minimum 50%.</t>
  </si>
  <si>
    <r>
      <t>D. Szew jednnowłókienkowy (monofilament), materiał nici - kopolimer kwasu glikolowego ( z kaprolaktonem bądź innym związkami) wchłanialny, czas wchłaniania</t>
    </r>
    <r>
      <rPr>
        <b/>
        <sz val="11"/>
        <rFont val="Calibri"/>
        <family val="2"/>
        <charset val="238"/>
      </rPr>
      <t xml:space="preserve"> mieści się w przedzia</t>
    </r>
    <r>
      <rPr>
        <b/>
        <sz val="11"/>
        <color theme="1"/>
        <rFont val="Calibri"/>
        <family val="2"/>
        <charset val="238"/>
      </rPr>
      <t>le 60-120 dni</t>
    </r>
  </si>
  <si>
    <t>B. Szew syntetyczny, jednowłóknowy, niewchłanialny, wykonane z polipropylenu, polipropylenu z polietylenem lub polifluorkiem winylidenu, posiadający kontrolowene rozciaganie i plastyczne odkształcenie węzła, igły o zwiększonej odporności na odkształcenie i zwiększonej stabilności w imadle; Wymagane dostarczenie nici z igłą kosmetyczną, odwrotnie tnącą z zakończeniem ostrzem precyzyjnym typu "micro-tip"</t>
  </si>
  <si>
    <t>FORMULARZ ASORTYMENTOWO-CENOWY</t>
  </si>
  <si>
    <t>Załącznik nr 2 do SWZ</t>
  </si>
  <si>
    <t>E. Syntetyczny szew, pleciony, powlekany, wchłanialny z kopolimeru glikolidu i L-laktydu. Wymagane zachowanie początkowej siły podtrzymywania tkankowego: po 14 dniach- minimum 75%, po 21 dniach- 30-50% , całkowita absorbcja masy szwu 50-80 dni</t>
  </si>
  <si>
    <t>Wartość prawa opcji (30% zamówienia podstawowego)</t>
  </si>
  <si>
    <t xml:space="preserve"> </t>
  </si>
  <si>
    <t xml:space="preserve">Opis  </t>
  </si>
  <si>
    <t>Całkowita wartość (wartośc zamówienia podstawowego plus wartość prawa opcjprzy zastosowaniu prawa opcji 30%)</t>
  </si>
  <si>
    <r>
      <t>krzywizna igły: 1/2 koła; dł. Igły 40</t>
    </r>
    <r>
      <rPr>
        <sz val="11"/>
        <color indexed="5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lub 43mm</t>
    </r>
    <r>
      <rPr>
        <sz val="11"/>
        <color theme="1"/>
        <rFont val="Calibri"/>
        <family val="2"/>
        <charset val="238"/>
        <scheme val="minor"/>
      </rPr>
      <t>; igła okrągła z tnącym ostrzem (przyostrzona, zaostrzona); dł. nici 90cm; bezbarwna</t>
    </r>
  </si>
  <si>
    <t xml:space="preserve">krzywizna igły: 1/2 koła; dł. Igły 37mm; igła odwronie tnąca, wzmocniona; dł. nici 70-90cm; bezbarwna </t>
  </si>
  <si>
    <t>krzywizna igły: 3/8 koła; dł. Igły 19mm; igła odwronie tnąca; dł. nici 70-90cm; bezbarwna</t>
  </si>
  <si>
    <t xml:space="preserve">krzywizna igły: 3/8 koła; dł. Igły 19mm; igła odwronie tnąca; dł. nici 70-90cm; bezbarwna  </t>
  </si>
  <si>
    <t xml:space="preserve">krzywizna igły: 3/8 koła; dł. Igły 16mm; igła odwronie tnąca; dł. nici 70-90cm; bezbarwna  </t>
  </si>
  <si>
    <t>krzywizna igły: 1/2 koła, długość igły:  4x 55 lub 48mm, igła okrągła z tnącym ostrzem (przyostrzona, zaostrzona), długość nici 4x 75 cm, barwiony np.zielony</t>
  </si>
  <si>
    <t>krzywizna igły: 1/2 koła; długość igły: 4x40 lub 43 lub 45mm; igła okrągła z tnącym ostrzem (przyostrzona, zaostrzona);długość nici 4x75cm lub 5x75cm; barwiony np.zielony</t>
  </si>
  <si>
    <t>krzywizna igły: 1/2 koła; długość igły: 2x26mm; igła okrągła z tnącym ostrzem (przyostrzona, zaostrzona);długość nici 90cm; barwiony np.zielony</t>
  </si>
  <si>
    <t>krzywizna igły: 1/2 koła; długość igły: 2x26mm; igła okrągła z tnącym ostrzem (przyostrzona, zaostrzona);długość nici 75 - 90cm; barwiony np.zielony</t>
  </si>
  <si>
    <t>krzywizna igły: 3/8 koła; długość igły: 2x16-18mm; igła okrągła z tnącym ostrzem (przyostrzona, zaostrzona);długość nici 75 - 90cm; barwiony np.zielony</t>
  </si>
  <si>
    <t xml:space="preserve">krzywizna igły: 3/8 lub 1/2 koła; długość igły: 2x16-18mm; igła okrągła z tnącym ostrzem (przyostrzona, zaostrzona); długość nici 75 - 90cm; barwiony np.zielony </t>
  </si>
  <si>
    <t>krzywizna igły: 3/8 koła; dł. Igły 39 lub 48mm; igła odwronie tnąca; dł. nici 75cm</t>
  </si>
  <si>
    <t>krzywizna igły: 3/8 koła; dł. Igły 35 lub 39mm; igła odwronie tnąca; dł. nici 75cm</t>
  </si>
  <si>
    <t>krzywizna igły: 3/8 koła; dł. Igły 30 lub 35mm; igła odwronie tnąca; dł. nici 75cm</t>
  </si>
  <si>
    <t xml:space="preserve">krzywizna igły: 1/2 koła; dł. Igły 48mm; igła okrągła; dł. nici 90cm;  barwiony np. foiletowy </t>
  </si>
  <si>
    <t>krzywizna igły: 1/2 koła; dł. Igły 48mm; igła okrągła; dł. nici 90cm;  barwiony np. foiletowy</t>
  </si>
  <si>
    <t>krzywizna igły: 1/2 koła; dł. Igły 40mm; igła okrągła mocna; dł. nici 90cm;  barwiony np. foiletowy</t>
  </si>
  <si>
    <t>krzywizna igły: 1/2 koła; dł. Igły 48mm; igła okrągła mocna; dł. nici 90cm;  barwiony np. foiletowy</t>
  </si>
  <si>
    <t>krzywizna igły: 1/2 koła; dł. Igły 48mm; igła odwrotnie tnąca; dł. nici 90cm;  barwiony np. foiletowy</t>
  </si>
  <si>
    <t>krzywizna igły: 1/2 koła; dł. Igły 40mm; igła okrągła; dł. nici 70-90cm;  barwiony np. foiletowy</t>
  </si>
  <si>
    <t>krzywizna igły: 1/2 koła; dł. Igły 40mm; igła odwrotnie tnąca; dł. nici 70-90cm;  barwiony np. foiletowy</t>
  </si>
  <si>
    <t>krzywizna igły: 1/2 koła; dł. Igły 37mm; igła okragła; dł. nici 70-90cm;  barwiony np. foiletowy</t>
  </si>
  <si>
    <r>
      <t>krzywizna igły: 1/2 koła; dł. Igły 37mm; igła odwrotnie tnąca ; dł. nici 70-</t>
    </r>
    <r>
      <rPr>
        <sz val="11"/>
        <rFont val="Calibri"/>
        <family val="2"/>
        <charset val="238"/>
        <scheme val="minor"/>
      </rPr>
      <t>90</t>
    </r>
    <r>
      <rPr>
        <sz val="11"/>
        <color theme="1"/>
        <rFont val="Calibri"/>
        <family val="2"/>
        <charset val="238"/>
        <scheme val="minor"/>
      </rPr>
      <t>cm;  barwiony np. foiletowy</t>
    </r>
  </si>
  <si>
    <t>krzywizna igły: 1/2 koła; dł. Igły 37mm; igła okrągła ; dł. nici 70-90cm;  barwiony np. foiletowy</t>
  </si>
  <si>
    <t xml:space="preserve">krzywizna igły: 3/8 koła; dł. Igły 19mm; igła odwrotnie tnąca ; dł. nici 45cm;  </t>
  </si>
  <si>
    <t xml:space="preserve">krzywizna igły: 3/8 koła; dł. Igły 19mm; igła odwrotnie tnąca ; dł. nici 45cm; </t>
  </si>
  <si>
    <t xml:space="preserve">krzywizna igły: 3/8 koła; dł. Igły 16-17mm; igła odwrotnie tnąca ; dł. nici 45cm; </t>
  </si>
  <si>
    <t>krzywizna igły: 3/8 koła; dł. Igły 16mm; igła odwrotnie tnąca lub odwrotnie tnąca kosmetyczna ; dł. nici 45cm</t>
  </si>
  <si>
    <t xml:space="preserve">krzywizna igły: 1/2 koła; dł. Igły  37-40mm; igła odwrotnie tnąca; dł. nici 75-90cm;  </t>
  </si>
  <si>
    <t>krzywizna igły: 1/2 koła; dł. Igły  37-40mm; igła odwrotnie tnąca; dł. nici 75-90cm;</t>
  </si>
  <si>
    <t>krzywizna igły: 1/2 koła; dł. Igły 37-40mm; igła odwrotnie tnąca ; dł. nici 75-90cm;</t>
  </si>
  <si>
    <t>krzywizna igły: 1/2 koła; dł. Igły  26mm; igła odwrotnie tnąca ; dł. nici 70-90cm</t>
  </si>
  <si>
    <t xml:space="preserve">krzywizna igły: 3/8 koła; dł. Igły  24mm; igła odwrotnie tnąca; dł. nici 45-75cm; </t>
  </si>
  <si>
    <t xml:space="preserve">krzywizna igły: 3/8 koła; dł. Igły  16mm; igła odwrotnie tnąca ; dł. nici 45cm; </t>
  </si>
  <si>
    <t xml:space="preserve">krzywizna igły: 3/8 koła; dł. Igły  16mm; igła odwrotnie tnąca; dł. nici 45cm; </t>
  </si>
  <si>
    <t>krzywizna igły: 3/8 koła; dł. Igły  13mm; igła odwrotnie tnąca lub odwrotnie tnąca kosmetyczna; dł. nici 45cm;</t>
  </si>
  <si>
    <t>krzywizna igły: 3/8  koła; dł. Igły 39mm; igła odwrotnie tnąca; dł. nici 75 lub 90cm; barwiony np. niebieski</t>
  </si>
  <si>
    <t>krzywizna igły: 3/8  koła; dł. Igły 39mm; igła odwrotnie tnąca; dł. nici 75cm; barwiony np. niebieski</t>
  </si>
  <si>
    <t>krzywizna igły: 3/8  koła; dł. igły 24mm; igła odwrotnie tnąca; dł. nici 75cm; barwiony np. niebieski</t>
  </si>
  <si>
    <t>krzywizna igły: 3/8  koła; dł. igły 35 lub 39mm; igła odwrotnie tnąca; dł. nici 75cm; barwiony np. niebieski</t>
  </si>
  <si>
    <t>krzywizna igły: 1/2 lub 3/8  koła; dł. igły 2 x 12-13mm; igła okrągła; dł. nici 75 lub 90cm; barwiony np. niebieski</t>
  </si>
  <si>
    <t>krzywizna igły: 3/8  koła; dł. igły 11mm; igła odwrotnie tnąca kosmetyczna; dł. nici 45cm; barwiony np. niebieski</t>
  </si>
  <si>
    <t>krzywizna igły:1/2 lub 3/8  koła; dł. igły 2 x 12 lub 13mm; igła okrągła; dł. nici 75 lub 90cm; barwiony np. niebieski</t>
  </si>
  <si>
    <t>krzywizna igły:1/2 lub 3/8  koła; dł. igły 2 x 6mm 200 mikronów; igła okrągła; dł. nici 45 lub 60cm</t>
  </si>
  <si>
    <t>krzywizna igły:1/2 lub 3/8  koła; dł. igły 2 x 6mm 140 mikronów; igła okrągła; dł. nici 15-60cm</t>
  </si>
  <si>
    <t>krzywizna igły:1/2 lub 3/8  koła; dł. igły 4 lub 5mm 140 mikronów; igła okrągła; dł. nici 10-15cm</t>
  </si>
  <si>
    <t>krzywizna igły:1/2 lub 3/8  koła; dł. igły 4 lub 5mm 70 mikronów; igła okrągła; dł. nici 10-15cm</t>
  </si>
  <si>
    <t>krzywizna igły: 3/8  koła; dł. Igły 19mm; igła odwrotnie tnąca kosmetyczna; dł. nici 45cm</t>
  </si>
  <si>
    <r>
      <t xml:space="preserve">Zaoferowana ilość saszetek w opakowaniu zbiorczym - </t>
    </r>
    <r>
      <rPr>
        <b/>
        <sz val="12"/>
        <color indexed="8"/>
        <rFont val="Calibri"/>
        <family val="2"/>
        <charset val="238"/>
      </rPr>
      <t>max 36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</si>
</sst>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51"/>
      <name val="Calibri"/>
      <family val="2"/>
      <charset val="238"/>
    </font>
    <font>
      <sz val="11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4" xfId="0" applyBorder="1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" fontId="0" fillId="0" borderId="4" xfId="0" applyNumberFormat="1" applyBorder="1"/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wrapText="1"/>
    </xf>
    <xf numFmtId="0" fontId="9" fillId="0" borderId="0" xfId="0" applyFont="1" applyAlignment="1"/>
    <xf numFmtId="0" fontId="4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3" fontId="10" fillId="0" borderId="6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/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wrapText="1"/>
    </xf>
    <xf numFmtId="0" fontId="0" fillId="0" borderId="3" xfId="0" applyFont="1" applyBorder="1" applyAlignment="1"/>
    <xf numFmtId="0" fontId="4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/>
    <xf numFmtId="0" fontId="0" fillId="0" borderId="1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4" fillId="0" borderId="1" xfId="0" applyFont="1" applyBorder="1" applyAlignment="1">
      <alignment wrapText="1"/>
    </xf>
    <xf numFmtId="0" fontId="14" fillId="0" borderId="3" xfId="0" applyFont="1" applyBorder="1" applyAlignment="1"/>
    <xf numFmtId="0" fontId="0" fillId="0" borderId="4" xfId="0" applyBorder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/>
    <xf numFmtId="0" fontId="12" fillId="0" borderId="4" xfId="0" applyFont="1" applyBorder="1" applyAlignment="1">
      <alignment horizont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11" fillId="0" borderId="1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14" fillId="0" borderId="2" xfId="0" applyFont="1" applyBorder="1" applyAlignment="1">
      <alignment horizontal="left" wrapText="1"/>
    </xf>
    <xf numFmtId="0" fontId="14" fillId="0" borderId="2" xfId="0" applyFont="1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0" fillId="0" borderId="3" xfId="0" applyFill="1" applyBorder="1" applyAlignment="1"/>
    <xf numFmtId="0" fontId="0" fillId="0" borderId="3" xfId="0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0" fillId="0" borderId="4" xfId="0" applyFill="1" applyBorder="1"/>
    <xf numFmtId="0" fontId="7" fillId="0" borderId="1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3" xfId="0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opLeftCell="A52" workbookViewId="0">
      <selection activeCell="B47" sqref="B47:C49"/>
    </sheetView>
  </sheetViews>
  <sheetFormatPr defaultRowHeight="15" x14ac:dyDescent="0.25"/>
  <cols>
    <col min="1" max="1" width="4.28515625" customWidth="1"/>
    <col min="2" max="2" width="52.7109375" customWidth="1"/>
    <col min="3" max="3" width="5.7109375" customWidth="1"/>
    <col min="4" max="4" width="8.140625" style="8" customWidth="1"/>
    <col min="7" max="7" width="10" bestFit="1" customWidth="1"/>
    <col min="9" max="9" width="12" bestFit="1" customWidth="1"/>
    <col min="10" max="10" width="12.85546875" customWidth="1"/>
    <col min="11" max="11" width="10" bestFit="1" customWidth="1"/>
    <col min="12" max="12" width="10.5703125" customWidth="1"/>
    <col min="13" max="13" width="10.5703125" style="8" customWidth="1"/>
    <col min="14" max="14" width="12.5703125" customWidth="1"/>
    <col min="15" max="15" width="10.5703125" customWidth="1"/>
    <col min="16" max="16" width="9.140625" style="34"/>
    <col min="17" max="18" width="10" style="18" bestFit="1" customWidth="1"/>
    <col min="19" max="19" width="9.140625" style="22"/>
    <col min="20" max="20" width="10" style="22" bestFit="1" customWidth="1"/>
    <col min="258" max="258" width="4.28515625" customWidth="1"/>
    <col min="259" max="259" width="52.7109375" customWidth="1"/>
    <col min="260" max="260" width="5.7109375" customWidth="1"/>
    <col min="263" max="263" width="10" bestFit="1" customWidth="1"/>
    <col min="265" max="267" width="10" bestFit="1" customWidth="1"/>
    <col min="269" max="269" width="10.5703125" customWidth="1"/>
    <col min="270" max="270" width="12.5703125" customWidth="1"/>
    <col min="271" max="271" width="10.5703125" customWidth="1"/>
    <col min="514" max="514" width="4.28515625" customWidth="1"/>
    <col min="515" max="515" width="52.7109375" customWidth="1"/>
    <col min="516" max="516" width="5.7109375" customWidth="1"/>
    <col min="519" max="519" width="10" bestFit="1" customWidth="1"/>
    <col min="521" max="523" width="10" bestFit="1" customWidth="1"/>
    <col min="525" max="525" width="10.5703125" customWidth="1"/>
    <col min="526" max="526" width="12.5703125" customWidth="1"/>
    <col min="527" max="527" width="10.5703125" customWidth="1"/>
    <col min="770" max="770" width="4.28515625" customWidth="1"/>
    <col min="771" max="771" width="52.7109375" customWidth="1"/>
    <col min="772" max="772" width="5.7109375" customWidth="1"/>
    <col min="775" max="775" width="10" bestFit="1" customWidth="1"/>
    <col min="777" max="779" width="10" bestFit="1" customWidth="1"/>
    <col min="781" max="781" width="10.5703125" customWidth="1"/>
    <col min="782" max="782" width="12.5703125" customWidth="1"/>
    <col min="783" max="783" width="10.5703125" customWidth="1"/>
    <col min="1026" max="1026" width="4.28515625" customWidth="1"/>
    <col min="1027" max="1027" width="52.7109375" customWidth="1"/>
    <col min="1028" max="1028" width="5.7109375" customWidth="1"/>
    <col min="1031" max="1031" width="10" bestFit="1" customWidth="1"/>
    <col min="1033" max="1035" width="10" bestFit="1" customWidth="1"/>
    <col min="1037" max="1037" width="10.5703125" customWidth="1"/>
    <col min="1038" max="1038" width="12.5703125" customWidth="1"/>
    <col min="1039" max="1039" width="10.5703125" customWidth="1"/>
    <col min="1282" max="1282" width="4.28515625" customWidth="1"/>
    <col min="1283" max="1283" width="52.7109375" customWidth="1"/>
    <col min="1284" max="1284" width="5.7109375" customWidth="1"/>
    <col min="1287" max="1287" width="10" bestFit="1" customWidth="1"/>
    <col min="1289" max="1291" width="10" bestFit="1" customWidth="1"/>
    <col min="1293" max="1293" width="10.5703125" customWidth="1"/>
    <col min="1294" max="1294" width="12.5703125" customWidth="1"/>
    <col min="1295" max="1295" width="10.5703125" customWidth="1"/>
    <col min="1538" max="1538" width="4.28515625" customWidth="1"/>
    <col min="1539" max="1539" width="52.7109375" customWidth="1"/>
    <col min="1540" max="1540" width="5.7109375" customWidth="1"/>
    <col min="1543" max="1543" width="10" bestFit="1" customWidth="1"/>
    <col min="1545" max="1547" width="10" bestFit="1" customWidth="1"/>
    <col min="1549" max="1549" width="10.5703125" customWidth="1"/>
    <col min="1550" max="1550" width="12.5703125" customWidth="1"/>
    <col min="1551" max="1551" width="10.5703125" customWidth="1"/>
    <col min="1794" max="1794" width="4.28515625" customWidth="1"/>
    <col min="1795" max="1795" width="52.7109375" customWidth="1"/>
    <col min="1796" max="1796" width="5.7109375" customWidth="1"/>
    <col min="1799" max="1799" width="10" bestFit="1" customWidth="1"/>
    <col min="1801" max="1803" width="10" bestFit="1" customWidth="1"/>
    <col min="1805" max="1805" width="10.5703125" customWidth="1"/>
    <col min="1806" max="1806" width="12.5703125" customWidth="1"/>
    <col min="1807" max="1807" width="10.5703125" customWidth="1"/>
    <col min="2050" max="2050" width="4.28515625" customWidth="1"/>
    <col min="2051" max="2051" width="52.7109375" customWidth="1"/>
    <col min="2052" max="2052" width="5.7109375" customWidth="1"/>
    <col min="2055" max="2055" width="10" bestFit="1" customWidth="1"/>
    <col min="2057" max="2059" width="10" bestFit="1" customWidth="1"/>
    <col min="2061" max="2061" width="10.5703125" customWidth="1"/>
    <col min="2062" max="2062" width="12.5703125" customWidth="1"/>
    <col min="2063" max="2063" width="10.5703125" customWidth="1"/>
    <col min="2306" max="2306" width="4.28515625" customWidth="1"/>
    <col min="2307" max="2307" width="52.7109375" customWidth="1"/>
    <col min="2308" max="2308" width="5.7109375" customWidth="1"/>
    <col min="2311" max="2311" width="10" bestFit="1" customWidth="1"/>
    <col min="2313" max="2315" width="10" bestFit="1" customWidth="1"/>
    <col min="2317" max="2317" width="10.5703125" customWidth="1"/>
    <col min="2318" max="2318" width="12.5703125" customWidth="1"/>
    <col min="2319" max="2319" width="10.5703125" customWidth="1"/>
    <col min="2562" max="2562" width="4.28515625" customWidth="1"/>
    <col min="2563" max="2563" width="52.7109375" customWidth="1"/>
    <col min="2564" max="2564" width="5.7109375" customWidth="1"/>
    <col min="2567" max="2567" width="10" bestFit="1" customWidth="1"/>
    <col min="2569" max="2571" width="10" bestFit="1" customWidth="1"/>
    <col min="2573" max="2573" width="10.5703125" customWidth="1"/>
    <col min="2574" max="2574" width="12.5703125" customWidth="1"/>
    <col min="2575" max="2575" width="10.5703125" customWidth="1"/>
    <col min="2818" max="2818" width="4.28515625" customWidth="1"/>
    <col min="2819" max="2819" width="52.7109375" customWidth="1"/>
    <col min="2820" max="2820" width="5.7109375" customWidth="1"/>
    <col min="2823" max="2823" width="10" bestFit="1" customWidth="1"/>
    <col min="2825" max="2827" width="10" bestFit="1" customWidth="1"/>
    <col min="2829" max="2829" width="10.5703125" customWidth="1"/>
    <col min="2830" max="2830" width="12.5703125" customWidth="1"/>
    <col min="2831" max="2831" width="10.5703125" customWidth="1"/>
    <col min="3074" max="3074" width="4.28515625" customWidth="1"/>
    <col min="3075" max="3075" width="52.7109375" customWidth="1"/>
    <col min="3076" max="3076" width="5.7109375" customWidth="1"/>
    <col min="3079" max="3079" width="10" bestFit="1" customWidth="1"/>
    <col min="3081" max="3083" width="10" bestFit="1" customWidth="1"/>
    <col min="3085" max="3085" width="10.5703125" customWidth="1"/>
    <col min="3086" max="3086" width="12.5703125" customWidth="1"/>
    <col min="3087" max="3087" width="10.5703125" customWidth="1"/>
    <col min="3330" max="3330" width="4.28515625" customWidth="1"/>
    <col min="3331" max="3331" width="52.7109375" customWidth="1"/>
    <col min="3332" max="3332" width="5.7109375" customWidth="1"/>
    <col min="3335" max="3335" width="10" bestFit="1" customWidth="1"/>
    <col min="3337" max="3339" width="10" bestFit="1" customWidth="1"/>
    <col min="3341" max="3341" width="10.5703125" customWidth="1"/>
    <col min="3342" max="3342" width="12.5703125" customWidth="1"/>
    <col min="3343" max="3343" width="10.5703125" customWidth="1"/>
    <col min="3586" max="3586" width="4.28515625" customWidth="1"/>
    <col min="3587" max="3587" width="52.7109375" customWidth="1"/>
    <col min="3588" max="3588" width="5.7109375" customWidth="1"/>
    <col min="3591" max="3591" width="10" bestFit="1" customWidth="1"/>
    <col min="3593" max="3595" width="10" bestFit="1" customWidth="1"/>
    <col min="3597" max="3597" width="10.5703125" customWidth="1"/>
    <col min="3598" max="3598" width="12.5703125" customWidth="1"/>
    <col min="3599" max="3599" width="10.5703125" customWidth="1"/>
    <col min="3842" max="3842" width="4.28515625" customWidth="1"/>
    <col min="3843" max="3843" width="52.7109375" customWidth="1"/>
    <col min="3844" max="3844" width="5.7109375" customWidth="1"/>
    <col min="3847" max="3847" width="10" bestFit="1" customWidth="1"/>
    <col min="3849" max="3851" width="10" bestFit="1" customWidth="1"/>
    <col min="3853" max="3853" width="10.5703125" customWidth="1"/>
    <col min="3854" max="3854" width="12.5703125" customWidth="1"/>
    <col min="3855" max="3855" width="10.5703125" customWidth="1"/>
    <col min="4098" max="4098" width="4.28515625" customWidth="1"/>
    <col min="4099" max="4099" width="52.7109375" customWidth="1"/>
    <col min="4100" max="4100" width="5.7109375" customWidth="1"/>
    <col min="4103" max="4103" width="10" bestFit="1" customWidth="1"/>
    <col min="4105" max="4107" width="10" bestFit="1" customWidth="1"/>
    <col min="4109" max="4109" width="10.5703125" customWidth="1"/>
    <col min="4110" max="4110" width="12.5703125" customWidth="1"/>
    <col min="4111" max="4111" width="10.5703125" customWidth="1"/>
    <col min="4354" max="4354" width="4.28515625" customWidth="1"/>
    <col min="4355" max="4355" width="52.7109375" customWidth="1"/>
    <col min="4356" max="4356" width="5.7109375" customWidth="1"/>
    <col min="4359" max="4359" width="10" bestFit="1" customWidth="1"/>
    <col min="4361" max="4363" width="10" bestFit="1" customWidth="1"/>
    <col min="4365" max="4365" width="10.5703125" customWidth="1"/>
    <col min="4366" max="4366" width="12.5703125" customWidth="1"/>
    <col min="4367" max="4367" width="10.5703125" customWidth="1"/>
    <col min="4610" max="4610" width="4.28515625" customWidth="1"/>
    <col min="4611" max="4611" width="52.7109375" customWidth="1"/>
    <col min="4612" max="4612" width="5.7109375" customWidth="1"/>
    <col min="4615" max="4615" width="10" bestFit="1" customWidth="1"/>
    <col min="4617" max="4619" width="10" bestFit="1" customWidth="1"/>
    <col min="4621" max="4621" width="10.5703125" customWidth="1"/>
    <col min="4622" max="4622" width="12.5703125" customWidth="1"/>
    <col min="4623" max="4623" width="10.5703125" customWidth="1"/>
    <col min="4866" max="4866" width="4.28515625" customWidth="1"/>
    <col min="4867" max="4867" width="52.7109375" customWidth="1"/>
    <col min="4868" max="4868" width="5.7109375" customWidth="1"/>
    <col min="4871" max="4871" width="10" bestFit="1" customWidth="1"/>
    <col min="4873" max="4875" width="10" bestFit="1" customWidth="1"/>
    <col min="4877" max="4877" width="10.5703125" customWidth="1"/>
    <col min="4878" max="4878" width="12.5703125" customWidth="1"/>
    <col min="4879" max="4879" width="10.5703125" customWidth="1"/>
    <col min="5122" max="5122" width="4.28515625" customWidth="1"/>
    <col min="5123" max="5123" width="52.7109375" customWidth="1"/>
    <col min="5124" max="5124" width="5.7109375" customWidth="1"/>
    <col min="5127" max="5127" width="10" bestFit="1" customWidth="1"/>
    <col min="5129" max="5131" width="10" bestFit="1" customWidth="1"/>
    <col min="5133" max="5133" width="10.5703125" customWidth="1"/>
    <col min="5134" max="5134" width="12.5703125" customWidth="1"/>
    <col min="5135" max="5135" width="10.5703125" customWidth="1"/>
    <col min="5378" max="5378" width="4.28515625" customWidth="1"/>
    <col min="5379" max="5379" width="52.7109375" customWidth="1"/>
    <col min="5380" max="5380" width="5.7109375" customWidth="1"/>
    <col min="5383" max="5383" width="10" bestFit="1" customWidth="1"/>
    <col min="5385" max="5387" width="10" bestFit="1" customWidth="1"/>
    <col min="5389" max="5389" width="10.5703125" customWidth="1"/>
    <col min="5390" max="5390" width="12.5703125" customWidth="1"/>
    <col min="5391" max="5391" width="10.5703125" customWidth="1"/>
    <col min="5634" max="5634" width="4.28515625" customWidth="1"/>
    <col min="5635" max="5635" width="52.7109375" customWidth="1"/>
    <col min="5636" max="5636" width="5.7109375" customWidth="1"/>
    <col min="5639" max="5639" width="10" bestFit="1" customWidth="1"/>
    <col min="5641" max="5643" width="10" bestFit="1" customWidth="1"/>
    <col min="5645" max="5645" width="10.5703125" customWidth="1"/>
    <col min="5646" max="5646" width="12.5703125" customWidth="1"/>
    <col min="5647" max="5647" width="10.5703125" customWidth="1"/>
    <col min="5890" max="5890" width="4.28515625" customWidth="1"/>
    <col min="5891" max="5891" width="52.7109375" customWidth="1"/>
    <col min="5892" max="5892" width="5.7109375" customWidth="1"/>
    <col min="5895" max="5895" width="10" bestFit="1" customWidth="1"/>
    <col min="5897" max="5899" width="10" bestFit="1" customWidth="1"/>
    <col min="5901" max="5901" width="10.5703125" customWidth="1"/>
    <col min="5902" max="5902" width="12.5703125" customWidth="1"/>
    <col min="5903" max="5903" width="10.5703125" customWidth="1"/>
    <col min="6146" max="6146" width="4.28515625" customWidth="1"/>
    <col min="6147" max="6147" width="52.7109375" customWidth="1"/>
    <col min="6148" max="6148" width="5.7109375" customWidth="1"/>
    <col min="6151" max="6151" width="10" bestFit="1" customWidth="1"/>
    <col min="6153" max="6155" width="10" bestFit="1" customWidth="1"/>
    <col min="6157" max="6157" width="10.5703125" customWidth="1"/>
    <col min="6158" max="6158" width="12.5703125" customWidth="1"/>
    <col min="6159" max="6159" width="10.5703125" customWidth="1"/>
    <col min="6402" max="6402" width="4.28515625" customWidth="1"/>
    <col min="6403" max="6403" width="52.7109375" customWidth="1"/>
    <col min="6404" max="6404" width="5.7109375" customWidth="1"/>
    <col min="6407" max="6407" width="10" bestFit="1" customWidth="1"/>
    <col min="6409" max="6411" width="10" bestFit="1" customWidth="1"/>
    <col min="6413" max="6413" width="10.5703125" customWidth="1"/>
    <col min="6414" max="6414" width="12.5703125" customWidth="1"/>
    <col min="6415" max="6415" width="10.5703125" customWidth="1"/>
    <col min="6658" max="6658" width="4.28515625" customWidth="1"/>
    <col min="6659" max="6659" width="52.7109375" customWidth="1"/>
    <col min="6660" max="6660" width="5.7109375" customWidth="1"/>
    <col min="6663" max="6663" width="10" bestFit="1" customWidth="1"/>
    <col min="6665" max="6667" width="10" bestFit="1" customWidth="1"/>
    <col min="6669" max="6669" width="10.5703125" customWidth="1"/>
    <col min="6670" max="6670" width="12.5703125" customWidth="1"/>
    <col min="6671" max="6671" width="10.5703125" customWidth="1"/>
    <col min="6914" max="6914" width="4.28515625" customWidth="1"/>
    <col min="6915" max="6915" width="52.7109375" customWidth="1"/>
    <col min="6916" max="6916" width="5.7109375" customWidth="1"/>
    <col min="6919" max="6919" width="10" bestFit="1" customWidth="1"/>
    <col min="6921" max="6923" width="10" bestFit="1" customWidth="1"/>
    <col min="6925" max="6925" width="10.5703125" customWidth="1"/>
    <col min="6926" max="6926" width="12.5703125" customWidth="1"/>
    <col min="6927" max="6927" width="10.5703125" customWidth="1"/>
    <col min="7170" max="7170" width="4.28515625" customWidth="1"/>
    <col min="7171" max="7171" width="52.7109375" customWidth="1"/>
    <col min="7172" max="7172" width="5.7109375" customWidth="1"/>
    <col min="7175" max="7175" width="10" bestFit="1" customWidth="1"/>
    <col min="7177" max="7179" width="10" bestFit="1" customWidth="1"/>
    <col min="7181" max="7181" width="10.5703125" customWidth="1"/>
    <col min="7182" max="7182" width="12.5703125" customWidth="1"/>
    <col min="7183" max="7183" width="10.5703125" customWidth="1"/>
    <col min="7426" max="7426" width="4.28515625" customWidth="1"/>
    <col min="7427" max="7427" width="52.7109375" customWidth="1"/>
    <col min="7428" max="7428" width="5.7109375" customWidth="1"/>
    <col min="7431" max="7431" width="10" bestFit="1" customWidth="1"/>
    <col min="7433" max="7435" width="10" bestFit="1" customWidth="1"/>
    <col min="7437" max="7437" width="10.5703125" customWidth="1"/>
    <col min="7438" max="7438" width="12.5703125" customWidth="1"/>
    <col min="7439" max="7439" width="10.5703125" customWidth="1"/>
    <col min="7682" max="7682" width="4.28515625" customWidth="1"/>
    <col min="7683" max="7683" width="52.7109375" customWidth="1"/>
    <col min="7684" max="7684" width="5.7109375" customWidth="1"/>
    <col min="7687" max="7687" width="10" bestFit="1" customWidth="1"/>
    <col min="7689" max="7691" width="10" bestFit="1" customWidth="1"/>
    <col min="7693" max="7693" width="10.5703125" customWidth="1"/>
    <col min="7694" max="7694" width="12.5703125" customWidth="1"/>
    <col min="7695" max="7695" width="10.5703125" customWidth="1"/>
    <col min="7938" max="7938" width="4.28515625" customWidth="1"/>
    <col min="7939" max="7939" width="52.7109375" customWidth="1"/>
    <col min="7940" max="7940" width="5.7109375" customWidth="1"/>
    <col min="7943" max="7943" width="10" bestFit="1" customWidth="1"/>
    <col min="7945" max="7947" width="10" bestFit="1" customWidth="1"/>
    <col min="7949" max="7949" width="10.5703125" customWidth="1"/>
    <col min="7950" max="7950" width="12.5703125" customWidth="1"/>
    <col min="7951" max="7951" width="10.5703125" customWidth="1"/>
    <col min="8194" max="8194" width="4.28515625" customWidth="1"/>
    <col min="8195" max="8195" width="52.7109375" customWidth="1"/>
    <col min="8196" max="8196" width="5.7109375" customWidth="1"/>
    <col min="8199" max="8199" width="10" bestFit="1" customWidth="1"/>
    <col min="8201" max="8203" width="10" bestFit="1" customWidth="1"/>
    <col min="8205" max="8205" width="10.5703125" customWidth="1"/>
    <col min="8206" max="8206" width="12.5703125" customWidth="1"/>
    <col min="8207" max="8207" width="10.5703125" customWidth="1"/>
    <col min="8450" max="8450" width="4.28515625" customWidth="1"/>
    <col min="8451" max="8451" width="52.7109375" customWidth="1"/>
    <col min="8452" max="8452" width="5.7109375" customWidth="1"/>
    <col min="8455" max="8455" width="10" bestFit="1" customWidth="1"/>
    <col min="8457" max="8459" width="10" bestFit="1" customWidth="1"/>
    <col min="8461" max="8461" width="10.5703125" customWidth="1"/>
    <col min="8462" max="8462" width="12.5703125" customWidth="1"/>
    <col min="8463" max="8463" width="10.5703125" customWidth="1"/>
    <col min="8706" max="8706" width="4.28515625" customWidth="1"/>
    <col min="8707" max="8707" width="52.7109375" customWidth="1"/>
    <col min="8708" max="8708" width="5.7109375" customWidth="1"/>
    <col min="8711" max="8711" width="10" bestFit="1" customWidth="1"/>
    <col min="8713" max="8715" width="10" bestFit="1" customWidth="1"/>
    <col min="8717" max="8717" width="10.5703125" customWidth="1"/>
    <col min="8718" max="8718" width="12.5703125" customWidth="1"/>
    <col min="8719" max="8719" width="10.5703125" customWidth="1"/>
    <col min="8962" max="8962" width="4.28515625" customWidth="1"/>
    <col min="8963" max="8963" width="52.7109375" customWidth="1"/>
    <col min="8964" max="8964" width="5.7109375" customWidth="1"/>
    <col min="8967" max="8967" width="10" bestFit="1" customWidth="1"/>
    <col min="8969" max="8971" width="10" bestFit="1" customWidth="1"/>
    <col min="8973" max="8973" width="10.5703125" customWidth="1"/>
    <col min="8974" max="8974" width="12.5703125" customWidth="1"/>
    <col min="8975" max="8975" width="10.5703125" customWidth="1"/>
    <col min="9218" max="9218" width="4.28515625" customWidth="1"/>
    <col min="9219" max="9219" width="52.7109375" customWidth="1"/>
    <col min="9220" max="9220" width="5.7109375" customWidth="1"/>
    <col min="9223" max="9223" width="10" bestFit="1" customWidth="1"/>
    <col min="9225" max="9227" width="10" bestFit="1" customWidth="1"/>
    <col min="9229" max="9229" width="10.5703125" customWidth="1"/>
    <col min="9230" max="9230" width="12.5703125" customWidth="1"/>
    <col min="9231" max="9231" width="10.5703125" customWidth="1"/>
    <col min="9474" max="9474" width="4.28515625" customWidth="1"/>
    <col min="9475" max="9475" width="52.7109375" customWidth="1"/>
    <col min="9476" max="9476" width="5.7109375" customWidth="1"/>
    <col min="9479" max="9479" width="10" bestFit="1" customWidth="1"/>
    <col min="9481" max="9483" width="10" bestFit="1" customWidth="1"/>
    <col min="9485" max="9485" width="10.5703125" customWidth="1"/>
    <col min="9486" max="9486" width="12.5703125" customWidth="1"/>
    <col min="9487" max="9487" width="10.5703125" customWidth="1"/>
    <col min="9730" max="9730" width="4.28515625" customWidth="1"/>
    <col min="9731" max="9731" width="52.7109375" customWidth="1"/>
    <col min="9732" max="9732" width="5.7109375" customWidth="1"/>
    <col min="9735" max="9735" width="10" bestFit="1" customWidth="1"/>
    <col min="9737" max="9739" width="10" bestFit="1" customWidth="1"/>
    <col min="9741" max="9741" width="10.5703125" customWidth="1"/>
    <col min="9742" max="9742" width="12.5703125" customWidth="1"/>
    <col min="9743" max="9743" width="10.5703125" customWidth="1"/>
    <col min="9986" max="9986" width="4.28515625" customWidth="1"/>
    <col min="9987" max="9987" width="52.7109375" customWidth="1"/>
    <col min="9988" max="9988" width="5.7109375" customWidth="1"/>
    <col min="9991" max="9991" width="10" bestFit="1" customWidth="1"/>
    <col min="9993" max="9995" width="10" bestFit="1" customWidth="1"/>
    <col min="9997" max="9997" width="10.5703125" customWidth="1"/>
    <col min="9998" max="9998" width="12.5703125" customWidth="1"/>
    <col min="9999" max="9999" width="10.5703125" customWidth="1"/>
    <col min="10242" max="10242" width="4.28515625" customWidth="1"/>
    <col min="10243" max="10243" width="52.7109375" customWidth="1"/>
    <col min="10244" max="10244" width="5.7109375" customWidth="1"/>
    <col min="10247" max="10247" width="10" bestFit="1" customWidth="1"/>
    <col min="10249" max="10251" width="10" bestFit="1" customWidth="1"/>
    <col min="10253" max="10253" width="10.5703125" customWidth="1"/>
    <col min="10254" max="10254" width="12.5703125" customWidth="1"/>
    <col min="10255" max="10255" width="10.5703125" customWidth="1"/>
    <col min="10498" max="10498" width="4.28515625" customWidth="1"/>
    <col min="10499" max="10499" width="52.7109375" customWidth="1"/>
    <col min="10500" max="10500" width="5.7109375" customWidth="1"/>
    <col min="10503" max="10503" width="10" bestFit="1" customWidth="1"/>
    <col min="10505" max="10507" width="10" bestFit="1" customWidth="1"/>
    <col min="10509" max="10509" width="10.5703125" customWidth="1"/>
    <col min="10510" max="10510" width="12.5703125" customWidth="1"/>
    <col min="10511" max="10511" width="10.5703125" customWidth="1"/>
    <col min="10754" max="10754" width="4.28515625" customWidth="1"/>
    <col min="10755" max="10755" width="52.7109375" customWidth="1"/>
    <col min="10756" max="10756" width="5.7109375" customWidth="1"/>
    <col min="10759" max="10759" width="10" bestFit="1" customWidth="1"/>
    <col min="10761" max="10763" width="10" bestFit="1" customWidth="1"/>
    <col min="10765" max="10765" width="10.5703125" customWidth="1"/>
    <col min="10766" max="10766" width="12.5703125" customWidth="1"/>
    <col min="10767" max="10767" width="10.5703125" customWidth="1"/>
    <col min="11010" max="11010" width="4.28515625" customWidth="1"/>
    <col min="11011" max="11011" width="52.7109375" customWidth="1"/>
    <col min="11012" max="11012" width="5.7109375" customWidth="1"/>
    <col min="11015" max="11015" width="10" bestFit="1" customWidth="1"/>
    <col min="11017" max="11019" width="10" bestFit="1" customWidth="1"/>
    <col min="11021" max="11021" width="10.5703125" customWidth="1"/>
    <col min="11022" max="11022" width="12.5703125" customWidth="1"/>
    <col min="11023" max="11023" width="10.5703125" customWidth="1"/>
    <col min="11266" max="11266" width="4.28515625" customWidth="1"/>
    <col min="11267" max="11267" width="52.7109375" customWidth="1"/>
    <col min="11268" max="11268" width="5.7109375" customWidth="1"/>
    <col min="11271" max="11271" width="10" bestFit="1" customWidth="1"/>
    <col min="11273" max="11275" width="10" bestFit="1" customWidth="1"/>
    <col min="11277" max="11277" width="10.5703125" customWidth="1"/>
    <col min="11278" max="11278" width="12.5703125" customWidth="1"/>
    <col min="11279" max="11279" width="10.5703125" customWidth="1"/>
    <col min="11522" max="11522" width="4.28515625" customWidth="1"/>
    <col min="11523" max="11523" width="52.7109375" customWidth="1"/>
    <col min="11524" max="11524" width="5.7109375" customWidth="1"/>
    <col min="11527" max="11527" width="10" bestFit="1" customWidth="1"/>
    <col min="11529" max="11531" width="10" bestFit="1" customWidth="1"/>
    <col min="11533" max="11533" width="10.5703125" customWidth="1"/>
    <col min="11534" max="11534" width="12.5703125" customWidth="1"/>
    <col min="11535" max="11535" width="10.5703125" customWidth="1"/>
    <col min="11778" max="11778" width="4.28515625" customWidth="1"/>
    <col min="11779" max="11779" width="52.7109375" customWidth="1"/>
    <col min="11780" max="11780" width="5.7109375" customWidth="1"/>
    <col min="11783" max="11783" width="10" bestFit="1" customWidth="1"/>
    <col min="11785" max="11787" width="10" bestFit="1" customWidth="1"/>
    <col min="11789" max="11789" width="10.5703125" customWidth="1"/>
    <col min="11790" max="11790" width="12.5703125" customWidth="1"/>
    <col min="11791" max="11791" width="10.5703125" customWidth="1"/>
    <col min="12034" max="12034" width="4.28515625" customWidth="1"/>
    <col min="12035" max="12035" width="52.7109375" customWidth="1"/>
    <col min="12036" max="12036" width="5.7109375" customWidth="1"/>
    <col min="12039" max="12039" width="10" bestFit="1" customWidth="1"/>
    <col min="12041" max="12043" width="10" bestFit="1" customWidth="1"/>
    <col min="12045" max="12045" width="10.5703125" customWidth="1"/>
    <col min="12046" max="12046" width="12.5703125" customWidth="1"/>
    <col min="12047" max="12047" width="10.5703125" customWidth="1"/>
    <col min="12290" max="12290" width="4.28515625" customWidth="1"/>
    <col min="12291" max="12291" width="52.7109375" customWidth="1"/>
    <col min="12292" max="12292" width="5.7109375" customWidth="1"/>
    <col min="12295" max="12295" width="10" bestFit="1" customWidth="1"/>
    <col min="12297" max="12299" width="10" bestFit="1" customWidth="1"/>
    <col min="12301" max="12301" width="10.5703125" customWidth="1"/>
    <col min="12302" max="12302" width="12.5703125" customWidth="1"/>
    <col min="12303" max="12303" width="10.5703125" customWidth="1"/>
    <col min="12546" max="12546" width="4.28515625" customWidth="1"/>
    <col min="12547" max="12547" width="52.7109375" customWidth="1"/>
    <col min="12548" max="12548" width="5.7109375" customWidth="1"/>
    <col min="12551" max="12551" width="10" bestFit="1" customWidth="1"/>
    <col min="12553" max="12555" width="10" bestFit="1" customWidth="1"/>
    <col min="12557" max="12557" width="10.5703125" customWidth="1"/>
    <col min="12558" max="12558" width="12.5703125" customWidth="1"/>
    <col min="12559" max="12559" width="10.5703125" customWidth="1"/>
    <col min="12802" max="12802" width="4.28515625" customWidth="1"/>
    <col min="12803" max="12803" width="52.7109375" customWidth="1"/>
    <col min="12804" max="12804" width="5.7109375" customWidth="1"/>
    <col min="12807" max="12807" width="10" bestFit="1" customWidth="1"/>
    <col min="12809" max="12811" width="10" bestFit="1" customWidth="1"/>
    <col min="12813" max="12813" width="10.5703125" customWidth="1"/>
    <col min="12814" max="12814" width="12.5703125" customWidth="1"/>
    <col min="12815" max="12815" width="10.5703125" customWidth="1"/>
    <col min="13058" max="13058" width="4.28515625" customWidth="1"/>
    <col min="13059" max="13059" width="52.7109375" customWidth="1"/>
    <col min="13060" max="13060" width="5.7109375" customWidth="1"/>
    <col min="13063" max="13063" width="10" bestFit="1" customWidth="1"/>
    <col min="13065" max="13067" width="10" bestFit="1" customWidth="1"/>
    <col min="13069" max="13069" width="10.5703125" customWidth="1"/>
    <col min="13070" max="13070" width="12.5703125" customWidth="1"/>
    <col min="13071" max="13071" width="10.5703125" customWidth="1"/>
    <col min="13314" max="13314" width="4.28515625" customWidth="1"/>
    <col min="13315" max="13315" width="52.7109375" customWidth="1"/>
    <col min="13316" max="13316" width="5.7109375" customWidth="1"/>
    <col min="13319" max="13319" width="10" bestFit="1" customWidth="1"/>
    <col min="13321" max="13323" width="10" bestFit="1" customWidth="1"/>
    <col min="13325" max="13325" width="10.5703125" customWidth="1"/>
    <col min="13326" max="13326" width="12.5703125" customWidth="1"/>
    <col min="13327" max="13327" width="10.5703125" customWidth="1"/>
    <col min="13570" max="13570" width="4.28515625" customWidth="1"/>
    <col min="13571" max="13571" width="52.7109375" customWidth="1"/>
    <col min="13572" max="13572" width="5.7109375" customWidth="1"/>
    <col min="13575" max="13575" width="10" bestFit="1" customWidth="1"/>
    <col min="13577" max="13579" width="10" bestFit="1" customWidth="1"/>
    <col min="13581" max="13581" width="10.5703125" customWidth="1"/>
    <col min="13582" max="13582" width="12.5703125" customWidth="1"/>
    <col min="13583" max="13583" width="10.5703125" customWidth="1"/>
    <col min="13826" max="13826" width="4.28515625" customWidth="1"/>
    <col min="13827" max="13827" width="52.7109375" customWidth="1"/>
    <col min="13828" max="13828" width="5.7109375" customWidth="1"/>
    <col min="13831" max="13831" width="10" bestFit="1" customWidth="1"/>
    <col min="13833" max="13835" width="10" bestFit="1" customWidth="1"/>
    <col min="13837" max="13837" width="10.5703125" customWidth="1"/>
    <col min="13838" max="13838" width="12.5703125" customWidth="1"/>
    <col min="13839" max="13839" width="10.5703125" customWidth="1"/>
    <col min="14082" max="14082" width="4.28515625" customWidth="1"/>
    <col min="14083" max="14083" width="52.7109375" customWidth="1"/>
    <col min="14084" max="14084" width="5.7109375" customWidth="1"/>
    <col min="14087" max="14087" width="10" bestFit="1" customWidth="1"/>
    <col min="14089" max="14091" width="10" bestFit="1" customWidth="1"/>
    <col min="14093" max="14093" width="10.5703125" customWidth="1"/>
    <col min="14094" max="14094" width="12.5703125" customWidth="1"/>
    <col min="14095" max="14095" width="10.5703125" customWidth="1"/>
    <col min="14338" max="14338" width="4.28515625" customWidth="1"/>
    <col min="14339" max="14339" width="52.7109375" customWidth="1"/>
    <col min="14340" max="14340" width="5.7109375" customWidth="1"/>
    <col min="14343" max="14343" width="10" bestFit="1" customWidth="1"/>
    <col min="14345" max="14347" width="10" bestFit="1" customWidth="1"/>
    <col min="14349" max="14349" width="10.5703125" customWidth="1"/>
    <col min="14350" max="14350" width="12.5703125" customWidth="1"/>
    <col min="14351" max="14351" width="10.5703125" customWidth="1"/>
    <col min="14594" max="14594" width="4.28515625" customWidth="1"/>
    <col min="14595" max="14595" width="52.7109375" customWidth="1"/>
    <col min="14596" max="14596" width="5.7109375" customWidth="1"/>
    <col min="14599" max="14599" width="10" bestFit="1" customWidth="1"/>
    <col min="14601" max="14603" width="10" bestFit="1" customWidth="1"/>
    <col min="14605" max="14605" width="10.5703125" customWidth="1"/>
    <col min="14606" max="14606" width="12.5703125" customWidth="1"/>
    <col min="14607" max="14607" width="10.5703125" customWidth="1"/>
    <col min="14850" max="14850" width="4.28515625" customWidth="1"/>
    <col min="14851" max="14851" width="52.7109375" customWidth="1"/>
    <col min="14852" max="14852" width="5.7109375" customWidth="1"/>
    <col min="14855" max="14855" width="10" bestFit="1" customWidth="1"/>
    <col min="14857" max="14859" width="10" bestFit="1" customWidth="1"/>
    <col min="14861" max="14861" width="10.5703125" customWidth="1"/>
    <col min="14862" max="14862" width="12.5703125" customWidth="1"/>
    <col min="14863" max="14863" width="10.5703125" customWidth="1"/>
    <col min="15106" max="15106" width="4.28515625" customWidth="1"/>
    <col min="15107" max="15107" width="52.7109375" customWidth="1"/>
    <col min="15108" max="15108" width="5.7109375" customWidth="1"/>
    <col min="15111" max="15111" width="10" bestFit="1" customWidth="1"/>
    <col min="15113" max="15115" width="10" bestFit="1" customWidth="1"/>
    <col min="15117" max="15117" width="10.5703125" customWidth="1"/>
    <col min="15118" max="15118" width="12.5703125" customWidth="1"/>
    <col min="15119" max="15119" width="10.5703125" customWidth="1"/>
    <col min="15362" max="15362" width="4.28515625" customWidth="1"/>
    <col min="15363" max="15363" width="52.7109375" customWidth="1"/>
    <col min="15364" max="15364" width="5.7109375" customWidth="1"/>
    <col min="15367" max="15367" width="10" bestFit="1" customWidth="1"/>
    <col min="15369" max="15371" width="10" bestFit="1" customWidth="1"/>
    <col min="15373" max="15373" width="10.5703125" customWidth="1"/>
    <col min="15374" max="15374" width="12.5703125" customWidth="1"/>
    <col min="15375" max="15375" width="10.5703125" customWidth="1"/>
    <col min="15618" max="15618" width="4.28515625" customWidth="1"/>
    <col min="15619" max="15619" width="52.7109375" customWidth="1"/>
    <col min="15620" max="15620" width="5.7109375" customWidth="1"/>
    <col min="15623" max="15623" width="10" bestFit="1" customWidth="1"/>
    <col min="15625" max="15627" width="10" bestFit="1" customWidth="1"/>
    <col min="15629" max="15629" width="10.5703125" customWidth="1"/>
    <col min="15630" max="15630" width="12.5703125" customWidth="1"/>
    <col min="15631" max="15631" width="10.5703125" customWidth="1"/>
    <col min="15874" max="15874" width="4.28515625" customWidth="1"/>
    <col min="15875" max="15875" width="52.7109375" customWidth="1"/>
    <col min="15876" max="15876" width="5.7109375" customWidth="1"/>
    <col min="15879" max="15879" width="10" bestFit="1" customWidth="1"/>
    <col min="15881" max="15883" width="10" bestFit="1" customWidth="1"/>
    <col min="15885" max="15885" width="10.5703125" customWidth="1"/>
    <col min="15886" max="15886" width="12.5703125" customWidth="1"/>
    <col min="15887" max="15887" width="10.5703125" customWidth="1"/>
    <col min="16130" max="16130" width="4.28515625" customWidth="1"/>
    <col min="16131" max="16131" width="52.7109375" customWidth="1"/>
    <col min="16132" max="16132" width="5.7109375" customWidth="1"/>
    <col min="16135" max="16135" width="10" bestFit="1" customWidth="1"/>
    <col min="16137" max="16139" width="10" bestFit="1" customWidth="1"/>
    <col min="16141" max="16141" width="10.5703125" customWidth="1"/>
    <col min="16142" max="16142" width="12.5703125" customWidth="1"/>
    <col min="16143" max="16143" width="10.5703125" customWidth="1"/>
  </cols>
  <sheetData>
    <row r="1" spans="1:20" x14ac:dyDescent="0.25">
      <c r="N1" s="47" t="s">
        <v>35</v>
      </c>
      <c r="O1" s="47"/>
    </row>
    <row r="2" spans="1:20" ht="27" customHeight="1" x14ac:dyDescent="0.3">
      <c r="B2" s="63" t="s">
        <v>34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20" ht="30" customHeight="1" x14ac:dyDescent="0.25">
      <c r="A3" s="65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7"/>
    </row>
    <row r="4" spans="1:20" ht="69.75" x14ac:dyDescent="0.25">
      <c r="A4" s="1"/>
      <c r="B4" s="68" t="s">
        <v>39</v>
      </c>
      <c r="C4" s="69"/>
      <c r="D4" s="25" t="s">
        <v>20</v>
      </c>
      <c r="E4" s="2" t="s">
        <v>1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3" t="s">
        <v>9</v>
      </c>
      <c r="N4" s="3" t="s">
        <v>10</v>
      </c>
      <c r="O4" s="3" t="s">
        <v>11</v>
      </c>
      <c r="P4" s="35"/>
      <c r="Q4" s="36" t="s">
        <v>38</v>
      </c>
      <c r="R4" s="36"/>
      <c r="S4" s="23"/>
      <c r="T4" s="23"/>
    </row>
    <row r="5" spans="1:20" ht="30" customHeight="1" x14ac:dyDescent="0.25">
      <c r="A5" s="1"/>
      <c r="B5" s="70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20" ht="44.25" customHeight="1" x14ac:dyDescent="0.25">
      <c r="A6" s="4">
        <v>1</v>
      </c>
      <c r="B6" s="95" t="s">
        <v>41</v>
      </c>
      <c r="C6" s="96"/>
      <c r="D6" s="26">
        <v>0</v>
      </c>
      <c r="E6" s="4">
        <v>144</v>
      </c>
      <c r="F6" s="4"/>
      <c r="G6" s="4"/>
      <c r="H6" s="5"/>
      <c r="I6" s="5"/>
      <c r="J6" s="5"/>
      <c r="K6" s="5"/>
      <c r="L6" s="29"/>
      <c r="M6" s="24"/>
      <c r="N6" s="1"/>
      <c r="O6" s="4">
        <v>2</v>
      </c>
      <c r="Q6" s="22"/>
    </row>
    <row r="7" spans="1:20" ht="42" customHeight="1" x14ac:dyDescent="0.25">
      <c r="A7" s="4">
        <v>2</v>
      </c>
      <c r="B7" s="83" t="s">
        <v>42</v>
      </c>
      <c r="C7" s="84"/>
      <c r="D7" s="27" t="s">
        <v>21</v>
      </c>
      <c r="E7" s="4">
        <v>1176</v>
      </c>
      <c r="F7" s="4"/>
      <c r="G7" s="43"/>
      <c r="H7" s="5"/>
      <c r="I7" s="5"/>
      <c r="J7" s="5"/>
      <c r="K7" s="5"/>
      <c r="L7" s="29"/>
      <c r="M7" s="24"/>
      <c r="N7" s="1"/>
      <c r="O7" s="45">
        <v>2</v>
      </c>
      <c r="Q7" s="22"/>
    </row>
    <row r="8" spans="1:20" ht="38.25" customHeight="1" x14ac:dyDescent="0.25">
      <c r="A8" s="4">
        <v>3</v>
      </c>
      <c r="B8" s="73" t="s">
        <v>43</v>
      </c>
      <c r="C8" s="74"/>
      <c r="D8" s="26" t="s">
        <v>22</v>
      </c>
      <c r="E8" s="4">
        <v>3264</v>
      </c>
      <c r="F8" s="4"/>
      <c r="G8" s="43"/>
      <c r="H8" s="5"/>
      <c r="I8" s="5"/>
      <c r="J8" s="5"/>
      <c r="K8" s="5"/>
      <c r="L8" s="29"/>
      <c r="M8" s="24"/>
      <c r="N8" s="1"/>
      <c r="O8" s="45">
        <v>2</v>
      </c>
      <c r="Q8" s="22"/>
    </row>
    <row r="9" spans="1:20" ht="34.5" customHeight="1" x14ac:dyDescent="0.25">
      <c r="A9" s="4">
        <v>4</v>
      </c>
      <c r="B9" s="73" t="s">
        <v>44</v>
      </c>
      <c r="C9" s="74"/>
      <c r="D9" s="26" t="s">
        <v>23</v>
      </c>
      <c r="E9" s="4">
        <v>864</v>
      </c>
      <c r="F9" s="4"/>
      <c r="G9" s="43"/>
      <c r="H9" s="5"/>
      <c r="I9" s="5"/>
      <c r="J9" s="5"/>
      <c r="K9" s="5"/>
      <c r="L9" s="29"/>
      <c r="M9" s="24"/>
      <c r="N9" s="1"/>
      <c r="O9" s="45"/>
      <c r="Q9" s="22"/>
    </row>
    <row r="10" spans="1:20" ht="37.5" customHeight="1" x14ac:dyDescent="0.25">
      <c r="A10" s="4">
        <v>5</v>
      </c>
      <c r="B10" s="71" t="s">
        <v>45</v>
      </c>
      <c r="C10" s="72"/>
      <c r="D10" s="26" t="s">
        <v>24</v>
      </c>
      <c r="E10" s="4">
        <v>384</v>
      </c>
      <c r="F10" s="4"/>
      <c r="G10" s="43"/>
      <c r="H10" s="5"/>
      <c r="I10" s="5"/>
      <c r="J10" s="5"/>
      <c r="K10" s="5"/>
      <c r="L10" s="29"/>
      <c r="M10" s="24"/>
      <c r="N10" s="1"/>
      <c r="O10" s="45"/>
      <c r="Q10" s="22"/>
    </row>
    <row r="11" spans="1:20" ht="30" customHeight="1" x14ac:dyDescent="0.25">
      <c r="A11" s="1"/>
      <c r="B11" s="85" t="s">
        <v>12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</row>
    <row r="12" spans="1:20" ht="49.5" customHeight="1" x14ac:dyDescent="0.25">
      <c r="A12" s="4">
        <v>6</v>
      </c>
      <c r="B12" s="75" t="s">
        <v>46</v>
      </c>
      <c r="C12" s="76"/>
      <c r="D12" s="27">
        <v>5</v>
      </c>
      <c r="E12" s="4">
        <v>336</v>
      </c>
      <c r="F12" s="4"/>
      <c r="G12" s="4"/>
      <c r="H12" s="5"/>
      <c r="I12" s="5"/>
      <c r="J12" s="5"/>
      <c r="K12" s="5"/>
      <c r="L12" s="29"/>
      <c r="M12" s="32"/>
      <c r="N12" s="1"/>
      <c r="O12" s="4"/>
    </row>
    <row r="13" spans="1:20" ht="55.5" customHeight="1" x14ac:dyDescent="0.25">
      <c r="A13" s="6">
        <v>7</v>
      </c>
      <c r="B13" s="75" t="s">
        <v>47</v>
      </c>
      <c r="C13" s="76"/>
      <c r="D13" s="26">
        <v>2</v>
      </c>
      <c r="E13" s="4">
        <v>408</v>
      </c>
      <c r="F13" s="4"/>
      <c r="G13" s="43"/>
      <c r="H13" s="5"/>
      <c r="I13" s="5"/>
      <c r="J13" s="5"/>
      <c r="K13" s="5"/>
      <c r="L13" s="29"/>
      <c r="M13" s="32"/>
      <c r="N13" s="1"/>
      <c r="O13" s="45">
        <v>2</v>
      </c>
    </row>
    <row r="14" spans="1:20" ht="49.5" customHeight="1" x14ac:dyDescent="0.25">
      <c r="A14" s="6">
        <v>8</v>
      </c>
      <c r="B14" s="77" t="s">
        <v>48</v>
      </c>
      <c r="C14" s="78"/>
      <c r="D14" s="28">
        <v>0</v>
      </c>
      <c r="E14" s="4">
        <v>144</v>
      </c>
      <c r="F14" s="4"/>
      <c r="G14" s="43"/>
      <c r="H14" s="5"/>
      <c r="I14" s="5"/>
      <c r="J14" s="5"/>
      <c r="K14" s="5"/>
      <c r="L14" s="29"/>
      <c r="M14" s="24"/>
      <c r="N14" s="1"/>
      <c r="O14" s="45"/>
    </row>
    <row r="15" spans="1:20" ht="52.5" customHeight="1" x14ac:dyDescent="0.25">
      <c r="A15" s="6">
        <v>9</v>
      </c>
      <c r="B15" s="77" t="s">
        <v>49</v>
      </c>
      <c r="C15" s="78"/>
      <c r="D15" s="26" t="s">
        <v>21</v>
      </c>
      <c r="E15" s="4">
        <v>192</v>
      </c>
      <c r="F15" s="4"/>
      <c r="G15" s="43"/>
      <c r="H15" s="5"/>
      <c r="I15" s="5"/>
      <c r="J15" s="5"/>
      <c r="K15" s="5"/>
      <c r="L15" s="29"/>
      <c r="M15" s="24"/>
      <c r="N15" s="1"/>
      <c r="O15" s="45"/>
    </row>
    <row r="16" spans="1:20" ht="51.75" customHeight="1" x14ac:dyDescent="0.25">
      <c r="A16" s="6">
        <v>10</v>
      </c>
      <c r="B16" s="75" t="s">
        <v>50</v>
      </c>
      <c r="C16" s="76"/>
      <c r="D16" s="26" t="s">
        <v>22</v>
      </c>
      <c r="E16" s="4">
        <v>144</v>
      </c>
      <c r="F16" s="4"/>
      <c r="G16" s="43"/>
      <c r="H16" s="5"/>
      <c r="I16" s="5"/>
      <c r="J16" s="5"/>
      <c r="K16" s="5"/>
      <c r="L16" s="29"/>
      <c r="M16" s="24"/>
      <c r="N16" s="1"/>
      <c r="O16" s="45">
        <v>2</v>
      </c>
    </row>
    <row r="17" spans="1:15" ht="48.75" customHeight="1" x14ac:dyDescent="0.25">
      <c r="A17" s="6">
        <v>11</v>
      </c>
      <c r="B17" s="75" t="s">
        <v>50</v>
      </c>
      <c r="C17" s="76"/>
      <c r="D17" s="26" t="s">
        <v>23</v>
      </c>
      <c r="E17" s="4">
        <v>24</v>
      </c>
      <c r="F17" s="4"/>
      <c r="G17" s="43"/>
      <c r="H17" s="5"/>
      <c r="I17" s="5"/>
      <c r="J17" s="5"/>
      <c r="K17" s="5"/>
      <c r="L17" s="29"/>
      <c r="M17" s="24"/>
      <c r="N17" s="1"/>
      <c r="O17" s="45"/>
    </row>
    <row r="18" spans="1:15" ht="56.25" customHeight="1" x14ac:dyDescent="0.25">
      <c r="A18" s="6">
        <v>12</v>
      </c>
      <c r="B18" s="71" t="s">
        <v>51</v>
      </c>
      <c r="C18" s="72"/>
      <c r="D18" s="27" t="s">
        <v>24</v>
      </c>
      <c r="E18" s="4">
        <v>24</v>
      </c>
      <c r="F18" s="4"/>
      <c r="G18" s="43"/>
      <c r="H18" s="5"/>
      <c r="I18" s="5"/>
      <c r="J18" s="5"/>
      <c r="K18" s="5"/>
      <c r="L18" s="29"/>
      <c r="M18" s="32"/>
      <c r="N18" s="1"/>
      <c r="O18" s="45"/>
    </row>
    <row r="19" spans="1:15" ht="32.25" customHeight="1" x14ac:dyDescent="0.25">
      <c r="A19" s="1"/>
      <c r="B19" s="50" t="s">
        <v>13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15" ht="31.5" customHeight="1" x14ac:dyDescent="0.25">
      <c r="A20" s="6">
        <v>13</v>
      </c>
      <c r="B20" s="51" t="s">
        <v>52</v>
      </c>
      <c r="C20" s="52"/>
      <c r="D20" s="27">
        <v>1</v>
      </c>
      <c r="E20" s="4">
        <v>12</v>
      </c>
      <c r="F20" s="4"/>
      <c r="G20" s="4"/>
      <c r="H20" s="5"/>
      <c r="I20" s="5"/>
      <c r="J20" s="5"/>
      <c r="K20" s="5"/>
      <c r="L20" s="29"/>
      <c r="M20" s="32"/>
      <c r="N20" s="1"/>
      <c r="O20" s="4">
        <v>2</v>
      </c>
    </row>
    <row r="21" spans="1:15" ht="30" customHeight="1" x14ac:dyDescent="0.25">
      <c r="A21" s="6">
        <v>14</v>
      </c>
      <c r="B21" s="51" t="s">
        <v>52</v>
      </c>
      <c r="C21" s="52"/>
      <c r="D21" s="27">
        <v>0</v>
      </c>
      <c r="E21" s="4">
        <v>12</v>
      </c>
      <c r="F21" s="4"/>
      <c r="G21" s="43"/>
      <c r="H21" s="5"/>
      <c r="I21" s="5"/>
      <c r="J21" s="5"/>
      <c r="K21" s="5"/>
      <c r="L21" s="29"/>
      <c r="M21" s="32"/>
      <c r="N21" s="1"/>
      <c r="O21" s="45"/>
    </row>
    <row r="22" spans="1:15" ht="33" customHeight="1" x14ac:dyDescent="0.25">
      <c r="A22" s="6">
        <v>15</v>
      </c>
      <c r="B22" s="55" t="s">
        <v>53</v>
      </c>
      <c r="C22" s="56"/>
      <c r="D22" s="26" t="s">
        <v>21</v>
      </c>
      <c r="E22" s="4">
        <v>12</v>
      </c>
      <c r="F22" s="4"/>
      <c r="G22" s="43"/>
      <c r="H22" s="5"/>
      <c r="I22" s="5"/>
      <c r="J22" s="5"/>
      <c r="K22" s="5"/>
      <c r="L22" s="29"/>
      <c r="M22" s="24"/>
      <c r="N22" s="1"/>
      <c r="O22" s="45"/>
    </row>
    <row r="23" spans="1:15" ht="33.75" customHeight="1" x14ac:dyDescent="0.25">
      <c r="A23" s="6">
        <v>16</v>
      </c>
      <c r="B23" s="51" t="s">
        <v>54</v>
      </c>
      <c r="C23" s="52"/>
      <c r="D23" s="27" t="s">
        <v>22</v>
      </c>
      <c r="E23" s="4">
        <v>12</v>
      </c>
      <c r="F23" s="4"/>
      <c r="G23" s="43"/>
      <c r="H23" s="5"/>
      <c r="I23" s="5"/>
      <c r="J23" s="5"/>
      <c r="K23" s="5"/>
      <c r="L23" s="29"/>
      <c r="M23" s="24"/>
      <c r="N23" s="1"/>
      <c r="O23" s="45"/>
    </row>
    <row r="24" spans="1:15" ht="34.5" customHeight="1" x14ac:dyDescent="0.25">
      <c r="A24" s="6"/>
      <c r="B24" s="53" t="s">
        <v>32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 ht="30" customHeight="1" x14ac:dyDescent="0.25">
      <c r="A25" s="6">
        <v>17</v>
      </c>
      <c r="B25" s="55" t="s">
        <v>55</v>
      </c>
      <c r="C25" s="57"/>
      <c r="D25" s="27">
        <v>2</v>
      </c>
      <c r="E25" s="4">
        <v>840</v>
      </c>
      <c r="F25" s="4"/>
      <c r="G25" s="4"/>
      <c r="H25" s="5"/>
      <c r="I25" s="5"/>
      <c r="J25" s="5"/>
      <c r="K25" s="7"/>
      <c r="L25" s="29"/>
      <c r="M25" s="32"/>
      <c r="N25" s="1"/>
      <c r="O25" s="4">
        <v>2</v>
      </c>
    </row>
    <row r="26" spans="1:15" ht="29.25" customHeight="1" x14ac:dyDescent="0.25">
      <c r="A26" s="6">
        <v>18</v>
      </c>
      <c r="B26" s="55" t="s">
        <v>56</v>
      </c>
      <c r="C26" s="57"/>
      <c r="D26" s="27">
        <v>1</v>
      </c>
      <c r="E26" s="4">
        <v>576</v>
      </c>
      <c r="F26" s="4"/>
      <c r="G26" s="43"/>
      <c r="H26" s="5"/>
      <c r="I26" s="5"/>
      <c r="J26" s="5"/>
      <c r="K26" s="7"/>
      <c r="L26" s="29"/>
      <c r="M26" s="24"/>
      <c r="N26" s="1"/>
      <c r="O26" s="45"/>
    </row>
    <row r="27" spans="1:15" ht="30.75" customHeight="1" x14ac:dyDescent="0.25">
      <c r="A27" s="6">
        <v>19</v>
      </c>
      <c r="B27" s="55" t="s">
        <v>57</v>
      </c>
      <c r="C27" s="57"/>
      <c r="D27" s="27">
        <v>1</v>
      </c>
      <c r="E27" s="4">
        <v>12</v>
      </c>
      <c r="F27" s="4"/>
      <c r="G27" s="43"/>
      <c r="H27" s="5"/>
      <c r="I27" s="5"/>
      <c r="J27" s="5"/>
      <c r="K27" s="7"/>
      <c r="L27" s="29"/>
      <c r="M27" s="24"/>
      <c r="N27" s="1"/>
      <c r="O27" s="45"/>
    </row>
    <row r="28" spans="1:15" ht="33" customHeight="1" x14ac:dyDescent="0.25">
      <c r="A28" s="6">
        <v>20</v>
      </c>
      <c r="B28" s="79" t="s">
        <v>58</v>
      </c>
      <c r="C28" s="59"/>
      <c r="D28" s="27" t="s">
        <v>21</v>
      </c>
      <c r="E28" s="4">
        <v>480</v>
      </c>
      <c r="F28" s="4"/>
      <c r="G28" s="43"/>
      <c r="H28" s="5"/>
      <c r="I28" s="5"/>
      <c r="J28" s="5"/>
      <c r="K28" s="7"/>
      <c r="L28" s="29"/>
      <c r="M28" s="24"/>
      <c r="N28" s="1"/>
      <c r="O28" s="45">
        <v>2</v>
      </c>
    </row>
    <row r="29" spans="1:15" ht="33.75" customHeight="1" x14ac:dyDescent="0.25">
      <c r="A29" s="1"/>
      <c r="B29" s="54" t="s">
        <v>36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</row>
    <row r="30" spans="1:15" ht="29.25" customHeight="1" x14ac:dyDescent="0.25">
      <c r="A30" s="6">
        <v>21</v>
      </c>
      <c r="B30" s="55" t="s">
        <v>59</v>
      </c>
      <c r="C30" s="57"/>
      <c r="D30" s="27">
        <v>2</v>
      </c>
      <c r="E30" s="4">
        <v>5256</v>
      </c>
      <c r="F30" s="4"/>
      <c r="G30" s="4"/>
      <c r="H30" s="5"/>
      <c r="I30" s="5"/>
      <c r="J30" s="5"/>
      <c r="K30" s="5"/>
      <c r="L30" s="29"/>
      <c r="M30" s="24"/>
      <c r="N30" s="1"/>
      <c r="O30" s="4">
        <v>2</v>
      </c>
    </row>
    <row r="31" spans="1:15" ht="29.25" customHeight="1" x14ac:dyDescent="0.25">
      <c r="A31" s="6">
        <v>22</v>
      </c>
      <c r="B31" s="55" t="s">
        <v>59</v>
      </c>
      <c r="C31" s="57"/>
      <c r="D31" s="27">
        <v>1</v>
      </c>
      <c r="E31" s="4">
        <v>3336</v>
      </c>
      <c r="F31" s="4"/>
      <c r="G31" s="43"/>
      <c r="H31" s="5"/>
      <c r="I31" s="5"/>
      <c r="J31" s="5"/>
      <c r="K31" s="5"/>
      <c r="L31" s="29"/>
      <c r="M31" s="24"/>
      <c r="N31" s="1"/>
      <c r="O31" s="45"/>
    </row>
    <row r="32" spans="1:15" ht="33" customHeight="1" x14ac:dyDescent="0.25">
      <c r="A32" s="6">
        <v>23</v>
      </c>
      <c r="B32" s="51" t="s">
        <v>60</v>
      </c>
      <c r="C32" s="52"/>
      <c r="D32" s="27">
        <v>1</v>
      </c>
      <c r="E32" s="4">
        <v>216</v>
      </c>
      <c r="F32" s="4"/>
      <c r="G32" s="43"/>
      <c r="H32" s="5"/>
      <c r="I32" s="5"/>
      <c r="J32" s="5"/>
      <c r="K32" s="5"/>
      <c r="L32" s="29"/>
      <c r="M32" s="24"/>
      <c r="N32" s="1"/>
      <c r="O32" s="45"/>
    </row>
    <row r="33" spans="1:15" ht="31.5" customHeight="1" x14ac:dyDescent="0.25">
      <c r="A33" s="6">
        <v>24</v>
      </c>
      <c r="B33" s="51" t="s">
        <v>61</v>
      </c>
      <c r="C33" s="52"/>
      <c r="D33" s="27">
        <v>0</v>
      </c>
      <c r="E33" s="4">
        <v>1872</v>
      </c>
      <c r="F33" s="4"/>
      <c r="G33" s="43"/>
      <c r="H33" s="5"/>
      <c r="I33" s="5"/>
      <c r="J33" s="5"/>
      <c r="K33" s="5"/>
      <c r="L33" s="29"/>
      <c r="M33" s="24"/>
      <c r="N33" s="1"/>
      <c r="O33" s="45"/>
    </row>
    <row r="34" spans="1:15" ht="31.5" customHeight="1" x14ac:dyDescent="0.25">
      <c r="A34" s="6">
        <v>25</v>
      </c>
      <c r="B34" s="51" t="s">
        <v>62</v>
      </c>
      <c r="C34" s="52"/>
      <c r="D34" s="27">
        <v>0</v>
      </c>
      <c r="E34" s="4">
        <v>216</v>
      </c>
      <c r="F34" s="4"/>
      <c r="G34" s="43"/>
      <c r="H34" s="5"/>
      <c r="I34" s="5"/>
      <c r="J34" s="5"/>
      <c r="K34" s="5"/>
      <c r="L34" s="29"/>
      <c r="M34" s="24"/>
      <c r="N34" s="1"/>
      <c r="O34" s="45">
        <v>2</v>
      </c>
    </row>
    <row r="35" spans="1:15" ht="31.5" customHeight="1" x14ac:dyDescent="0.25">
      <c r="A35" s="6">
        <v>26</v>
      </c>
      <c r="B35" s="55" t="s">
        <v>63</v>
      </c>
      <c r="C35" s="56"/>
      <c r="D35" s="26" t="s">
        <v>21</v>
      </c>
      <c r="E35" s="4">
        <v>2496</v>
      </c>
      <c r="F35" s="4"/>
      <c r="G35" s="43"/>
      <c r="H35" s="5"/>
      <c r="I35" s="5"/>
      <c r="J35" s="5"/>
      <c r="K35" s="5"/>
      <c r="L35" s="29"/>
      <c r="M35" s="24"/>
      <c r="N35" s="1"/>
      <c r="O35" s="45"/>
    </row>
    <row r="36" spans="1:15" ht="31.5" customHeight="1" x14ac:dyDescent="0.25">
      <c r="A36" s="6">
        <v>27</v>
      </c>
      <c r="B36" s="79" t="s">
        <v>64</v>
      </c>
      <c r="C36" s="59"/>
      <c r="D36" s="42" t="s">
        <v>21</v>
      </c>
      <c r="E36" s="43">
        <v>216</v>
      </c>
      <c r="F36" s="43"/>
      <c r="G36" s="43"/>
      <c r="H36" s="5"/>
      <c r="I36" s="5"/>
      <c r="J36" s="5"/>
      <c r="K36" s="5"/>
      <c r="L36" s="29"/>
      <c r="M36" s="43"/>
      <c r="N36" s="1"/>
      <c r="O36" s="45"/>
    </row>
    <row r="37" spans="1:15" ht="30.75" customHeight="1" x14ac:dyDescent="0.25">
      <c r="A37" s="6">
        <v>28</v>
      </c>
      <c r="B37" s="97" t="s">
        <v>65</v>
      </c>
      <c r="C37" s="98"/>
      <c r="D37" s="27" t="s">
        <v>22</v>
      </c>
      <c r="E37" s="4">
        <v>2520</v>
      </c>
      <c r="F37" s="4"/>
      <c r="G37" s="43"/>
      <c r="H37" s="5"/>
      <c r="I37" s="5"/>
      <c r="J37" s="5"/>
      <c r="K37" s="5"/>
      <c r="L37" s="29"/>
      <c r="M37" s="24"/>
      <c r="N37" s="1"/>
      <c r="O37" s="45">
        <v>2</v>
      </c>
    </row>
    <row r="38" spans="1:15" ht="30.75" customHeight="1" x14ac:dyDescent="0.25">
      <c r="A38" s="6">
        <v>29</v>
      </c>
      <c r="B38" s="97" t="s">
        <v>66</v>
      </c>
      <c r="C38" s="98"/>
      <c r="D38" s="27" t="s">
        <v>23</v>
      </c>
      <c r="E38" s="4">
        <v>360</v>
      </c>
      <c r="F38" s="4"/>
      <c r="G38" s="43"/>
      <c r="H38" s="5"/>
      <c r="I38" s="5"/>
      <c r="J38" s="5"/>
      <c r="K38" s="5"/>
      <c r="L38" s="29"/>
      <c r="M38" s="24"/>
      <c r="N38" s="1"/>
      <c r="O38" s="45"/>
    </row>
    <row r="39" spans="1:15" ht="27.75" customHeight="1" x14ac:dyDescent="0.25">
      <c r="A39" s="6">
        <v>30</v>
      </c>
      <c r="B39" s="97" t="s">
        <v>67</v>
      </c>
      <c r="C39" s="98"/>
      <c r="D39" s="27" t="s">
        <v>24</v>
      </c>
      <c r="E39" s="4">
        <v>96</v>
      </c>
      <c r="F39" s="4"/>
      <c r="G39" s="43"/>
      <c r="H39" s="5"/>
      <c r="I39" s="5"/>
      <c r="J39" s="5"/>
      <c r="K39" s="5"/>
      <c r="L39" s="29"/>
      <c r="M39" s="24"/>
      <c r="N39" s="1"/>
      <c r="O39" s="45"/>
    </row>
    <row r="40" spans="1:15" ht="30" customHeight="1" x14ac:dyDescent="0.25">
      <c r="A40" s="6">
        <v>31</v>
      </c>
      <c r="B40" s="97" t="s">
        <v>68</v>
      </c>
      <c r="C40" s="98"/>
      <c r="D40" s="27" t="s">
        <v>25</v>
      </c>
      <c r="E40" s="4">
        <v>24</v>
      </c>
      <c r="F40" s="4"/>
      <c r="G40" s="43"/>
      <c r="H40" s="5"/>
      <c r="I40" s="5"/>
      <c r="J40" s="5"/>
      <c r="K40" s="5"/>
      <c r="L40" s="29"/>
      <c r="M40" s="24"/>
      <c r="N40" s="1"/>
      <c r="O40" s="45"/>
    </row>
    <row r="41" spans="1:15" ht="47.25" customHeight="1" x14ac:dyDescent="0.25">
      <c r="A41" s="1"/>
      <c r="B41" s="87" t="s">
        <v>31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9"/>
      <c r="N41" s="89"/>
      <c r="O41" s="89"/>
    </row>
    <row r="42" spans="1:15" ht="30" customHeight="1" x14ac:dyDescent="0.25">
      <c r="A42" s="6">
        <v>32</v>
      </c>
      <c r="B42" s="58" t="s">
        <v>69</v>
      </c>
      <c r="C42" s="59"/>
      <c r="D42" s="26">
        <v>2</v>
      </c>
      <c r="E42" s="9">
        <v>12</v>
      </c>
      <c r="F42" s="9"/>
      <c r="G42" s="9"/>
      <c r="H42" s="10"/>
      <c r="I42" s="10"/>
      <c r="J42" s="10"/>
      <c r="K42" s="11"/>
      <c r="L42" s="31"/>
      <c r="M42" s="24"/>
      <c r="N42" s="1"/>
      <c r="O42" s="4"/>
    </row>
    <row r="43" spans="1:15" ht="30.75" customHeight="1" x14ac:dyDescent="0.25">
      <c r="A43" s="6">
        <v>33</v>
      </c>
      <c r="B43" s="60" t="s">
        <v>70</v>
      </c>
      <c r="C43" s="61"/>
      <c r="D43" s="27">
        <v>1</v>
      </c>
      <c r="E43" s="9">
        <v>24</v>
      </c>
      <c r="F43" s="4"/>
      <c r="G43" s="41"/>
      <c r="H43" s="10"/>
      <c r="I43" s="10"/>
      <c r="J43" s="10"/>
      <c r="K43" s="5"/>
      <c r="L43" s="31"/>
      <c r="M43" s="24"/>
      <c r="N43" s="1"/>
      <c r="O43" s="45"/>
    </row>
    <row r="44" spans="1:15" ht="33" customHeight="1" x14ac:dyDescent="0.25">
      <c r="A44" s="6">
        <v>34</v>
      </c>
      <c r="B44" s="60" t="s">
        <v>71</v>
      </c>
      <c r="C44" s="61"/>
      <c r="D44" s="27">
        <v>0</v>
      </c>
      <c r="E44" s="9">
        <v>36</v>
      </c>
      <c r="F44" s="4"/>
      <c r="G44" s="41"/>
      <c r="H44" s="10"/>
      <c r="I44" s="10"/>
      <c r="J44" s="10"/>
      <c r="K44" s="5"/>
      <c r="L44" s="31"/>
      <c r="M44" s="24"/>
      <c r="N44" s="1"/>
      <c r="O44" s="45">
        <v>2</v>
      </c>
    </row>
    <row r="45" spans="1:15" ht="31.5" customHeight="1" x14ac:dyDescent="0.25">
      <c r="A45" s="6">
        <v>35</v>
      </c>
      <c r="B45" s="55" t="s">
        <v>72</v>
      </c>
      <c r="C45" s="57"/>
      <c r="D45" s="27" t="s">
        <v>21</v>
      </c>
      <c r="E45" s="9">
        <v>36</v>
      </c>
      <c r="F45" s="4"/>
      <c r="G45" s="41"/>
      <c r="H45" s="10"/>
      <c r="I45" s="10"/>
      <c r="J45" s="10"/>
      <c r="K45" s="5"/>
      <c r="L45" s="31"/>
      <c r="M45" s="24"/>
      <c r="N45" s="1"/>
      <c r="O45" s="45"/>
    </row>
    <row r="46" spans="1:15" ht="29.25" customHeight="1" x14ac:dyDescent="0.25">
      <c r="A46" s="6">
        <v>36</v>
      </c>
      <c r="B46" s="60" t="s">
        <v>73</v>
      </c>
      <c r="C46" s="61"/>
      <c r="D46" s="27" t="s">
        <v>22</v>
      </c>
      <c r="E46" s="9">
        <v>36</v>
      </c>
      <c r="F46" s="4"/>
      <c r="G46" s="41"/>
      <c r="H46" s="10"/>
      <c r="I46" s="10"/>
      <c r="J46" s="10"/>
      <c r="K46" s="5"/>
      <c r="L46" s="31"/>
      <c r="M46" s="24"/>
      <c r="N46" s="1"/>
      <c r="O46" s="45"/>
    </row>
    <row r="47" spans="1:15" ht="29.25" customHeight="1" x14ac:dyDescent="0.25">
      <c r="A47" s="6">
        <v>37</v>
      </c>
      <c r="B47" s="97" t="s">
        <v>74</v>
      </c>
      <c r="C47" s="98"/>
      <c r="D47" s="27" t="s">
        <v>23</v>
      </c>
      <c r="E47" s="9">
        <v>84</v>
      </c>
      <c r="F47" s="4"/>
      <c r="G47" s="41"/>
      <c r="H47" s="10"/>
      <c r="I47" s="10"/>
      <c r="J47" s="10"/>
      <c r="K47" s="5"/>
      <c r="L47" s="31"/>
      <c r="M47" s="24"/>
      <c r="N47" s="1"/>
      <c r="O47" s="45">
        <v>2</v>
      </c>
    </row>
    <row r="48" spans="1:15" ht="29.25" customHeight="1" x14ac:dyDescent="0.25">
      <c r="A48" s="6">
        <v>38</v>
      </c>
      <c r="B48" s="97" t="s">
        <v>75</v>
      </c>
      <c r="C48" s="98"/>
      <c r="D48" s="27" t="s">
        <v>24</v>
      </c>
      <c r="E48" s="9">
        <v>72</v>
      </c>
      <c r="F48" s="4"/>
      <c r="G48" s="41"/>
      <c r="H48" s="10"/>
      <c r="I48" s="10"/>
      <c r="J48" s="10"/>
      <c r="K48" s="5"/>
      <c r="L48" s="31"/>
      <c r="M48" s="24"/>
      <c r="N48" s="1"/>
      <c r="O48" s="45"/>
    </row>
    <row r="49" spans="1:18" ht="29.25" customHeight="1" x14ac:dyDescent="0.25">
      <c r="A49" s="6">
        <v>39</v>
      </c>
      <c r="B49" s="97" t="s">
        <v>76</v>
      </c>
      <c r="C49" s="98"/>
      <c r="D49" s="27" t="s">
        <v>25</v>
      </c>
      <c r="E49" s="9">
        <v>12</v>
      </c>
      <c r="F49" s="4"/>
      <c r="G49" s="41"/>
      <c r="H49" s="10"/>
      <c r="I49" s="10"/>
      <c r="J49" s="10"/>
      <c r="K49" s="5"/>
      <c r="L49" s="31"/>
      <c r="M49" s="24"/>
      <c r="N49" s="1"/>
      <c r="O49" s="45"/>
    </row>
    <row r="50" spans="1:18" ht="21" customHeight="1" x14ac:dyDescent="0.25">
      <c r="B50" s="80" t="s">
        <v>14</v>
      </c>
      <c r="C50" s="81"/>
      <c r="D50" s="81"/>
      <c r="E50" s="81"/>
      <c r="F50" s="81"/>
      <c r="G50" s="81"/>
      <c r="H50" s="82"/>
      <c r="I50" s="5">
        <f>SUM(I42:I49,I30:I40,I25:I28,I20:I23,I12:I18,I6:I10)</f>
        <v>0</v>
      </c>
      <c r="J50" s="5">
        <f>ROUND((I50*1.08),2)</f>
        <v>0</v>
      </c>
      <c r="K50" s="62" t="s">
        <v>15</v>
      </c>
      <c r="L50" s="62"/>
      <c r="M50" s="62"/>
      <c r="N50" s="62"/>
      <c r="O50" s="49"/>
    </row>
    <row r="51" spans="1:18" ht="19.5" customHeight="1" x14ac:dyDescent="0.25">
      <c r="B51" s="8"/>
      <c r="C51" s="8"/>
      <c r="E51" s="18"/>
      <c r="F51" s="8"/>
      <c r="G51" s="8"/>
      <c r="H51" s="8"/>
      <c r="I51" s="5">
        <f>ROUND((I50*0.3),2)</f>
        <v>0</v>
      </c>
      <c r="J51" s="5">
        <f t="shared" ref="J51" si="0">ROUND((I51*1.08),2)</f>
        <v>0</v>
      </c>
      <c r="K51" s="62" t="s">
        <v>37</v>
      </c>
      <c r="L51" s="62"/>
      <c r="M51" s="62"/>
      <c r="N51" s="62"/>
      <c r="O51" s="49"/>
    </row>
    <row r="52" spans="1:18" ht="53.25" customHeight="1" x14ac:dyDescent="0.25">
      <c r="B52" s="8"/>
      <c r="C52" s="8"/>
      <c r="E52" s="8"/>
      <c r="F52" s="8"/>
      <c r="G52" s="8"/>
      <c r="H52" s="8"/>
      <c r="I52" s="5">
        <f>SUM(I50:I51)</f>
        <v>0</v>
      </c>
      <c r="J52" s="5">
        <f>ROUND((I52*1.08),2)</f>
        <v>0</v>
      </c>
      <c r="K52" s="48" t="s">
        <v>40</v>
      </c>
      <c r="L52" s="48"/>
      <c r="M52" s="48"/>
      <c r="N52" s="48"/>
      <c r="O52" s="49"/>
    </row>
    <row r="53" spans="1:18" x14ac:dyDescent="0.25">
      <c r="Q53" s="22"/>
      <c r="R53" s="22"/>
    </row>
    <row r="54" spans="1:18" x14ac:dyDescent="0.25">
      <c r="Q54" s="22"/>
      <c r="R54" s="22"/>
    </row>
    <row r="55" spans="1:18" x14ac:dyDescent="0.25">
      <c r="Q55" s="44"/>
      <c r="R55" s="44"/>
    </row>
  </sheetData>
  <mergeCells count="52">
    <mergeCell ref="B49:C49"/>
    <mergeCell ref="B50:H50"/>
    <mergeCell ref="B7:C7"/>
    <mergeCell ref="B20:C20"/>
    <mergeCell ref="B11:O11"/>
    <mergeCell ref="B41:O41"/>
    <mergeCell ref="K50:O50"/>
    <mergeCell ref="B40:C40"/>
    <mergeCell ref="B32:C32"/>
    <mergeCell ref="B25:C25"/>
    <mergeCell ref="B26:C26"/>
    <mergeCell ref="B27:C27"/>
    <mergeCell ref="B28:C28"/>
    <mergeCell ref="B21:C21"/>
    <mergeCell ref="B44:C44"/>
    <mergeCell ref="B45:C45"/>
    <mergeCell ref="B46:C46"/>
    <mergeCell ref="B12:C12"/>
    <mergeCell ref="B13:C13"/>
    <mergeCell ref="B47:C47"/>
    <mergeCell ref="B48:C48"/>
    <mergeCell ref="B14:C14"/>
    <mergeCell ref="B15:C15"/>
    <mergeCell ref="B16:C16"/>
    <mergeCell ref="B17:C17"/>
    <mergeCell ref="B18:C18"/>
    <mergeCell ref="B22:C22"/>
    <mergeCell ref="B36:C36"/>
    <mergeCell ref="B2:O2"/>
    <mergeCell ref="A3:O3"/>
    <mergeCell ref="B4:C4"/>
    <mergeCell ref="B5:O5"/>
    <mergeCell ref="B10:C10"/>
    <mergeCell ref="B8:C8"/>
    <mergeCell ref="B9:C9"/>
    <mergeCell ref="B6:C6"/>
    <mergeCell ref="K52:O52"/>
    <mergeCell ref="B19:O19"/>
    <mergeCell ref="B23:C23"/>
    <mergeCell ref="B24:O24"/>
    <mergeCell ref="B29:O29"/>
    <mergeCell ref="B34:C34"/>
    <mergeCell ref="B35:C35"/>
    <mergeCell ref="B37:C37"/>
    <mergeCell ref="B30:C30"/>
    <mergeCell ref="B31:C31"/>
    <mergeCell ref="B33:C33"/>
    <mergeCell ref="B38:C38"/>
    <mergeCell ref="B39:C39"/>
    <mergeCell ref="B42:C42"/>
    <mergeCell ref="B43:C43"/>
    <mergeCell ref="K51:O5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topLeftCell="A10" workbookViewId="0">
      <selection activeCell="P6" sqref="P6:P7"/>
    </sheetView>
  </sheetViews>
  <sheetFormatPr defaultRowHeight="15" x14ac:dyDescent="0.25"/>
  <cols>
    <col min="1" max="1" width="5.28515625" customWidth="1"/>
    <col min="2" max="2" width="45.5703125" customWidth="1"/>
    <col min="3" max="3" width="10.42578125" customWidth="1"/>
    <col min="4" max="4" width="10.42578125" style="8" customWidth="1"/>
    <col min="12" max="12" width="12.140625" customWidth="1"/>
    <col min="13" max="13" width="10.28515625" customWidth="1"/>
    <col min="14" max="14" width="12.140625" customWidth="1"/>
    <col min="16" max="16" width="9.140625" style="34"/>
    <col min="17" max="18" width="9.140625" style="18"/>
    <col min="258" max="258" width="5.28515625" customWidth="1"/>
    <col min="259" max="259" width="45.5703125" customWidth="1"/>
    <col min="260" max="260" width="10.42578125" customWidth="1"/>
    <col min="270" max="270" width="12.140625" customWidth="1"/>
    <col min="514" max="514" width="5.28515625" customWidth="1"/>
    <col min="515" max="515" width="45.5703125" customWidth="1"/>
    <col min="516" max="516" width="10.42578125" customWidth="1"/>
    <col min="526" max="526" width="12.140625" customWidth="1"/>
    <col min="770" max="770" width="5.28515625" customWidth="1"/>
    <col min="771" max="771" width="45.5703125" customWidth="1"/>
    <col min="772" max="772" width="10.42578125" customWidth="1"/>
    <col min="782" max="782" width="12.140625" customWidth="1"/>
    <col min="1026" max="1026" width="5.28515625" customWidth="1"/>
    <col min="1027" max="1027" width="45.5703125" customWidth="1"/>
    <col min="1028" max="1028" width="10.42578125" customWidth="1"/>
    <col min="1038" max="1038" width="12.140625" customWidth="1"/>
    <col min="1282" max="1282" width="5.28515625" customWidth="1"/>
    <col min="1283" max="1283" width="45.5703125" customWidth="1"/>
    <col min="1284" max="1284" width="10.42578125" customWidth="1"/>
    <col min="1294" max="1294" width="12.140625" customWidth="1"/>
    <col min="1538" max="1538" width="5.28515625" customWidth="1"/>
    <col min="1539" max="1539" width="45.5703125" customWidth="1"/>
    <col min="1540" max="1540" width="10.42578125" customWidth="1"/>
    <col min="1550" max="1550" width="12.140625" customWidth="1"/>
    <col min="1794" max="1794" width="5.28515625" customWidth="1"/>
    <col min="1795" max="1795" width="45.5703125" customWidth="1"/>
    <col min="1796" max="1796" width="10.42578125" customWidth="1"/>
    <col min="1806" max="1806" width="12.140625" customWidth="1"/>
    <col min="2050" max="2050" width="5.28515625" customWidth="1"/>
    <col min="2051" max="2051" width="45.5703125" customWidth="1"/>
    <col min="2052" max="2052" width="10.42578125" customWidth="1"/>
    <col min="2062" max="2062" width="12.140625" customWidth="1"/>
    <col min="2306" max="2306" width="5.28515625" customWidth="1"/>
    <col min="2307" max="2307" width="45.5703125" customWidth="1"/>
    <col min="2308" max="2308" width="10.42578125" customWidth="1"/>
    <col min="2318" max="2318" width="12.140625" customWidth="1"/>
    <col min="2562" max="2562" width="5.28515625" customWidth="1"/>
    <col min="2563" max="2563" width="45.5703125" customWidth="1"/>
    <col min="2564" max="2564" width="10.42578125" customWidth="1"/>
    <col min="2574" max="2574" width="12.140625" customWidth="1"/>
    <col min="2818" max="2818" width="5.28515625" customWidth="1"/>
    <col min="2819" max="2819" width="45.5703125" customWidth="1"/>
    <col min="2820" max="2820" width="10.42578125" customWidth="1"/>
    <col min="2830" max="2830" width="12.140625" customWidth="1"/>
    <col min="3074" max="3074" width="5.28515625" customWidth="1"/>
    <col min="3075" max="3075" width="45.5703125" customWidth="1"/>
    <col min="3076" max="3076" width="10.42578125" customWidth="1"/>
    <col min="3086" max="3086" width="12.140625" customWidth="1"/>
    <col min="3330" max="3330" width="5.28515625" customWidth="1"/>
    <col min="3331" max="3331" width="45.5703125" customWidth="1"/>
    <col min="3332" max="3332" width="10.42578125" customWidth="1"/>
    <col min="3342" max="3342" width="12.140625" customWidth="1"/>
    <col min="3586" max="3586" width="5.28515625" customWidth="1"/>
    <col min="3587" max="3587" width="45.5703125" customWidth="1"/>
    <col min="3588" max="3588" width="10.42578125" customWidth="1"/>
    <col min="3598" max="3598" width="12.140625" customWidth="1"/>
    <col min="3842" max="3842" width="5.28515625" customWidth="1"/>
    <col min="3843" max="3843" width="45.5703125" customWidth="1"/>
    <col min="3844" max="3844" width="10.42578125" customWidth="1"/>
    <col min="3854" max="3854" width="12.140625" customWidth="1"/>
    <col min="4098" max="4098" width="5.28515625" customWidth="1"/>
    <col min="4099" max="4099" width="45.5703125" customWidth="1"/>
    <col min="4100" max="4100" width="10.42578125" customWidth="1"/>
    <col min="4110" max="4110" width="12.140625" customWidth="1"/>
    <col min="4354" max="4354" width="5.28515625" customWidth="1"/>
    <col min="4355" max="4355" width="45.5703125" customWidth="1"/>
    <col min="4356" max="4356" width="10.42578125" customWidth="1"/>
    <col min="4366" max="4366" width="12.140625" customWidth="1"/>
    <col min="4610" max="4610" width="5.28515625" customWidth="1"/>
    <col min="4611" max="4611" width="45.5703125" customWidth="1"/>
    <col min="4612" max="4612" width="10.42578125" customWidth="1"/>
    <col min="4622" max="4622" width="12.140625" customWidth="1"/>
    <col min="4866" max="4866" width="5.28515625" customWidth="1"/>
    <col min="4867" max="4867" width="45.5703125" customWidth="1"/>
    <col min="4868" max="4868" width="10.42578125" customWidth="1"/>
    <col min="4878" max="4878" width="12.140625" customWidth="1"/>
    <col min="5122" max="5122" width="5.28515625" customWidth="1"/>
    <col min="5123" max="5123" width="45.5703125" customWidth="1"/>
    <col min="5124" max="5124" width="10.42578125" customWidth="1"/>
    <col min="5134" max="5134" width="12.140625" customWidth="1"/>
    <col min="5378" max="5378" width="5.28515625" customWidth="1"/>
    <col min="5379" max="5379" width="45.5703125" customWidth="1"/>
    <col min="5380" max="5380" width="10.42578125" customWidth="1"/>
    <col min="5390" max="5390" width="12.140625" customWidth="1"/>
    <col min="5634" max="5634" width="5.28515625" customWidth="1"/>
    <col min="5635" max="5635" width="45.5703125" customWidth="1"/>
    <col min="5636" max="5636" width="10.42578125" customWidth="1"/>
    <col min="5646" max="5646" width="12.140625" customWidth="1"/>
    <col min="5890" max="5890" width="5.28515625" customWidth="1"/>
    <col min="5891" max="5891" width="45.5703125" customWidth="1"/>
    <col min="5892" max="5892" width="10.42578125" customWidth="1"/>
    <col min="5902" max="5902" width="12.140625" customWidth="1"/>
    <col min="6146" max="6146" width="5.28515625" customWidth="1"/>
    <col min="6147" max="6147" width="45.5703125" customWidth="1"/>
    <col min="6148" max="6148" width="10.42578125" customWidth="1"/>
    <col min="6158" max="6158" width="12.140625" customWidth="1"/>
    <col min="6402" max="6402" width="5.28515625" customWidth="1"/>
    <col min="6403" max="6403" width="45.5703125" customWidth="1"/>
    <col min="6404" max="6404" width="10.42578125" customWidth="1"/>
    <col min="6414" max="6414" width="12.140625" customWidth="1"/>
    <col min="6658" max="6658" width="5.28515625" customWidth="1"/>
    <col min="6659" max="6659" width="45.5703125" customWidth="1"/>
    <col min="6660" max="6660" width="10.42578125" customWidth="1"/>
    <col min="6670" max="6670" width="12.140625" customWidth="1"/>
    <col min="6914" max="6914" width="5.28515625" customWidth="1"/>
    <col min="6915" max="6915" width="45.5703125" customWidth="1"/>
    <col min="6916" max="6916" width="10.42578125" customWidth="1"/>
    <col min="6926" max="6926" width="12.140625" customWidth="1"/>
    <col min="7170" max="7170" width="5.28515625" customWidth="1"/>
    <col min="7171" max="7171" width="45.5703125" customWidth="1"/>
    <col min="7172" max="7172" width="10.42578125" customWidth="1"/>
    <col min="7182" max="7182" width="12.140625" customWidth="1"/>
    <col min="7426" max="7426" width="5.28515625" customWidth="1"/>
    <col min="7427" max="7427" width="45.5703125" customWidth="1"/>
    <col min="7428" max="7428" width="10.42578125" customWidth="1"/>
    <col min="7438" max="7438" width="12.140625" customWidth="1"/>
    <col min="7682" max="7682" width="5.28515625" customWidth="1"/>
    <col min="7683" max="7683" width="45.5703125" customWidth="1"/>
    <col min="7684" max="7684" width="10.42578125" customWidth="1"/>
    <col min="7694" max="7694" width="12.140625" customWidth="1"/>
    <col min="7938" max="7938" width="5.28515625" customWidth="1"/>
    <col min="7939" max="7939" width="45.5703125" customWidth="1"/>
    <col min="7940" max="7940" width="10.42578125" customWidth="1"/>
    <col min="7950" max="7950" width="12.140625" customWidth="1"/>
    <col min="8194" max="8194" width="5.28515625" customWidth="1"/>
    <col min="8195" max="8195" width="45.5703125" customWidth="1"/>
    <col min="8196" max="8196" width="10.42578125" customWidth="1"/>
    <col min="8206" max="8206" width="12.140625" customWidth="1"/>
    <col min="8450" max="8450" width="5.28515625" customWidth="1"/>
    <col min="8451" max="8451" width="45.5703125" customWidth="1"/>
    <col min="8452" max="8452" width="10.42578125" customWidth="1"/>
    <col min="8462" max="8462" width="12.140625" customWidth="1"/>
    <col min="8706" max="8706" width="5.28515625" customWidth="1"/>
    <col min="8707" max="8707" width="45.5703125" customWidth="1"/>
    <col min="8708" max="8708" width="10.42578125" customWidth="1"/>
    <col min="8718" max="8718" width="12.140625" customWidth="1"/>
    <col min="8962" max="8962" width="5.28515625" customWidth="1"/>
    <col min="8963" max="8963" width="45.5703125" customWidth="1"/>
    <col min="8964" max="8964" width="10.42578125" customWidth="1"/>
    <col min="8974" max="8974" width="12.140625" customWidth="1"/>
    <col min="9218" max="9218" width="5.28515625" customWidth="1"/>
    <col min="9219" max="9219" width="45.5703125" customWidth="1"/>
    <col min="9220" max="9220" width="10.42578125" customWidth="1"/>
    <col min="9230" max="9230" width="12.140625" customWidth="1"/>
    <col min="9474" max="9474" width="5.28515625" customWidth="1"/>
    <col min="9475" max="9475" width="45.5703125" customWidth="1"/>
    <col min="9476" max="9476" width="10.42578125" customWidth="1"/>
    <col min="9486" max="9486" width="12.140625" customWidth="1"/>
    <col min="9730" max="9730" width="5.28515625" customWidth="1"/>
    <col min="9731" max="9731" width="45.5703125" customWidth="1"/>
    <col min="9732" max="9732" width="10.42578125" customWidth="1"/>
    <col min="9742" max="9742" width="12.140625" customWidth="1"/>
    <col min="9986" max="9986" width="5.28515625" customWidth="1"/>
    <col min="9987" max="9987" width="45.5703125" customWidth="1"/>
    <col min="9988" max="9988" width="10.42578125" customWidth="1"/>
    <col min="9998" max="9998" width="12.140625" customWidth="1"/>
    <col min="10242" max="10242" width="5.28515625" customWidth="1"/>
    <col min="10243" max="10243" width="45.5703125" customWidth="1"/>
    <col min="10244" max="10244" width="10.42578125" customWidth="1"/>
    <col min="10254" max="10254" width="12.140625" customWidth="1"/>
    <col min="10498" max="10498" width="5.28515625" customWidth="1"/>
    <col min="10499" max="10499" width="45.5703125" customWidth="1"/>
    <col min="10500" max="10500" width="10.42578125" customWidth="1"/>
    <col min="10510" max="10510" width="12.140625" customWidth="1"/>
    <col min="10754" max="10754" width="5.28515625" customWidth="1"/>
    <col min="10755" max="10755" width="45.5703125" customWidth="1"/>
    <col min="10756" max="10756" width="10.42578125" customWidth="1"/>
    <col min="10766" max="10766" width="12.140625" customWidth="1"/>
    <col min="11010" max="11010" width="5.28515625" customWidth="1"/>
    <col min="11011" max="11011" width="45.5703125" customWidth="1"/>
    <col min="11012" max="11012" width="10.42578125" customWidth="1"/>
    <col min="11022" max="11022" width="12.140625" customWidth="1"/>
    <col min="11266" max="11266" width="5.28515625" customWidth="1"/>
    <col min="11267" max="11267" width="45.5703125" customWidth="1"/>
    <col min="11268" max="11268" width="10.42578125" customWidth="1"/>
    <col min="11278" max="11278" width="12.140625" customWidth="1"/>
    <col min="11522" max="11522" width="5.28515625" customWidth="1"/>
    <col min="11523" max="11523" width="45.5703125" customWidth="1"/>
    <col min="11524" max="11524" width="10.42578125" customWidth="1"/>
    <col min="11534" max="11534" width="12.140625" customWidth="1"/>
    <col min="11778" max="11778" width="5.28515625" customWidth="1"/>
    <col min="11779" max="11779" width="45.5703125" customWidth="1"/>
    <col min="11780" max="11780" width="10.42578125" customWidth="1"/>
    <col min="11790" max="11790" width="12.140625" customWidth="1"/>
    <col min="12034" max="12034" width="5.28515625" customWidth="1"/>
    <col min="12035" max="12035" width="45.5703125" customWidth="1"/>
    <col min="12036" max="12036" width="10.42578125" customWidth="1"/>
    <col min="12046" max="12046" width="12.140625" customWidth="1"/>
    <col min="12290" max="12290" width="5.28515625" customWidth="1"/>
    <col min="12291" max="12291" width="45.5703125" customWidth="1"/>
    <col min="12292" max="12292" width="10.42578125" customWidth="1"/>
    <col min="12302" max="12302" width="12.140625" customWidth="1"/>
    <col min="12546" max="12546" width="5.28515625" customWidth="1"/>
    <col min="12547" max="12547" width="45.5703125" customWidth="1"/>
    <col min="12548" max="12548" width="10.42578125" customWidth="1"/>
    <col min="12558" max="12558" width="12.140625" customWidth="1"/>
    <col min="12802" max="12802" width="5.28515625" customWidth="1"/>
    <col min="12803" max="12803" width="45.5703125" customWidth="1"/>
    <col min="12804" max="12804" width="10.42578125" customWidth="1"/>
    <col min="12814" max="12814" width="12.140625" customWidth="1"/>
    <col min="13058" max="13058" width="5.28515625" customWidth="1"/>
    <col min="13059" max="13059" width="45.5703125" customWidth="1"/>
    <col min="13060" max="13060" width="10.42578125" customWidth="1"/>
    <col min="13070" max="13070" width="12.140625" customWidth="1"/>
    <col min="13314" max="13314" width="5.28515625" customWidth="1"/>
    <col min="13315" max="13315" width="45.5703125" customWidth="1"/>
    <col min="13316" max="13316" width="10.42578125" customWidth="1"/>
    <col min="13326" max="13326" width="12.140625" customWidth="1"/>
    <col min="13570" max="13570" width="5.28515625" customWidth="1"/>
    <col min="13571" max="13571" width="45.5703125" customWidth="1"/>
    <col min="13572" max="13572" width="10.42578125" customWidth="1"/>
    <col min="13582" max="13582" width="12.140625" customWidth="1"/>
    <col min="13826" max="13826" width="5.28515625" customWidth="1"/>
    <col min="13827" max="13827" width="45.5703125" customWidth="1"/>
    <col min="13828" max="13828" width="10.42578125" customWidth="1"/>
    <col min="13838" max="13838" width="12.140625" customWidth="1"/>
    <col min="14082" max="14082" width="5.28515625" customWidth="1"/>
    <col min="14083" max="14083" width="45.5703125" customWidth="1"/>
    <col min="14084" max="14084" width="10.42578125" customWidth="1"/>
    <col min="14094" max="14094" width="12.140625" customWidth="1"/>
    <col min="14338" max="14338" width="5.28515625" customWidth="1"/>
    <col min="14339" max="14339" width="45.5703125" customWidth="1"/>
    <col min="14340" max="14340" width="10.42578125" customWidth="1"/>
    <col min="14350" max="14350" width="12.140625" customWidth="1"/>
    <col min="14594" max="14594" width="5.28515625" customWidth="1"/>
    <col min="14595" max="14595" width="45.5703125" customWidth="1"/>
    <col min="14596" max="14596" width="10.42578125" customWidth="1"/>
    <col min="14606" max="14606" width="12.140625" customWidth="1"/>
    <col min="14850" max="14850" width="5.28515625" customWidth="1"/>
    <col min="14851" max="14851" width="45.5703125" customWidth="1"/>
    <col min="14852" max="14852" width="10.42578125" customWidth="1"/>
    <col min="14862" max="14862" width="12.140625" customWidth="1"/>
    <col min="15106" max="15106" width="5.28515625" customWidth="1"/>
    <col min="15107" max="15107" width="45.5703125" customWidth="1"/>
    <col min="15108" max="15108" width="10.42578125" customWidth="1"/>
    <col min="15118" max="15118" width="12.140625" customWidth="1"/>
    <col min="15362" max="15362" width="5.28515625" customWidth="1"/>
    <col min="15363" max="15363" width="45.5703125" customWidth="1"/>
    <col min="15364" max="15364" width="10.42578125" customWidth="1"/>
    <col min="15374" max="15374" width="12.140625" customWidth="1"/>
    <col min="15618" max="15618" width="5.28515625" customWidth="1"/>
    <col min="15619" max="15619" width="45.5703125" customWidth="1"/>
    <col min="15620" max="15620" width="10.42578125" customWidth="1"/>
    <col min="15630" max="15630" width="12.140625" customWidth="1"/>
    <col min="15874" max="15874" width="5.28515625" customWidth="1"/>
    <col min="15875" max="15875" width="45.5703125" customWidth="1"/>
    <col min="15876" max="15876" width="10.42578125" customWidth="1"/>
    <col min="15886" max="15886" width="12.140625" customWidth="1"/>
    <col min="16130" max="16130" width="5.28515625" customWidth="1"/>
    <col min="16131" max="16131" width="45.5703125" customWidth="1"/>
    <col min="16132" max="16132" width="10.42578125" customWidth="1"/>
    <col min="16142" max="16142" width="12.140625" customWidth="1"/>
  </cols>
  <sheetData>
    <row r="1" spans="1:20" x14ac:dyDescent="0.25">
      <c r="M1" s="8"/>
      <c r="N1" s="47" t="s">
        <v>35</v>
      </c>
      <c r="O1" s="47"/>
    </row>
    <row r="2" spans="1:20" s="12" customFormat="1" ht="18.75" x14ac:dyDescent="0.3">
      <c r="A2"/>
      <c r="B2" s="63" t="s">
        <v>34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37"/>
      <c r="Q2" s="19"/>
      <c r="R2" s="19"/>
    </row>
    <row r="3" spans="1:20" ht="27.75" customHeight="1" x14ac:dyDescent="0.25">
      <c r="A3" s="65" t="s">
        <v>16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7"/>
    </row>
    <row r="4" spans="1:20" ht="63.75" x14ac:dyDescent="0.25">
      <c r="A4" s="13"/>
      <c r="B4" s="90" t="s">
        <v>39</v>
      </c>
      <c r="C4" s="91"/>
      <c r="D4" s="46" t="s">
        <v>20</v>
      </c>
      <c r="E4" s="14" t="s">
        <v>17</v>
      </c>
      <c r="F4" s="14" t="s">
        <v>2</v>
      </c>
      <c r="G4" s="14" t="s">
        <v>18</v>
      </c>
      <c r="H4" s="14" t="s">
        <v>4</v>
      </c>
      <c r="I4" s="14" t="s">
        <v>5</v>
      </c>
      <c r="J4" s="14" t="s">
        <v>6</v>
      </c>
      <c r="K4" s="14" t="s">
        <v>7</v>
      </c>
      <c r="L4" s="14" t="s">
        <v>8</v>
      </c>
      <c r="M4" s="14" t="s">
        <v>9</v>
      </c>
      <c r="N4" s="15" t="s">
        <v>89</v>
      </c>
      <c r="O4" s="15" t="s">
        <v>11</v>
      </c>
      <c r="P4" s="39"/>
      <c r="Q4" s="40"/>
      <c r="R4" s="40"/>
      <c r="S4" s="21"/>
      <c r="T4" s="21"/>
    </row>
    <row r="5" spans="1:20" ht="30" customHeight="1" x14ac:dyDescent="0.25">
      <c r="A5" s="4"/>
      <c r="B5" s="92" t="s">
        <v>19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4"/>
    </row>
    <row r="6" spans="1:20" ht="33" customHeight="1" x14ac:dyDescent="0.25">
      <c r="A6" s="4">
        <v>1</v>
      </c>
      <c r="B6" s="55" t="s">
        <v>77</v>
      </c>
      <c r="C6" s="57"/>
      <c r="D6" s="27">
        <v>0</v>
      </c>
      <c r="E6" s="4">
        <v>384</v>
      </c>
      <c r="F6" s="4"/>
      <c r="G6" s="4"/>
      <c r="H6" s="5"/>
      <c r="I6" s="5"/>
      <c r="J6" s="5"/>
      <c r="K6" s="5"/>
      <c r="L6" s="29"/>
      <c r="M6" s="17"/>
      <c r="N6" s="1"/>
      <c r="O6" s="4"/>
      <c r="S6" s="22"/>
      <c r="T6" s="22"/>
    </row>
    <row r="7" spans="1:20" ht="30.75" customHeight="1" x14ac:dyDescent="0.25">
      <c r="A7" s="33">
        <v>2</v>
      </c>
      <c r="B7" s="83" t="s">
        <v>78</v>
      </c>
      <c r="C7" s="84"/>
      <c r="D7" s="27" t="s">
        <v>21</v>
      </c>
      <c r="E7" s="4">
        <v>1128</v>
      </c>
      <c r="F7" s="4"/>
      <c r="G7" s="43"/>
      <c r="H7" s="5"/>
      <c r="I7" s="5"/>
      <c r="J7" s="5"/>
      <c r="K7" s="5"/>
      <c r="L7" s="29"/>
      <c r="M7" s="17"/>
      <c r="N7" s="1"/>
      <c r="O7" s="45">
        <v>2</v>
      </c>
      <c r="S7" s="22"/>
      <c r="T7" s="22"/>
    </row>
    <row r="8" spans="1:20" ht="30.75" customHeight="1" x14ac:dyDescent="0.25">
      <c r="A8" s="33">
        <v>3</v>
      </c>
      <c r="B8" s="75" t="s">
        <v>79</v>
      </c>
      <c r="C8" s="76"/>
      <c r="D8" s="27" t="s">
        <v>22</v>
      </c>
      <c r="E8" s="30">
        <v>24</v>
      </c>
      <c r="F8" s="17"/>
      <c r="G8" s="43"/>
      <c r="H8" s="5"/>
      <c r="I8" s="5"/>
      <c r="J8" s="5"/>
      <c r="K8" s="5"/>
      <c r="L8" s="29"/>
      <c r="M8" s="17"/>
      <c r="N8" s="1"/>
      <c r="O8" s="45"/>
      <c r="S8" s="22"/>
      <c r="T8" s="22"/>
    </row>
    <row r="9" spans="1:20" ht="31.5" customHeight="1" x14ac:dyDescent="0.25">
      <c r="A9" s="33">
        <v>4</v>
      </c>
      <c r="B9" s="55" t="s">
        <v>80</v>
      </c>
      <c r="C9" s="57"/>
      <c r="D9" s="27" t="s">
        <v>22</v>
      </c>
      <c r="E9" s="4">
        <v>960</v>
      </c>
      <c r="F9" s="4"/>
      <c r="G9" s="43"/>
      <c r="H9" s="5"/>
      <c r="I9" s="5"/>
      <c r="J9" s="5"/>
      <c r="K9" s="5"/>
      <c r="L9" s="29"/>
      <c r="M9" s="17"/>
      <c r="N9" s="1"/>
      <c r="O9" s="45"/>
      <c r="S9" s="22"/>
      <c r="T9" s="22"/>
    </row>
    <row r="10" spans="1:20" ht="33" customHeight="1" x14ac:dyDescent="0.25">
      <c r="A10" s="33">
        <v>5</v>
      </c>
      <c r="B10" s="60" t="s">
        <v>81</v>
      </c>
      <c r="C10" s="61"/>
      <c r="D10" s="27" t="s">
        <v>23</v>
      </c>
      <c r="E10" s="4">
        <v>168</v>
      </c>
      <c r="F10" s="4"/>
      <c r="G10" s="43"/>
      <c r="H10" s="5"/>
      <c r="I10" s="5"/>
      <c r="J10" s="5"/>
      <c r="K10" s="5"/>
      <c r="L10" s="29"/>
      <c r="M10" s="17"/>
      <c r="N10" s="1"/>
      <c r="O10" s="45">
        <v>2</v>
      </c>
      <c r="S10" s="22"/>
      <c r="T10" s="22"/>
    </row>
    <row r="11" spans="1:20" ht="30" customHeight="1" x14ac:dyDescent="0.25">
      <c r="A11" s="33">
        <v>6</v>
      </c>
      <c r="B11" s="97" t="s">
        <v>81</v>
      </c>
      <c r="C11" s="98"/>
      <c r="D11" s="99" t="s">
        <v>24</v>
      </c>
      <c r="E11" s="6">
        <v>12</v>
      </c>
      <c r="F11" s="6"/>
      <c r="G11" s="6"/>
      <c r="H11" s="100"/>
      <c r="I11" s="100"/>
      <c r="J11" s="100"/>
      <c r="K11" s="100"/>
      <c r="L11" s="101"/>
      <c r="M11" s="6"/>
      <c r="N11" s="102"/>
      <c r="O11" s="6"/>
      <c r="S11" s="22"/>
      <c r="T11" s="22"/>
    </row>
    <row r="12" spans="1:20" ht="31.5" customHeight="1" x14ac:dyDescent="0.25">
      <c r="A12" s="33">
        <v>7</v>
      </c>
      <c r="B12" s="97" t="s">
        <v>82</v>
      </c>
      <c r="C12" s="98"/>
      <c r="D12" s="99" t="s">
        <v>25</v>
      </c>
      <c r="E12" s="6">
        <v>48</v>
      </c>
      <c r="F12" s="6"/>
      <c r="G12" s="6"/>
      <c r="H12" s="100"/>
      <c r="I12" s="100"/>
      <c r="J12" s="100"/>
      <c r="K12" s="100"/>
      <c r="L12" s="101"/>
      <c r="M12" s="6"/>
      <c r="N12" s="102"/>
      <c r="O12" s="6"/>
      <c r="S12" s="22"/>
      <c r="T12" s="22"/>
    </row>
    <row r="13" spans="1:20" ht="31.5" customHeight="1" x14ac:dyDescent="0.25">
      <c r="A13" s="33">
        <v>8</v>
      </c>
      <c r="B13" s="97" t="s">
        <v>83</v>
      </c>
      <c r="C13" s="98"/>
      <c r="D13" s="99" t="s">
        <v>25</v>
      </c>
      <c r="E13" s="6">
        <v>48</v>
      </c>
      <c r="F13" s="6"/>
      <c r="G13" s="6"/>
      <c r="H13" s="100"/>
      <c r="I13" s="100"/>
      <c r="J13" s="100"/>
      <c r="K13" s="100"/>
      <c r="L13" s="101"/>
      <c r="M13" s="6"/>
      <c r="N13" s="102"/>
      <c r="O13" s="6"/>
      <c r="S13" s="22"/>
      <c r="T13" s="22"/>
    </row>
    <row r="14" spans="1:20" ht="31.5" customHeight="1" x14ac:dyDescent="0.25">
      <c r="A14" s="33">
        <v>9</v>
      </c>
      <c r="B14" s="103" t="s">
        <v>84</v>
      </c>
      <c r="C14" s="104"/>
      <c r="D14" s="105" t="s">
        <v>26</v>
      </c>
      <c r="E14" s="6">
        <v>96</v>
      </c>
      <c r="F14" s="6"/>
      <c r="G14" s="6"/>
      <c r="H14" s="100"/>
      <c r="I14" s="100"/>
      <c r="J14" s="100"/>
      <c r="K14" s="100"/>
      <c r="L14" s="101"/>
      <c r="M14" s="6"/>
      <c r="N14" s="102"/>
      <c r="O14" s="6"/>
      <c r="S14" s="22"/>
      <c r="T14" s="22"/>
    </row>
    <row r="15" spans="1:20" ht="29.25" customHeight="1" x14ac:dyDescent="0.25">
      <c r="A15" s="33">
        <v>10</v>
      </c>
      <c r="B15" s="97" t="s">
        <v>85</v>
      </c>
      <c r="C15" s="104"/>
      <c r="D15" s="105" t="s">
        <v>27</v>
      </c>
      <c r="E15" s="6">
        <v>48</v>
      </c>
      <c r="F15" s="6"/>
      <c r="G15" s="6"/>
      <c r="H15" s="100"/>
      <c r="I15" s="100"/>
      <c r="J15" s="100"/>
      <c r="K15" s="100"/>
      <c r="L15" s="101"/>
      <c r="M15" s="6"/>
      <c r="N15" s="102"/>
      <c r="O15" s="6"/>
      <c r="S15" s="22"/>
      <c r="T15" s="22"/>
    </row>
    <row r="16" spans="1:20" ht="31.5" customHeight="1" x14ac:dyDescent="0.25">
      <c r="A16" s="33">
        <v>11</v>
      </c>
      <c r="B16" s="97" t="s">
        <v>86</v>
      </c>
      <c r="C16" s="98"/>
      <c r="D16" s="99" t="s">
        <v>28</v>
      </c>
      <c r="E16" s="6">
        <v>96</v>
      </c>
      <c r="F16" s="6"/>
      <c r="G16" s="6"/>
      <c r="H16" s="100"/>
      <c r="I16" s="100"/>
      <c r="J16" s="100"/>
      <c r="K16" s="100"/>
      <c r="L16" s="101"/>
      <c r="M16" s="6"/>
      <c r="N16" s="102"/>
      <c r="O16" s="6"/>
      <c r="S16" s="22"/>
      <c r="T16" s="22"/>
    </row>
    <row r="17" spans="1:20" ht="30" customHeight="1" x14ac:dyDescent="0.25">
      <c r="A17" s="33">
        <v>12</v>
      </c>
      <c r="B17" s="97" t="s">
        <v>87</v>
      </c>
      <c r="C17" s="98"/>
      <c r="D17" s="99" t="s">
        <v>29</v>
      </c>
      <c r="E17" s="6">
        <v>48</v>
      </c>
      <c r="F17" s="6"/>
      <c r="G17" s="6"/>
      <c r="H17" s="100"/>
      <c r="I17" s="100"/>
      <c r="J17" s="100"/>
      <c r="K17" s="100"/>
      <c r="L17" s="101"/>
      <c r="M17" s="6"/>
      <c r="N17" s="102"/>
      <c r="O17" s="6"/>
      <c r="S17" s="22"/>
      <c r="T17" s="22"/>
    </row>
    <row r="18" spans="1:20" ht="52.5" customHeight="1" x14ac:dyDescent="0.25">
      <c r="A18" s="1"/>
      <c r="B18" s="85" t="s">
        <v>33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106"/>
      <c r="S18" s="22"/>
      <c r="T18" s="22"/>
    </row>
    <row r="19" spans="1:20" ht="33" customHeight="1" x14ac:dyDescent="0.25">
      <c r="A19" s="4">
        <v>13</v>
      </c>
      <c r="B19" s="55" t="s">
        <v>88</v>
      </c>
      <c r="C19" s="56"/>
      <c r="D19" s="26" t="s">
        <v>23</v>
      </c>
      <c r="E19" s="4">
        <v>528</v>
      </c>
      <c r="F19" s="4"/>
      <c r="G19" s="4"/>
      <c r="H19" s="5"/>
      <c r="I19" s="5"/>
      <c r="J19" s="5"/>
      <c r="K19" s="5"/>
      <c r="L19" s="29"/>
      <c r="M19" s="17"/>
      <c r="N19" s="1"/>
      <c r="O19" s="4">
        <v>2</v>
      </c>
      <c r="S19" s="22"/>
      <c r="T19" s="22"/>
    </row>
    <row r="20" spans="1:20" ht="32.25" customHeight="1" x14ac:dyDescent="0.25">
      <c r="A20" s="6">
        <v>14</v>
      </c>
      <c r="B20" s="55" t="s">
        <v>88</v>
      </c>
      <c r="C20" s="56"/>
      <c r="D20" s="26" t="s">
        <v>24</v>
      </c>
      <c r="E20" s="4">
        <v>12</v>
      </c>
      <c r="F20" s="4"/>
      <c r="G20" s="43"/>
      <c r="H20" s="5"/>
      <c r="I20" s="5"/>
      <c r="J20" s="5"/>
      <c r="K20" s="5"/>
      <c r="L20" s="29"/>
      <c r="M20" s="17"/>
      <c r="N20" s="1"/>
      <c r="O20" s="45"/>
      <c r="S20" s="22"/>
      <c r="T20" s="22"/>
    </row>
    <row r="21" spans="1:20" ht="21.75" customHeight="1" x14ac:dyDescent="0.25">
      <c r="B21" s="80" t="s">
        <v>14</v>
      </c>
      <c r="C21" s="81"/>
      <c r="D21" s="81"/>
      <c r="E21" s="81"/>
      <c r="F21" s="81"/>
      <c r="G21" s="81"/>
      <c r="H21" s="82"/>
      <c r="I21" s="16">
        <f>SUM(I19:I20,I6:I17)</f>
        <v>0</v>
      </c>
      <c r="J21" s="16">
        <f>ROUND((I21*1.08),2)</f>
        <v>0</v>
      </c>
      <c r="K21" s="62" t="s">
        <v>15</v>
      </c>
      <c r="L21" s="62"/>
      <c r="M21" s="62"/>
      <c r="N21" s="62"/>
      <c r="O21" s="49"/>
      <c r="Q21" s="34"/>
      <c r="R21" s="34"/>
      <c r="S21" s="38"/>
      <c r="T21" s="38"/>
    </row>
    <row r="22" spans="1:20" ht="20.25" customHeight="1" x14ac:dyDescent="0.25">
      <c r="E22" s="20"/>
      <c r="I22" s="16">
        <f>ROUND((I21*0.3),2)</f>
        <v>0</v>
      </c>
      <c r="J22" s="16">
        <f>ROUND((I22*1.08),2)</f>
        <v>0</v>
      </c>
      <c r="K22" s="62" t="s">
        <v>37</v>
      </c>
      <c r="L22" s="62"/>
      <c r="M22" s="62"/>
      <c r="N22" s="62"/>
      <c r="O22" s="49"/>
    </row>
    <row r="23" spans="1:20" ht="46.5" customHeight="1" x14ac:dyDescent="0.25">
      <c r="I23" s="16">
        <f>SUM(I21:I22)</f>
        <v>0</v>
      </c>
      <c r="J23" s="16">
        <f>ROUND((I23*1.08),2)</f>
        <v>0</v>
      </c>
      <c r="K23" s="48" t="s">
        <v>40</v>
      </c>
      <c r="L23" s="48"/>
      <c r="M23" s="48"/>
      <c r="N23" s="48"/>
      <c r="O23" s="49"/>
    </row>
  </sheetData>
  <mergeCells count="23">
    <mergeCell ref="B13:C13"/>
    <mergeCell ref="B8:C8"/>
    <mergeCell ref="B7:C7"/>
    <mergeCell ref="B9:C9"/>
    <mergeCell ref="B10:C10"/>
    <mergeCell ref="B11:C11"/>
    <mergeCell ref="B12:C12"/>
    <mergeCell ref="B2:O2"/>
    <mergeCell ref="B21:H21"/>
    <mergeCell ref="K21:O21"/>
    <mergeCell ref="K22:O22"/>
    <mergeCell ref="K23:O23"/>
    <mergeCell ref="B15:C15"/>
    <mergeCell ref="B16:C16"/>
    <mergeCell ref="B17:C17"/>
    <mergeCell ref="B18:O18"/>
    <mergeCell ref="B19:C19"/>
    <mergeCell ref="B20:C20"/>
    <mergeCell ref="B14:C14"/>
    <mergeCell ref="A3:O3"/>
    <mergeCell ref="B4:C4"/>
    <mergeCell ref="B5:O5"/>
    <mergeCell ref="B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1</vt:lpstr>
      <vt:lpstr>część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Smętek</dc:creator>
  <cp:lastModifiedBy>Krystyna Kubiak</cp:lastModifiedBy>
  <dcterms:created xsi:type="dcterms:W3CDTF">2022-03-24T09:33:18Z</dcterms:created>
  <dcterms:modified xsi:type="dcterms:W3CDTF">2022-10-24T05:54:09Z</dcterms:modified>
</cp:coreProperties>
</file>