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195" windowHeight="9330" firstSheet="1" activeTab="1"/>
  </bookViews>
  <sheets>
    <sheet name="Część A" sheetId="1" state="hidden" r:id="rId1"/>
    <sheet name="Część III C" sheetId="2" r:id="rId2"/>
  </sheets>
  <definedNames/>
  <calcPr fullCalcOnLoad="1"/>
</workbook>
</file>

<file path=xl/sharedStrings.xml><?xml version="1.0" encoding="utf-8"?>
<sst xmlns="http://schemas.openxmlformats.org/spreadsheetml/2006/main" count="665" uniqueCount="366">
  <si>
    <t>Łącznik rurowo-kołnierzowy do rur PE z pierścieniem blokującym Ø 110</t>
  </si>
  <si>
    <t>Uniwersalny łącznik kielichowy redukcyjny do rur żeliwnych, stalowych, AC, PCV ø 200x175</t>
  </si>
  <si>
    <t>Króciec dwukołnierzowy FF ø 100 L-100</t>
  </si>
  <si>
    <t>Króciec dwukołnierzowy FF ø 100 L-1000</t>
  </si>
  <si>
    <t>Króciec dwukołnierzowy FF ø 150 L-200</t>
  </si>
  <si>
    <t>Króciec dwukołnierzowy FF ø 200 L-500</t>
  </si>
  <si>
    <t xml:space="preserve">Łącznik rurowo-kołnierzowy do rur PE z pierścieniem blokującym Ø 90
</t>
  </si>
  <si>
    <t xml:space="preserve">Łącznik rurowo-kołnierzowy do rur PE z pierścieniem blokującym Ø 160
</t>
  </si>
  <si>
    <t xml:space="preserve">Łącznik rurowo-kołnierzowy do rur PE z pierścieniem blokującym Ø 225
</t>
  </si>
  <si>
    <t>Łącznik rurowo-kołnierzowy do rur PE z pierścieniem blokującym Ø 315</t>
  </si>
  <si>
    <t>Kołnierz przejściowy 8/4 otwory ø 80</t>
  </si>
  <si>
    <t>Nasuwka z przyłączeniem kołnierzowym typu "TREPI FL" ø 300 DN kołnierza ø 150</t>
  </si>
  <si>
    <t>Nasuwka z przyłączeniem kołnierzowym typu "TREPI FL" ø 350 DN kołnierza fi 150</t>
  </si>
  <si>
    <t>Nasuwka z przyłączeniem kołnierzowym typu "TREPI FL" ø 400 DN kołnierza fi 150</t>
  </si>
  <si>
    <t>Kołnierz specjalny "typu Hawle" zabezpieczony przed przesunię -ciem dla rur żeliwnych Ø 250</t>
  </si>
  <si>
    <t>Kołnierz specjalny "typu Hawle" zabezpieczony przed przesunię -ciem dla rur żeliwnych Ø 300</t>
  </si>
  <si>
    <t>Uniwersalny łącznik kielichowo-kołnierzowy  do rur żeliwnych, stalowych, azbestowych, PVC RK ø 400</t>
  </si>
  <si>
    <t>Uniwersalny łącznik kielichowo-kołnierzowy  do rur żeliwnych, stalowych, azbestowych, PVC RK ø 500</t>
  </si>
  <si>
    <t>Uniwersalny łącznik kielichowy redukcyjny do rur żeliwnych, stalowych, AC, PVC ø 150x125</t>
  </si>
  <si>
    <t>Kołnierz "RAPIDO FL" ø 400 DN kołnierza ø 100</t>
  </si>
  <si>
    <t>Jedn. miary</t>
  </si>
  <si>
    <t>Uniwersalny łącznik kielichowo-kołnierzowy  do rur żeliwnych, stalowych, azbestowych, PVC RK ø 600</t>
  </si>
  <si>
    <t>Uniwersalny łącznik kielichowy do rur żeliwnych, stalowych, azbestowych, PVC RR ø 300</t>
  </si>
  <si>
    <t xml:space="preserve">Uniwersalny łącznik kielichowy do rur żeliwnych, stalowych, azbestowych, PVC RR ø 350 </t>
  </si>
  <si>
    <t>Uniwersalny łącznik kielichowy do rur żeliwnych, stalowych, azbestowych, PVC RR ø 400</t>
  </si>
  <si>
    <t>Uniwersalny łącznik kielichowy do rur żeliwnych, stalowych, azbestowych, PVC RR ø 500</t>
  </si>
  <si>
    <t>Króciec dwukołnierzowy FF ø150 L-1000</t>
  </si>
  <si>
    <t>Króciec dwukołnierzowy FF ø300 L-1000</t>
  </si>
  <si>
    <t>Króciec dwukołnierzowy FF ø350 L-500</t>
  </si>
  <si>
    <t>Króciec dwukołnierzowy FF ø400 L-500</t>
  </si>
  <si>
    <t>Króciec dwukołnierzowy FF ø400 L-1000</t>
  </si>
  <si>
    <t>Króciec dwukołnierzowy FF ø500 L-300</t>
  </si>
  <si>
    <t>Króciec dwukołnierzowy FF ø500 L-500</t>
  </si>
  <si>
    <t>Króciec dwukołnierzowy FF ø500 L-1000</t>
  </si>
  <si>
    <t>Trójnik kołnierzowy "T" ø 500 x 500</t>
  </si>
  <si>
    <t>Zwężka dwukołnierzowa "FFR" ø 200x 150</t>
  </si>
  <si>
    <t>Zwężka dwukołnierzowa "FFR" ø 300x 100</t>
  </si>
  <si>
    <t>Zwężka dwukołnierzowa "FFR" ø 300x 150</t>
  </si>
  <si>
    <t>Zwężka dwukołnierzowa "FFR" ø 300x 200</t>
  </si>
  <si>
    <t>Łuk dwukołnierzowy FFK 11° ø 100</t>
  </si>
  <si>
    <t>Łuk dwukołnierzowy FFK 11° ø 150</t>
  </si>
  <si>
    <t>Łuk dwukołnierzowy FFK 11° ø 200</t>
  </si>
  <si>
    <t>Łuk dwukołnierzowy FFK 11° ø 300</t>
  </si>
  <si>
    <t>Łuk dwukołnierzowy FFK 11° ø 350</t>
  </si>
  <si>
    <t>Łuk dwukołnierzowy FFK 11° ø 400</t>
  </si>
  <si>
    <t>Łuk dwukołnierzowy FFK 11° ø 500</t>
  </si>
  <si>
    <t>Łuk dwukołnierzowy FFK 22°  ø 100</t>
  </si>
  <si>
    <t>Łuk dwukołnierzowy FFK 22°  ø 150</t>
  </si>
  <si>
    <t>Łuk dwukołnierzowy FFK 22°  ø 200</t>
  </si>
  <si>
    <t>Łuk dwukołnierzowy FFK 22°  ø 300</t>
  </si>
  <si>
    <t>Łuk dwukołnierzowy FFK 22°  ø 350</t>
  </si>
  <si>
    <t>Łuk dwukołnierzowy FFK 22°  ø 400</t>
  </si>
  <si>
    <t>Łuk dwukołnierzowy FFK 22°  ø 500</t>
  </si>
  <si>
    <t>Łuk dwukołnierzowy FFK 30°  ø 100</t>
  </si>
  <si>
    <t>Łuk dwukołnierzowy FFK 30°  ø 150</t>
  </si>
  <si>
    <t>Łuk dwukołnierzowy FFK 30°  ø 200</t>
  </si>
  <si>
    <t>Łuk dwukołnierzowy FFK 30°  ø 300</t>
  </si>
  <si>
    <t>Łuk dwukołnierzowy FFK 30°  ø 350</t>
  </si>
  <si>
    <t>Łuk dwukołnierzowy FFK 30°  ø 400</t>
  </si>
  <si>
    <t>Łuk dwukołnierzowy FFK 30°  ø 500</t>
  </si>
  <si>
    <t xml:space="preserve"> Łuk dwukołnierzowy FFK 45°  ø 100</t>
  </si>
  <si>
    <t xml:space="preserve"> Łuk dwukołnierzowy FFK 45°  ø 150</t>
  </si>
  <si>
    <t xml:space="preserve"> Łuk dwukołnierzowy FFK 45°  ø 200</t>
  </si>
  <si>
    <t xml:space="preserve"> Łuk dwukołnierzowy FFK 45°  ø 300</t>
  </si>
  <si>
    <t xml:space="preserve"> Łuk dwukołnierzowy FFK 45°  ø 350</t>
  </si>
  <si>
    <t xml:space="preserve"> Łuk dwukołnierzowy FFK 45°  ø 400</t>
  </si>
  <si>
    <t xml:space="preserve"> Łuk dwukołnierzowy FFK 45°  ø 500</t>
  </si>
  <si>
    <t>Nawiertka wodociągowa do rur PVC i PE z zasuwą gwintowaną ø 100/2"</t>
  </si>
  <si>
    <t>Nawiertka wodociągowa do rur PVC i PE z zasuwą gwintowaną ø 160/2"</t>
  </si>
  <si>
    <r>
      <t xml:space="preserve">Nawiertka wodociągowa do rur PVC i PE z zasuwą gwintowaną </t>
    </r>
    <r>
      <rPr>
        <sz val="10"/>
        <rFont val="Czcionka tekstu podstawowego"/>
        <family val="0"/>
      </rPr>
      <t>ø 225/2"</t>
    </r>
  </si>
  <si>
    <t>Opaska naprawcza na rury stalowe ø 20</t>
  </si>
  <si>
    <t>(Pieczątka adresowa firmy wykonawcy)</t>
  </si>
  <si>
    <t>szt.</t>
  </si>
  <si>
    <t>Nazwa towaru</t>
  </si>
  <si>
    <t>Lp.</t>
  </si>
  <si>
    <t>Charakterystyka</t>
  </si>
  <si>
    <t>Producent</t>
  </si>
  <si>
    <t>Cena jednostkowa</t>
  </si>
  <si>
    <t>FORMULARZ CENOWY - część "A"</t>
  </si>
  <si>
    <t>Zasuwa kołnierzowa ø 80 z zabudową F-4</t>
  </si>
  <si>
    <t>Zasuwa kołnierzowa ø 80 z zabudową F-5</t>
  </si>
  <si>
    <t>Zasuwa kołnierzowa ø 100 z zabudową F-4</t>
  </si>
  <si>
    <t>Zasuwa kołnierzowa ø 150 z zabudową F-4</t>
  </si>
  <si>
    <t>Zasuwa kołnierzowa ø 200 z zabudową F-4</t>
  </si>
  <si>
    <t>Zasuwa kołnierzowa ø 250 z zabudową F-4</t>
  </si>
  <si>
    <t>.....................................................................</t>
  </si>
  <si>
    <t xml:space="preserve">Ilość </t>
  </si>
  <si>
    <t xml:space="preserve">Wartość netto </t>
  </si>
  <si>
    <t>Trójnik kołnierzowy "T" ø 500 x 150</t>
  </si>
  <si>
    <t>Trójnik kołnierzowy "T" ø 400 x 300</t>
  </si>
  <si>
    <t>Trójnik kołnierzowy "T" ø 400 x 200</t>
  </si>
  <si>
    <t>Trójnik kołnierzowy "T" ø 400 x 150</t>
  </si>
  <si>
    <t>Trójnik kołnierzowy "T" ø 350 x 350</t>
  </si>
  <si>
    <t>Trójnik kołnierzowy "T" ø 350 x 150</t>
  </si>
  <si>
    <t>Trójnik kołnierzowy "T" ø 300 x 200</t>
  </si>
  <si>
    <t>Trójnik kołnierzowy "T" ø 300 x 150</t>
  </si>
  <si>
    <t>Zwężka dwukołnierzowa "FFR" ø 350x 200</t>
  </si>
  <si>
    <t>Zwężka dwukołnierzowa "FFR" ø 350x 150</t>
  </si>
  <si>
    <t>Zwężka dwukołnierzowa "FFR" ø 400x 200</t>
  </si>
  <si>
    <t>Zwężka dwukołnierzowa "FFR" ø 400x 300</t>
  </si>
  <si>
    <t>Zwężka dwukołnierzowa "FFR" ø 500x 400</t>
  </si>
  <si>
    <t>Króciec dwukołnierzowy FF ø350 L-1000</t>
  </si>
  <si>
    <t>Króciec dwukołnierzowy FF ø300 L-500</t>
  </si>
  <si>
    <t>Kolano dwukołnierzowe Q 90°  ø 200</t>
  </si>
  <si>
    <t>Kolano dwukołnierzowe Q 90°  ø 300</t>
  </si>
  <si>
    <t>Kolano dwukołnierzowe Q 90°  ø 350</t>
  </si>
  <si>
    <t>Kolano dwukołnierzowe Q 90°  ø 400</t>
  </si>
  <si>
    <t>Kolano dwukołnierzowe Q 90°  ø 500</t>
  </si>
  <si>
    <t>Wstawka montażowa - kompensator ø 350</t>
  </si>
  <si>
    <t>Wstawka montażowa - kompensator ø 300</t>
  </si>
  <si>
    <t>Wstawka montażowa - kompensator ø 400</t>
  </si>
  <si>
    <t>Wstawka montażowa - kompensator ø 500</t>
  </si>
  <si>
    <t>Zasuwa kołnierzowa ø 300 z zabudową F-4</t>
  </si>
  <si>
    <t>Podstawa pod skrzynkę zasuwową</t>
  </si>
  <si>
    <t>Podstawa pod skrzynkę hydrantową</t>
  </si>
  <si>
    <r>
      <t>Materiał:</t>
    </r>
    <r>
      <rPr>
        <sz val="10"/>
        <rFont val="Arial CE"/>
        <family val="0"/>
      </rPr>
      <t xml:space="preserve"> HDPE</t>
    </r>
  </si>
  <si>
    <t>RAZEM</t>
  </si>
  <si>
    <t>Trójnik kołnierzowy "T" ø 250 x 80</t>
  </si>
  <si>
    <t>Trójnik kołnierzowy "T" ø 200 x 200</t>
  </si>
  <si>
    <t>Skrzynki do zasuw "WODA" żeliwna EN-GJL-250</t>
  </si>
  <si>
    <t>Skrzynki do zasuw "WODA" tworzywo PEHD</t>
  </si>
  <si>
    <t>Skrzynka hydrantowa tworzywo PEHD</t>
  </si>
  <si>
    <t>Kołnierz specjalny "typu Hawle" zabezpieczony przed przesunię -ciem dla rur żeliwnych Ø 200</t>
  </si>
  <si>
    <t>Uniwersalny łącznik kielichowy do rur żeliwnych, stalowych, azbestowych, PVC RR ø 125</t>
  </si>
  <si>
    <t>Kołnierz typu "RAPIDO FL" ø 200 DN kołnierza ø 100</t>
  </si>
  <si>
    <t>Kołnierz typu "RAPIDO FL" ø 250 DN kołnierza ø 100</t>
  </si>
  <si>
    <t>Kołnierz typu "RAPIDO FL" ø 300 DN kołnierza ø 100</t>
  </si>
  <si>
    <t>Kołnierz typu "RAPIDO FL" ø 350 DN kołnierza ø 100</t>
  </si>
  <si>
    <t>Opaska przyłącza typu "RAPIDO FI" ø 350 - gwint 2"</t>
  </si>
  <si>
    <t>Opaska przyłącza typu "RAPIDO FI" ø 400 - gwint 2"</t>
  </si>
  <si>
    <t>Opaska przyłącza typu "RAPIDO FI" ø 500 - gwint 2"</t>
  </si>
  <si>
    <t>Trójnik kołnierzowy "T" ø 350 x 300</t>
  </si>
  <si>
    <t>Trójnik kołnierzowy "T" ø 350 x 200</t>
  </si>
  <si>
    <t>Uniwersalny łącznik kielichowy do rur żeliwnych, stalowych, azbestowych, PVC RR ø 175</t>
  </si>
  <si>
    <t>Uniwersalny łącznik kielichowo-kołnierzowy  do rur żeliwnych, stalowych, azbestowych, PVC RK ø 125</t>
  </si>
  <si>
    <t>Uniwersalny łącznik kielichowo-kołnierzowy  do rur żeliwnych, stalowych, azbestowych, PVC RK ø 175</t>
  </si>
  <si>
    <r>
      <t xml:space="preserve">Nawiertka wodociągowa ciśnieniowa samonawiercajaca do rur PVC i PE </t>
    </r>
    <r>
      <rPr>
        <sz val="10"/>
        <rFont val="Czcionka tekstu podstawowego"/>
        <family val="0"/>
      </rPr>
      <t>ø 90/1 ¼"</t>
    </r>
  </si>
  <si>
    <r>
      <t xml:space="preserve">Nawiertka wodociągowa ciśnieniowa samonawiercająca do rur PVC i PE </t>
    </r>
    <r>
      <rPr>
        <sz val="10"/>
        <rFont val="Czcionka tekstu podstawowego"/>
        <family val="0"/>
      </rPr>
      <t>ø 110/2"</t>
    </r>
  </si>
  <si>
    <t>Wartość netto</t>
  </si>
  <si>
    <t>Króciec dwukołnierzowy FF ø 80 L-100</t>
  </si>
  <si>
    <t>Króciec dwukołnierzowy FF ø 80 L-300</t>
  </si>
  <si>
    <t>PODPISY:</t>
  </si>
  <si>
    <t>1. Nazwisko i imię osoby upoważnionej do podpisania niniejszej oferty w imieniu wykonawcy: ...................................................................</t>
  </si>
  <si>
    <t>3. Miejscowość i data: ............................................................................</t>
  </si>
  <si>
    <t xml:space="preserve">4. Pieczęć wykonawcy: </t>
  </si>
  <si>
    <t>2. Podpis osoby upoważnionej do podpisania niniejszej oferty w imieniu wykonawcy: ................................................................................</t>
  </si>
  <si>
    <t xml:space="preserve">Kołnierz specjalny "typu Hawle" zabezpieczony przed przesunięciem dla rur stalowych Ø 50                                                                  </t>
  </si>
  <si>
    <t xml:space="preserve">Kołnierz specjalny "typu Hawle" zabezpieczony przed przesunięciem dla rur stalowych Ø 65    </t>
  </si>
  <si>
    <t>Kołnierz specjalny "typu Hawle" zabezpieczony przed przesunięciem dla rur żeliwnych Ø 80</t>
  </si>
  <si>
    <t>Kołnierz specjalny "typu Hawle" zabezpieczony przed przesunięciem dla rur żeliwnych Ø 100</t>
  </si>
  <si>
    <t>Kołnierz specjalny "typu Hawle" zabezpieczony przed przesunięciem dla rur żeliwnych Ø 125</t>
  </si>
  <si>
    <t>Kołnierz specjalny "typu Hawle" zabezpieczony przed przesunięciem dla rur żeliwnych Ø 150</t>
  </si>
  <si>
    <t>Kołnierz specjalny "typu Hawle" zabezpieczony przed przesunięciem dla rur żeliwnych Ø 175</t>
  </si>
  <si>
    <t>STAWKA VAT</t>
  </si>
  <si>
    <t>KWOTA VAT</t>
  </si>
  <si>
    <t>WARTOŚĆ BRUTTO</t>
  </si>
  <si>
    <t>Doszczelniacz złączy kielichowych ø 80</t>
  </si>
  <si>
    <t>Doszczelniacz złączy kielichowych ø 100</t>
  </si>
  <si>
    <t>Doszczelniacz złączy kielichowych ø 150</t>
  </si>
  <si>
    <t>Nawiertka wodociągowa ciśnieniowa samonawiercająca do rur PVC i PE ø 160/2"</t>
  </si>
  <si>
    <r>
      <t xml:space="preserve">Nawiertka wodociągowa ciśnieniowa samonawiercająca do rur PVC i PE </t>
    </r>
    <r>
      <rPr>
        <sz val="10"/>
        <rFont val="Czcionka tekstu podstawowego"/>
        <family val="0"/>
      </rPr>
      <t>ø 225/2"</t>
    </r>
  </si>
  <si>
    <t>Siodło z obejmą na rury żeliwne, stalowe i AC ø 80/2"</t>
  </si>
  <si>
    <t>Siodło z obejmą na rury żeliwne, stalowe i AC ø 100/2"</t>
  </si>
  <si>
    <t>Siodło z obejmą na rury żeliwne, stalowe i AC ø 150/2"</t>
  </si>
  <si>
    <t>Siodło z obejmą na rury żeliwne, stalowe i AC ø 125/2"</t>
  </si>
  <si>
    <t>Siodło z obejmą na rury żeliwne, stalowe i AC ø 175/2"</t>
  </si>
  <si>
    <t>Siodło z obejmą na rury żeliwne, stalowe i AC ø 200/2"</t>
  </si>
  <si>
    <t>Siodło z obejmą na rury żeliwne, stalowe i AC ø 250/2"</t>
  </si>
  <si>
    <t>Siodło z obejmą na rury żeliwne, stalowe i AC ø 300/2"</t>
  </si>
  <si>
    <t>Doszczelniacz złączy kielichowych ø 200</t>
  </si>
  <si>
    <t>Doszczelniacz złączy kielichowych ø 250</t>
  </si>
  <si>
    <t>Doszczelniacz złączy kielichowych ø 300</t>
  </si>
  <si>
    <t>Doszczelniacz złączy kielichowych ø 350</t>
  </si>
  <si>
    <t>Doszczelniacz złączy kielichowych ø 400</t>
  </si>
  <si>
    <t>Doszczelniacz złączy kielichowych ø 500</t>
  </si>
  <si>
    <t>Doszczelniacz złączy kielichowych ø 600</t>
  </si>
  <si>
    <t>Opaska naprawcza na rury stalowe ø 25</t>
  </si>
  <si>
    <t>Opaska naprawcza na rury stalowe ø 32</t>
  </si>
  <si>
    <t>Opaska naprawcza na rury stalowe ø 40</t>
  </si>
  <si>
    <t>Opaska naprawcza na rury stalowe ø 50 L-100 mm</t>
  </si>
  <si>
    <t>Opaska naprawcza na rury stalowe ø 50 L-200 mm</t>
  </si>
  <si>
    <t>Opaska naprawcza na rury stalowe ø 65</t>
  </si>
  <si>
    <t>Opaska naprawcza na rury stalowe ø 80</t>
  </si>
  <si>
    <t>Opaska naprawcza na rury stalowe ø 100</t>
  </si>
  <si>
    <t>Opaska naprawcza na rury żeliwne ø 80</t>
  </si>
  <si>
    <t>Opaska naprawcza na rury żeliwne ø 100</t>
  </si>
  <si>
    <t>Opaska naprawcza na rury żeliwne ø 150</t>
  </si>
  <si>
    <t>Opaska naprawcza na rury żeliwne ø 200</t>
  </si>
  <si>
    <t>Nasuwka dwudzielna do rur żeliwnych ø 200</t>
  </si>
  <si>
    <t>Nasuwka dwudzielna do rur żeliwnych ø 250</t>
  </si>
  <si>
    <t>Nasuwka dwudzielna do rur żeliwnych ø 300</t>
  </si>
  <si>
    <t xml:space="preserve">Uniwersalny łącznik kielichowy do rur żeliwnych, stalowych, azbestowych, PVC RR ø 80 </t>
  </si>
  <si>
    <t xml:space="preserve">Uniwersalny łącznik kielichowy do rur żeliwnych, stalowych, azbestowych, PVC RR ø 100 </t>
  </si>
  <si>
    <t xml:space="preserve">Uniwersalny łącznik kielichowy do rur żeliwnych, stalowych, azbestowych, PVC RR ø 150 </t>
  </si>
  <si>
    <t>Kompensator kołnierzowy ø 100 z regulacją długości minimum 20 cm</t>
  </si>
  <si>
    <t>Kompensator kołnierzowy ø 150 z regulacją długości minimum 20 cm</t>
  </si>
  <si>
    <t>Króciec dwukołnierzowy FF ø350 L-2000</t>
  </si>
  <si>
    <t>Zwężka dwukołnierzowa "FFR" ø 400x 350</t>
  </si>
  <si>
    <t>Uszczelka płaska,do armatury żeliwnej kołnierzowej DN80</t>
  </si>
  <si>
    <t>Uszczelka płaska,do armatury żeliwnej kołnierzowej DN100</t>
  </si>
  <si>
    <t>Uszczelka płaska,do armatury żeliwnej kołnierzowej DN125</t>
  </si>
  <si>
    <t>Uszczelka płaska,do armatury żeliwnej kołnierzowej DN150</t>
  </si>
  <si>
    <t>Uszczelka płaska,do armatury żeliwnej kołnierzowej DN200</t>
  </si>
  <si>
    <t>Uszczelka płaska,do armatury żeliwnej kołnierzowej DN300</t>
  </si>
  <si>
    <t>Uszczelka płaska,do armatury żeliwnej kołnierzowej DN350</t>
  </si>
  <si>
    <t>Uszczelka płaska,do armatury żeliwnej kołnierzowej DN400</t>
  </si>
  <si>
    <t>Uszczelka płaska,do armatury żeliwnej kołnierzowej DN500</t>
  </si>
  <si>
    <t>Uszczelka płaska,do armatury żeliwnej kołnierzowej DN50</t>
  </si>
  <si>
    <t>Uszczelka płaska,do armatury żeliwnej kołnierzowej DN600</t>
  </si>
  <si>
    <r>
      <t>Materiał</t>
    </r>
    <r>
      <rPr>
        <sz val="10"/>
        <rFont val="Arial CE"/>
        <family val="0"/>
      </rPr>
      <t xml:space="preserve">: Uszczelka płaska (tzw. szeroka, uszczelka posiada otwory na wszystkie śruby danego połączenia kołnierzowego) do połączeń kołnierzowych DN 50, 80, 100, 150, 200, 250, 300, 350, 400, 500, 600 do PN10: atest PZH, zgodność z PN-EN 681-1:2002, materiał EPDM. Grubość uszczelki do DN 150 min. 5 mm, powyżej DN150 min. 6 mm. </t>
    </r>
  </si>
  <si>
    <t xml:space="preserve">Uniwersalny łącznik kielichowy do rur żeliwnych, stalowych, azbestowych, PVC RR ø 200 </t>
  </si>
  <si>
    <t xml:space="preserve">Uniwersalny łącznik kielichowo-kołnierzowy  do rur żeliwnych, stalowych, azbestowych, PVC RK ø 80 </t>
  </si>
  <si>
    <t>Uniwersalny łącznik kielichowo-kołnierzowy  do rur żeliwnych, stalowych, azbestowych, PVC RK ø 100</t>
  </si>
  <si>
    <t>Uniwersalny łącznik kielichowo-kołnierzowy  do rur żeliwnych, stalowych, azbestowych, PVC RK ø 150</t>
  </si>
  <si>
    <t>Uniwersalny łącznik kielichowo-kołnierzowy  do rur żeliwnych, stalowych, azbestowych, PVC RK ø 200</t>
  </si>
  <si>
    <t>Uniwersalny łącznik kielichowo-kołnierzowy  do rur żeliwnych, stalowych, azbestowych, PVC RK ø 250</t>
  </si>
  <si>
    <t>Uniwersalny łącznik kielichowo-kołnierzowy  do rur żeliwnych, stalowych, azbestowych, PVC RK ø 300</t>
  </si>
  <si>
    <t>Uniwersalny łącznik kielichowo-kołnierzowy  do rur żeliwnych, stalowych, azbestowych, PVC RK ø 350</t>
  </si>
  <si>
    <t xml:space="preserve">Skrzynka hydrantowa żeliwna     
EN-GJL-250 
</t>
  </si>
  <si>
    <t>Króciec dwukołnierzowy FF ø300 L-400</t>
  </si>
  <si>
    <t>Króciec dwukołnierzowy FF ø300 L-300</t>
  </si>
  <si>
    <t>Trójnik kołnierzowy "T" ø 300 x 100</t>
  </si>
  <si>
    <t>Króciec dwukołnierzowy FF ø350 L-300</t>
  </si>
  <si>
    <t>Łącznik rurowo-kołnierzowy do rur PE z pierścieniem blokującym Ø 125</t>
  </si>
  <si>
    <t>Króciec dwukołnierzowy FF ø 250 L-500</t>
  </si>
  <si>
    <t>Króciec dwukołnierzowy FF ø 250 L-300</t>
  </si>
  <si>
    <t>Uszczelka płaska,do armatury żeliwnej kołnierzowej DN250</t>
  </si>
  <si>
    <t>ZASUWY, ZASUWKI DO PRZYŁĄCZY, OBUDOWY, NAWIERTKI, ARMATURA NAPRAWCZA DO WODY</t>
  </si>
  <si>
    <t>Zwężka dwukołnierzowa "FFR"ø 80 x 50</t>
  </si>
  <si>
    <t>Wstawka montażowa - kompensator ø 600</t>
  </si>
  <si>
    <t>Kompensator kołnierzowy ø 80 z regulacją długości minimum 12 cm</t>
  </si>
  <si>
    <t>Kompensator kołnierzowy ø 50 z regulacją długości minimum 12 cm</t>
  </si>
  <si>
    <t>Wstawka montażowa - kompensator ø 200</t>
  </si>
  <si>
    <t>KSZTAŁTKI ŻELIWNE CIŚNIENIOWE Z ŻELIWA SFEROIDALNEGO</t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</si>
  <si>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300/2"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</si>
  <si>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200/2"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</si>
  <si>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150/2"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</si>
  <si>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100/2"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</si>
  <si>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80/2"</t>
    </r>
  </si>
  <si>
    <t>Zasuwa kołnierzowa ø 200 z zabudową F-5</t>
  </si>
  <si>
    <t>Zasuwa kołnierzowa ø 150 z zabudową F-5</t>
  </si>
  <si>
    <t>Zasuwa kołnierzowa ø 100 z zabudową F-5</t>
  </si>
  <si>
    <r>
      <t xml:space="preserve">Zasuwa kołnierzowa </t>
    </r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 xml:space="preserve"> 50 z zabudową F-4</t>
    </r>
  </si>
  <si>
    <t>Łańcuch uszczelniający ŁU-2 (Wymiary: L=35 mm, G=16 mm, S=44 mm)</t>
  </si>
  <si>
    <t>Łańcuch uszczelniający ŁU-3 (Wymiary: L=40 mm, G=20 mm, S=63 mm)</t>
  </si>
  <si>
    <t>Łańcuch uszczelniający ŁU-4 (Wymiary: L=48 mm, G=25 mm, S=72 mm)</t>
  </si>
  <si>
    <t>Łańcuch uszczelniający ŁU-5 (Wymiary: L=56 mm, G=31 mm, S=88 mm)</t>
  </si>
  <si>
    <t>Łańcuch uszczelniający ŁU-6 (Wymiary: L=68 mm, G=38 mm, S=88 mm)</t>
  </si>
  <si>
    <r>
      <rPr>
        <b/>
        <sz val="10"/>
        <rFont val="Arial CE"/>
        <family val="0"/>
      </rPr>
      <t xml:space="preserve">Materiał: </t>
    </r>
    <r>
      <rPr>
        <sz val="10"/>
        <rFont val="Arial CE"/>
        <family val="0"/>
      </rPr>
      <t xml:space="preserve">EPDM, NBR, Silikon, stal nierdzewna. </t>
    </r>
    <r>
      <rPr>
        <b/>
        <sz val="10"/>
        <rFont val="Arial CE"/>
        <family val="0"/>
      </rPr>
      <t xml:space="preserve">Przeznaczenie: </t>
    </r>
    <r>
      <rPr>
        <sz val="10"/>
        <rFont val="Arial CE"/>
        <family val="0"/>
      </rPr>
      <t>do uszczelniania przejść rur przez ściany. Wymiary ogniw zgodne z poniższym rysunkiem. Poszczególne ogniwa po połączeniu muszą tworzyć kompletny łańcuch uszczelniający.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</si>
  <si>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80/1 1/4"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</si>
  <si>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100/1 1/4"</t>
    </r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</si>
  <si>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150/1 1/4"</t>
    </r>
  </si>
  <si>
    <t>Nawiertka wodociągowa do rur żeliwnych, stalowych, AC z zasuwą gwintowaną ø 200/1 1/4"</t>
  </si>
  <si>
    <t>Nawiertka wodociągowa do rur żeliwnych, stalowych, AC z zasuwą gwintowaną ø 300/1 1/4"</t>
  </si>
  <si>
    <r>
      <t>Nasuwka dwudzielna l</t>
    </r>
    <r>
      <rPr>
        <sz val="10"/>
        <rFont val="Arial CE"/>
        <family val="0"/>
      </rPr>
      <t xml:space="preserve">ub trójdzielna do rur żeliwnych ø 350.                                                                                            </t>
    </r>
  </si>
  <si>
    <t>Cena jednostkowa netto</t>
  </si>
  <si>
    <r>
      <t xml:space="preserve">Nawiertka wodociągowa do rur żeliwnych, stalowych, AC z zasuwą gwintowaną </t>
    </r>
    <r>
      <rPr>
        <sz val="9"/>
        <rFont val="Czcionka tekstu podstawowego"/>
        <family val="0"/>
      </rPr>
      <t>ø 250/2"</t>
    </r>
  </si>
  <si>
    <t>Obejma do rur PCV, PE 90 mm z odejściem gwintowanym 2" (do przyłącza)</t>
  </si>
  <si>
    <t>Zasuwa kołnierzowa ø 350 z zabudową F-4 i obudową teleskopową.</t>
  </si>
  <si>
    <t>Zasuwa kołnierzowa ø 400 z zabudową F-4 i obudową teleskopową.</t>
  </si>
  <si>
    <t>Zasuwa kołnierzowa ø 500 z zabudową F-4 i obudową teleskopową.</t>
  </si>
  <si>
    <t>Obejma do rur PCV, PE 110 mm z odejściem gwintowanym 2" (do przyłącza)</t>
  </si>
  <si>
    <t>Obejma do rur PCV, PE 160 mm z odejściem gwintowanym 2" (do przyłącza)</t>
  </si>
  <si>
    <t>Obejma do rur PCV, PE 225 mm z odejściem gwintowanym 2" (do przyłącza)</t>
  </si>
  <si>
    <t>Obejma do rur PCV, PE 315 mm z odejściem gwintowanym 2" (do przyłącza)</t>
  </si>
  <si>
    <t>Obudowy teleskopowe muszą być dostosowane do zamawianych  zasuw (ten sam producent). Profil - stal ocynkowana.
Trzpień teleskopowy połączony z zasuwą w sposób uniemożliwiający przypadkowe rozłączenie. Konstrukcja trzpienia teleskopowego uniemożliwiająca przypadkowe rozłączenie.                                                                                                       Kaptur i sprzęgło (orzech) wykonane z żeliwa sferoidalnego lub staliwa nierdzewnego.</t>
  </si>
  <si>
    <t xml:space="preserve">Obudowy dostosowane do zamawianych zasuwek gwintowanych Lp. 15-18 (ten sam producent) oraz nawiertek Lp. 19-36 (ten sam producent).                                                                                                  Górny orzech wykonany z żeliwa sferoidalnego, kwadrat 13 - 15 mm   </t>
  </si>
  <si>
    <r>
      <t xml:space="preserve">Obudowa zasuwy </t>
    </r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 xml:space="preserve"> 32 -ø 50 teleskopowa min. Rd=1400-1800 mm</t>
    </r>
  </si>
  <si>
    <r>
      <t>Obudowa zasuwy ø 80 - ø 300</t>
    </r>
    <r>
      <rPr>
        <sz val="10"/>
        <rFont val="Arial CE"/>
        <family val="0"/>
      </rPr>
      <t xml:space="preserve"> teleskopowa min. Rd=1400-1800 mm</t>
    </r>
  </si>
  <si>
    <r>
      <t xml:space="preserve">Obudowa zasuwy </t>
    </r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 xml:space="preserve"> 32 -ø 50 teleskopowa min. Rd=1800-2500 mm</t>
    </r>
  </si>
  <si>
    <r>
      <t>Obudowa zasuwy</t>
    </r>
    <r>
      <rPr>
        <sz val="10"/>
        <rFont val="Arial CE"/>
        <family val="0"/>
      </rPr>
      <t xml:space="preserve"> ø 80 - ø 300 teleskopowa min. Rd=1800-2500 mm</t>
    </r>
  </si>
  <si>
    <t>Dane techniczne:
- zabudowa F-5 wg. PN-EN 558+A1,                                                                                                                           Pozostałe dane techniczne identyczne jak w przypadku pozycji 1-10.</t>
  </si>
  <si>
    <t>Zasuwa gwintowana ø 32 GW 5/4" -  5/4"</t>
  </si>
  <si>
    <t>Zasuwa gwintowana ø 40 GW  6/4" -  6/4"</t>
  </si>
  <si>
    <t>Zasuwa gwintowana ø 50 GW 2"/2"</t>
  </si>
  <si>
    <t>Zasuwa gwintowana ø 50 GW/GZ 2"/2"</t>
  </si>
  <si>
    <t xml:space="preserve">Ciśnienie nominalne. PN-16;                                                                                     - charakterystyka techniczna zasuwy identyczna z poz. 15-18. Stopa i obejma żeliwo sferoidalne, śruby nierdzewne. Możliwość wykonania włączenia pod ciśnieniem przy użyciu znajdującego się na wyposażeniu MWiO aparatu do nawiercania,                                                  - obejma wyłożona w całości (na całej powierzchni) gumą,                                                                                                                    - powłoka epoksydowa grubości min. 250 µm zgodna z wytycznymi GSK-RAL (wymaga się ważnego certyfikatu GSK RAL na produkt).                           </t>
  </si>
  <si>
    <t>Korpus (stopa) - żeliwo sferoidalne min.EN-GJS-400-15, gwint w stopie 2"- prawy.                                                                        Powłoka epoksydowa grubości min. 250 µm zgodna z wytycznymi GSK-RAL (wymaga się ważnego certyfikatu GSK RAL na produkt).                                                                                                     Siodło wraz z uszczelką EPDM dopasowane do średnicy zewnętrznej rurociągów wykonanych z żeliwa i AC w zakresie średnic DN 80-300. Obejma (opaska) stopy wykonana ze stali nierdzewnej, wyłożona gumą, śruby ze stali nierdzewnej z gwintem walcowanym, nakrętki i podkładki ze stali nierdzewnej.                                Wymaga się aby siodła i obejmy Lp. 37-49 były tego samego producenta do co zasuwki gwintowane Lp. 15-18</t>
  </si>
  <si>
    <t xml:space="preserve">Materiał: żeliwo sferoidalne pokryte farbą epoksydową, śruby, nakrętki i podkładki ze stali nierdzewnej, uszczelnienie z gumy EPDM. 
Zakres uszczelnienia min. 84 ÷ 106 mm
</t>
  </si>
  <si>
    <t xml:space="preserve">Materiał: żeliwo sferoidalne pokryte farbą epoksydową; śruby, nakrętki i podkładki ze stali nierdzewnej,  uszczelnienie z gumy EPDM. 
Zakres uszczelnienia min. 108 ÷ 130 mm
</t>
  </si>
  <si>
    <t xml:space="preserve">Materiał: żeliwo sferoidalne pokryte farbą epoksydową; śruby, nakrętki i podkładki ze stali nierdzewnej,  uszczelnienie z gumy EPDM.                                                            
Zakres uszczelnienia min. 132 ÷ 158 mm
</t>
  </si>
  <si>
    <t xml:space="preserve">Materiał: żeliwo sferoidalne pokryte farbą epoksydową; śruby, nakrętki i podkładki ze stali nierdzewnej,  uszczelnienie z gumy EPDM.
Zakres uszczelnienia min. 158÷ 186 mm
</t>
  </si>
  <si>
    <t xml:space="preserve">Materiał: żeliwo sferoidalne pokryte farbą epoksydową; śruby, nakrętki i podkładki ze stali nierdzewnej,  uszczelnienie z gumy EPDM.                                                             
Zakres uszczelnienia min. 190 ÷ 230 mm
</t>
  </si>
  <si>
    <t xml:space="preserve">Materiał: żeliwo sferoidalne pokryte farbą epoksydową;  śruby, nakrętki i podkładki ze stali nierdzewnej,  uszczelnienie z gumy EPDM.
Zakres uszczelnienia min. 216 ÷ 246 mm
</t>
  </si>
  <si>
    <t xml:space="preserve">Materiał: żeliwo sferoidalne pokryte farbą epoksydową;  śruby, nakrętki i podkładki ze stali nierdzewnej,  uszczelnienie z gumy EPDM.                                           
Zakres uszczelniania min.316 ÷ 350
</t>
  </si>
  <si>
    <t xml:space="preserve">Materiał: żeliwo sferoidalne pokryte farbą epoksydową;  śruby, nakrętki i podkładki ze stali nierdzewnej,  uszczelnienie z gumy EPDM.                                           
Zakres uszczelniania min.360 ÷ 386
</t>
  </si>
  <si>
    <t xml:space="preserve">Materiał: żeliwo sferoidalne pokryte farbą epoksydową;  śruby, nakrętki i podkładki ze stali nierdzewnej,  uszczelnienie z gumy EPDM.                                           
Zakres uszczelniania min.400 ÷ 435
</t>
  </si>
  <si>
    <t xml:space="preserve">Materiał: żeliwo sferoidalne pokryte farbą epoksydową;  śruby, nakrętki i podkładki ze stali nierdzewnej,  uszczelnienie z gumy EPDM.                                           
Zakres uszczelniania min.505 ÷ 534
</t>
  </si>
  <si>
    <t>Materiał: żeliwo sferoidalne pokryte farbą epoksydową; uszczelnienie z gumy EPDM, śruby, nakrętki i podkładki ze stali nierdzewnej
Zakres uszczelnienia min. 84 ÷ 106 mm Lmin-200</t>
  </si>
  <si>
    <t xml:space="preserve">Materiał: żeliwo sferoidalne pokryte farbą epoksydową; uszczelnienie z gumy EPDM, śruby, nakrętki i podkładki ze stali nierdzewnej
Zakres uszczelnienia min. 108 ÷ 130mm Lmin-200
</t>
  </si>
  <si>
    <t>Materiał: żeliwo sferoidalne pokryte farbą epoksydową; uszczelnienie z gumy EPDM, śruby, nakrętki i podkładki ze stali nierdzewnej. 
Zakres uszczelnienia min. 132 ÷ 158mm DN -150</t>
  </si>
  <si>
    <t xml:space="preserve">Materiał: żeliwo sferoidalne pokryte farbą epoksydową; uszczelnienie z gumy EPDM, śruby, nakrętki i podkładki ze stali nierdzewnej
Zakres uszczelnienia min. 158÷ 186mm Lmin-200
</t>
  </si>
  <si>
    <t xml:space="preserve">Materiał: żeliwo sferoidalne pokryte farbą epoksydową; uszczelnienie z gumy EPDM, śruby, nakrętki i podkładki ze stali nierdzewnej. 
Zakres uszczelnienia min. 190÷ 230mm, średnica DN kołnierza 200
</t>
  </si>
  <si>
    <t xml:space="preserve">Materiał: żeliwo sferoidalne pokryte farbą epoksydową; uszczelnienie z gumy EPDM, śruby, nakrętki i podkładki ze stali nierdzewnej.
Zakres uszczelnienia min. 216÷ 246mm. Lmin-200
</t>
  </si>
  <si>
    <t xml:space="preserve">Materiał: żeliwo sferoidalne pokryte farbą epoksydową; uszczelnienie z gumy EPDM, śruby, nakrętki i podkładki ze stali nierdzewnej
Zakres uszczelnienia min. 267 ÷ 300 mm Lmin-200
</t>
  </si>
  <si>
    <t xml:space="preserve">Materiał: żeliwo sferoidalne  pokryte farbą epoksydową; uszczelnienie z gumy EPDM, śruby, nakrętki i podkładki ze stali nierdzewnej.
Zakres uszczelnienia min. 316 ÷ 350  mm.Lmin-200
</t>
  </si>
  <si>
    <t xml:space="preserve">Materiał: żeliwo sferoidalne pokryte farbą epoksydową; uszczelnienie z gumy EPDM, śruby, nakrętki i podkładki ze stali nierdzewnej
Zakres uszczelnienia min. 360 ÷ 386 mm Lmin-200
</t>
  </si>
  <si>
    <t xml:space="preserve">Materiał: żeliwo sferoidalne pokryte farbą epoksydową; uszczelnienie z gumy EPDM, śruby, nakrętki i podkładki ze stali nierdzewnej.
Zakres uszczelnienia min. 400 ÷ 435 mm Lmin-200
</t>
  </si>
  <si>
    <t xml:space="preserve">Materiał: żeliwo sferoidalne pokryte farbą epoksydową; uszczelnienie z gumy EPDM, śruby, nakrętki i podkładki ze stali nierdzewnej.
Zakres uszczelnienia min. 505 ÷ 534 mm Lmin-200
</t>
  </si>
  <si>
    <t>Materiał: żeliwo sferoidalne pokryte farbą epoksydową; uszczelnienie z gumy EPDM, śruby, nakrętki i podkładki ze stali nierdzewnej.             Zakres uszczelnienia min. 610 ÷ 645</t>
  </si>
  <si>
    <t xml:space="preserve">Materiał: żeliwo sferoidalne pokryte farbą epoksydową; uszczelnienie z gumy EPDM, śruby, nakrętki i podkładki ze stali nierdzewnej.
Zakres uszczelnienia min. 158÷186, 133÷155 mm
</t>
  </si>
  <si>
    <t xml:space="preserve">Materiał: żeliwo sferoidalne pokryte farbą epoksydową ; uszczelnienie z gumy EPDM, śruby, nakrętki i podkładki ze stali nierdzewnej.
Zakres uszczelnienia min. 216÷ 246, 184÷207 mm
</t>
  </si>
  <si>
    <t>Materiał : żeliwo sferoidalne GGG40/50, zabezpieczenia antykorozyjne - farba epoksydowa</t>
  </si>
  <si>
    <t xml:space="preserve">Materiał: 
- korpus: żeliwo sferoidalne GGG40/50
- guma: EPDM lub NBR 
- śruby, nakrętki, podkładki: stal nierdzewna                                             Producent np. IGE   
</t>
  </si>
  <si>
    <t>Dane techniczne:                                                                                                                       - ciśnienie nominalne PN-16,                                                                                               - obustronne gwinty.                                                                                                      Materiały: 
- korpus, pokrywa: żeliwo sferoidalne EN-GJS 400-15,                                                     - klin: mosiądz z nawulkanizowaną gumą EPDM,
- trzpień ze stali nierdzewnej z gwintem walcowanym na zimno,
- śruby łączące pokrywę z korpusem ze  stali nierdzewnej lub stali ocynkowanej wpuszczane i zalane masą na gorąco,
- przelot prosty bez gniazda,                                                                                                      - powłoka epoksydowa grubości min. 250 µm zgodna z wytycznymi GSK-RAL (wymaga się ważnego certyfikatu GSK RAL na produkt).
Wymaga się aby zasuwy Lp. 15-18 były jednego producenta</t>
  </si>
  <si>
    <t>Ciśnienie nominalne. PN-16                                                             Charakterystyka techniczna zasuwy:                                                                         - klin: mosiądz lub żeliwo sferoidalne,                                                                 - pozostałe dane identyczne jak w przypadku poz. 15 -18. Charakterystyka techniczna nawiertki:                                                                          
- opaska do nawiertki połączona z zasuwką z gwintem wewnętrznym G1 1/4" lub G 2",
- opaska wykonana ze stali nierdzewnej, wyłożona gumą , śruby ze stali nierdzewnej z gwintem walcowanym, nakrętki i podkładki ze stali nierdzewnej,    
- stopa wykonana z żeliwa sferoidalnego gat. min EN-GJS-400-15, uszczelka stopy o przekroju trapezowym wykonana z gumy EPDM,         - możliwość wykonania włączenia pod ciśnieniem przy użyciu znajdującego się na wyposażeniu MWiO aparatu do nawiercania,               
- długość obejmy dostosowana do średnic rur AC PN10 w części nie obtoczonej,                                                                                                                          - powłoka epoksydowa grubości min. 250 µm zgodna z wytycznymi GSK-RAL (wymaga się ważnego certyfikatu GSK RAL na produkt).</t>
  </si>
  <si>
    <t xml:space="preserve">Materiał: żeliwo sferoidalne EN-GJS 500-15; uszczelka- NBR lub EPDM; 
Śruby, nakrętki i podkładki nierdzewne; pokrycie  farbą epoksydową.
</t>
  </si>
  <si>
    <t xml:space="preserve">Kołnierz specjalny "typu Hawle" zabezpieczony przed przesunięciem dla rur stalowych Ø 80    </t>
  </si>
  <si>
    <t>Kołnierz specjalny "typu Hawle" zabezpieczony przed przesunięciem dla rur stalowych Ø 100</t>
  </si>
  <si>
    <r>
      <t xml:space="preserve">Dane techniczne:
- zabudowa F-4 wg. PN-EN 558+A1
- połączenie kołnierzowe PN-EN 1092-2:1999
- ciśnienie nominalne  PN10,                                                                                                  - wymagany gładki, pełny, przelot bez gniazda
Materiały:
- korpus, pokrywa i klin: żeliwo sferoidalne EN-GJS 400-15
- wrzeciono kute - stal nierdzewna z gwintem walcowanym w części uszczelniającej polerowane bez karbów, zabezpieczone przed kontaktem z wodą,
- klin z nawulkanizowaną zewnętrznie i wewnętrznie powłoką EPDM,
- śruby łączące pokrywę z korpusem ze stali nierdzewnej lub ocynkowane wpuszczane i zalane masą na gorąco,
- wewnętrzna i zewnętrzna powłoka epoksydowa grubości min. 250 </t>
    </r>
    <r>
      <rPr>
        <sz val="8"/>
        <rFont val="Calibri"/>
        <family val="2"/>
      </rPr>
      <t>µ</t>
    </r>
    <r>
      <rPr>
        <sz val="8"/>
        <rFont val="Arial CE"/>
        <family val="0"/>
      </rPr>
      <t>m zgodna z wytycznymi GSK-RAL (wymaga się ważnego certyfikatu GSK RAL na produkt).
Uwagi: prowadzenie klina w prowadnicach stanowiących część korpusu,
uszczelnienie wrzeciona za pomocą pierścieni typu O-ring min dwa,
ułożyskowane wrzeciono, dwustronna szczelność zasuwy, oznaczenia producenta odlane na korpusie.                                                                                                    Dla zasuw ø350-ø500 obudowa zasuwy teleskopowa (komplet).                                                                                     Wymaga się aby zasuwy Lp. 1-14 były jednego producenta</t>
    </r>
  </si>
  <si>
    <t>Załącznik nr 1 - Wzór Formularza cenowego,część A</t>
  </si>
  <si>
    <t>Ciśnienie nominalne. PN-16; 
Materiał:
- korpus, obejma i głowica : żeliwo sferoidalne min. EN-GJS-400-15
- frez: mosiądz lub stal nierdzewna
- frez: długość ostrza dostosowana do nawiercania rur PE, PVC
- średnica odejścia 32, 50 mm
- średnica freza - min. 35 mm,                                                       - uszczelka noża (freza) wykonana w EPDM,                                          - obejma wyłożona w całości (na całej powierzchni) gumą,                                              - powłoka epoksydowa grubości min. 250 µm zgodna z wytycznymi GSK-RAL (wymaga się ważnego certyfikatu GSK RAL na produkt).</t>
  </si>
  <si>
    <t>Ciśnienie nominalne. PN-16;                                                                                           Obejma z możliwością nawiercania wodociągu z użyciem aparatu do nawiercania.
Materiał:
- żeliwo sferoidalne min. EN-GJS-400-15 lub stal nierdzewna,
- odejście GW 2",                                                                                                           - obejma wyłożona w całości (na całej powierzchni) gumą,                                      - zabezpieczenie antykorozyjne (w przypadku wykonania z żeliwa sferoidalnego) - powłoka epoksydowa malowanie proszkowe zgodna z wytycznymi GSK-RAL (ważny certyfikat GSK).                                                                                                                                                     - mocowanie na min. 4 śruby ze stali nierdzewnej,              Wymaga się aby siodła i obejmy Lp. 37-49 były tego samego producenta co zasuwki gwintowane Lp. 15-18</t>
  </si>
  <si>
    <t xml:space="preserve">Materiał: 
- stal nierdzewna 
- śruby, nakrętki, podkładki ze stali nierdzewnej;                                           - śruby ściągające opaskę pokryte teflonem,
- uszczelnienie z gumy NBR lub EPDM;
- konstrukcja opaski uniemożliwiająca obrót łba śruby w gnieździe podczas operacji montażu opaski na rurociągu.
- wykonanie jednodzielne w zakresie średnic 20÷80mm
Uwaga:
Szerokość zabudowy:
- przy opaskach Ø 20-40,   L= min.100mm
- przy opaskach Ø 65-200: Lmin-250mm, Lmax-300mm                                          Ciśnienie nominalne min. PN-10.                                             </t>
  </si>
  <si>
    <t xml:space="preserve">Konstrukcja w postaci kołnierza z żeliwa sferoidalnego, pierścienia dociskowego z żeliwa, pierścienia zaciskowego stalowego, uszczelnienia z elastomeru.                                                                                    Możliwość wielokrotnego montażu i demontażu kołnierza. Kołnierz w pełni zabezpieczający przed przesunięciem i uszczelniający. Owiercenie kołnierza PN10 wg. EN 1092-2. Zabezpieczenie przed korozją w postaci farby epoksydowej.                                                                                                                                          </t>
  </si>
  <si>
    <t>Łączniki do wykonania połącznia wytrzymałego na rozciąganie z rurami PCV i PE. Zabezpieczenie przed przesunięciem. Kołnierze PN10. Łączniki składające się z korpusu, pierścienia dociskowego i pierścienia zasiskowego. Korpus łącznika i pierścień dociskowy  z żeliwa sferoidalnego EN-GJS-400 epoksydowane. Pierścień zaciskowy wykonany z mosiądzu. Śruby ze stali nierdzewnej. Uszczelka z elastomeru.</t>
  </si>
  <si>
    <t>Materiał: żeliwo sferoidalne pokryte farbą epoksydową, uszczelka guma EPDM lub NBR, śruby, nakrętki, podkładki ze stali nierdzewnej</t>
  </si>
  <si>
    <r>
      <t>Materiał</t>
    </r>
    <r>
      <rPr>
        <sz val="10"/>
        <rFont val="Arial CE"/>
        <family val="0"/>
      </rPr>
      <t>: korpus żeliwo szare, pokrywa żeliwo, grubość pokrywki min. 20 mm, wysokość skrzynki min. 265 mm, średnica pokrywki min.157 mm, średnica otworu podstawy min. 185 mm, Ø trzpienia min. 10 mm</t>
    </r>
  </si>
  <si>
    <r>
      <t>Materiał</t>
    </r>
    <r>
      <rPr>
        <sz val="10"/>
        <rFont val="Arial CE"/>
        <family val="0"/>
      </rPr>
      <t xml:space="preserve">: korpus tworzywo PEHD, pokrywa żeliwo, grubość pokrywki min. 20 mm, wysokość skrzynki min. 265 mm, średnica pokrywki min.157 mm, średnica otworu podstawy min. 185 mm, </t>
    </r>
    <r>
      <rPr>
        <sz val="10"/>
        <rFont val="Arial"/>
        <family val="2"/>
      </rPr>
      <t>Ø</t>
    </r>
    <r>
      <rPr>
        <sz val="10"/>
        <rFont val="Arial CE"/>
        <family val="0"/>
      </rPr>
      <t xml:space="preserve"> trzpienia min. 10 mm</t>
    </r>
  </si>
  <si>
    <r>
      <t xml:space="preserve">Materiał: </t>
    </r>
    <r>
      <rPr>
        <sz val="10"/>
        <rFont val="Arial CE"/>
        <family val="0"/>
      </rPr>
      <t>korpus żeliwo szare, pokrywa żeliwo, grubość pokrywki min. 20 mm, wysokość skrzynki min. 310 mm,  Ø trzpienia min. 12 mm</t>
    </r>
  </si>
  <si>
    <r>
      <t xml:space="preserve">Materiał: </t>
    </r>
    <r>
      <rPr>
        <sz val="10"/>
        <rFont val="Arial CE"/>
        <family val="0"/>
      </rPr>
      <t>korpus tworzywo PEHD, pokrywa żeliwo, grubość pokrywki min. 20 mm, wysokość skrzynki min. 310 mm,  Ø trzpienia min. 12 mm</t>
    </r>
  </si>
  <si>
    <t>Ilość szt..</t>
  </si>
  <si>
    <t>szt..</t>
  </si>
  <si>
    <t xml:space="preserve">szt. </t>
  </si>
  <si>
    <t>Ciśnieniee nominalne PN10. Materiał: żeliwo sferoidalne GGG-40 lub GGG-50 (zgodnie z DIN 1693) EN-GJS-400 lub EN-GJS-500 (zgodnie z PN-EN 1563). Elementy wykonane zgodnie z PN-EN 545:2010. Kołnierze zgodne z PN-EN 1092-2:1999. Kształtki wykonane jako odlew monolityczny. Nie dopuszcza się kołnierzy spawanych, klejonych, wciskanych ani luźnych - obrotowych. Zabezpieczenie antykorozyjne wewnątrz i na zewnątrz farbą epoksydową, malowanie proszkowe w kolorze niebieskim o grubości powłoki min. 250 µm. Wymaga się aby oznaczenie producenta, średnicy, materiału i ciśnienia nominalnego było odlane razem z elementem. Połączenia śrubowe ocynkowane, uszczelnienie z gumy EPDM lub NBR.</t>
  </si>
  <si>
    <t xml:space="preserve">Odwadniak kołnierzowy TTO ø 500/150 </t>
  </si>
  <si>
    <t xml:space="preserve">Odwadniak kołnierzowy TTO ø 400/150 </t>
  </si>
  <si>
    <t xml:space="preserve">Odwadniak kołnierzowy TTO ø 350/150 </t>
  </si>
  <si>
    <t>Nasuwka z przyłączeniem kołnierzowym typu "TREPI FL" ø 500 DN kołnierz fi 150</t>
  </si>
  <si>
    <t>FORMULARZ CENOWY - Część III - C</t>
  </si>
  <si>
    <t xml:space="preserve">Ciśnienie nominalne PN10. Materiał: żeliwo sferoidalne GGG-40 lub GGG-50 (zgodnie z DIN 1693) EN-GJS-400 lub EN-GJS-500 (zgodnie z PN-EN 1563). Elementy wykonane zgodnie z PN-EN 545:2010. Szereg wymiarowy „A” (dot. łuków dwukołnierzowych 45 stopnie, trójników, zwężek dwukołnierzowych), szereg wymiarowy B w przypadku łuków 11 i 22 stopnie. Kołnierze zgodne z PN-EN 1092-2:1999. Kształtki wykonane jako odlew monolityczny. Nie dopuszcza się kołnierzy spawanych, klejonych, wciskanych ani luźnych - obrotowych. Zabezpieczenie antykorozyjne wewnątrz i na zewnątrz farbą epoksydową, malowanie proszkowe w kolorze niebieskim o grubości powłoki min. 250 µm. Wymagany certyfikat GSK-RAL lub ÖVGW potwierdzający jakość powłok antykorozyjnych kształtek. Wymaga się aby oznaczenie producenta, średnicy, materiału i ciśnienia nominalnego było odlane razem z elementem.                                                    </t>
  </si>
  <si>
    <t>Króciec dwukołnierzowy FF ø 80 L-200</t>
  </si>
  <si>
    <t>Króciec dwukołnierzowy FF ø 80 L-400</t>
  </si>
  <si>
    <t>Króciec dwukołnierzowy FF ø 80 L-500</t>
  </si>
  <si>
    <t>Króciec dwukołnierzowy FF ø 100 L-200</t>
  </si>
  <si>
    <t>Króciec dwukołnierzowy FF ø 100 L-300</t>
  </si>
  <si>
    <t>Króciec dwukołnierzowy FF ø 100 L-400</t>
  </si>
  <si>
    <t>Króciec dwukołnierzowy FF ø 100 L-500</t>
  </si>
  <si>
    <t>Króciec dwukołnierzowy FF ø 150 L-300</t>
  </si>
  <si>
    <t>Króciec dwukołnierzowy FF ø 150 L-400</t>
  </si>
  <si>
    <t>Króciec dwukołnierzowy FF ø 150 L-500</t>
  </si>
  <si>
    <t>Króciec dwukołnierzowy FF ø 200 L-300</t>
  </si>
  <si>
    <t>Króciec jednokołnierzowy F ø 80</t>
  </si>
  <si>
    <t>Króciec jednokołnierzowy F ø 100</t>
  </si>
  <si>
    <t>Króciec jednokołnierzowy F  ø 150</t>
  </si>
  <si>
    <t>Króciec jednokołnierzowy do połączenia kielichowego końca rury PVC (FW) ø 80</t>
  </si>
  <si>
    <t>Króciec jednokołnierzowy do połączenia kielichowego końca rury PVC (FW) ø 100</t>
  </si>
  <si>
    <t>Króciec jednokołnierzowy do połączenia kielichowego końca rury PVC (FW) ø 150</t>
  </si>
  <si>
    <t>Króciec jednokołnierzowy do połączenia kielichowego końca rury PVC (FW) ø 200</t>
  </si>
  <si>
    <t>Kolano dwukołnierzowe ze stopką  "N" ø 80</t>
  </si>
  <si>
    <t>Kolano dwukołnierzowe ze stopką "N" ø 100</t>
  </si>
  <si>
    <t>Trójnik kołnierzowy "T" ø 80 x 80</t>
  </si>
  <si>
    <t>Trójnik kołnierzowy "T" ø 100 x 80</t>
  </si>
  <si>
    <t>Trójnik kołnierzowy "T" ø 100 x 100</t>
  </si>
  <si>
    <t>Trójnik kołnierzowy "T" ø 150 x 80</t>
  </si>
  <si>
    <t>Trójnik kołnierzowy "T" ø 150 x 100</t>
  </si>
  <si>
    <t>Trójnik kołnierzowy "T" ø 150 x 150</t>
  </si>
  <si>
    <t>Trójnik kołnierzowy "T" ø 200 x 80</t>
  </si>
  <si>
    <t>Trójnik kołnierzowy "T" ø 200 x 100</t>
  </si>
  <si>
    <t>Trójnik kołnierzowy "T" ø 250 x 100</t>
  </si>
  <si>
    <t>Zwężka dwukołnierzowa "FFR"  ø 100 x 80</t>
  </si>
  <si>
    <t>Zwężka dwukołnierzowa "FFR" ø 150 x 80</t>
  </si>
  <si>
    <t>Zwężka dwukołnierzowa "FFR" ø 150 x 100</t>
  </si>
  <si>
    <t>Kolano dwukołnierzowe Q 90° ø 80</t>
  </si>
  <si>
    <t>Kolano dwukołnierzowe Q 90° ø 100</t>
  </si>
  <si>
    <t>Kolano dwukołnierzowe Q 90° ø 150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</si>
</sst>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#,##0.00\ &quot;zł&quot;"/>
    <numFmt numFmtId="172" formatCode="#,##0.00\ _z_ł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0"/>
      <name val="Czcionka tekstu podstawowego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9"/>
      <name val="Czcionka tekstu podstawowego"/>
      <family val="0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 CE"/>
      <family val="0"/>
    </font>
    <font>
      <sz val="10"/>
      <color indexed="40"/>
      <name val="Arial CE"/>
      <family val="0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2"/>
      <color indexed="17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0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8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1" fillId="0" borderId="0">
      <alignment/>
      <protection/>
    </xf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vertical="top" wrapText="1"/>
    </xf>
    <xf numFmtId="0" fontId="0" fillId="32" borderId="10" xfId="0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8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32" borderId="11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14" fillId="0" borderId="0" xfId="0" applyFont="1" applyAlignment="1">
      <alignment/>
    </xf>
    <xf numFmtId="0" fontId="39" fillId="0" borderId="0" xfId="0" applyFont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0" fontId="72" fillId="0" borderId="1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43" fillId="33" borderId="15" xfId="0" applyFont="1" applyFill="1" applyBorder="1" applyAlignment="1">
      <alignment horizontal="left" vertical="top" wrapText="1"/>
    </xf>
    <xf numFmtId="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/>
    </xf>
    <xf numFmtId="2" fontId="72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37" fillId="32" borderId="10" xfId="0" applyFont="1" applyFill="1" applyBorder="1" applyAlignment="1">
      <alignment vertical="center"/>
    </xf>
    <xf numFmtId="2" fontId="72" fillId="32" borderId="10" xfId="0" applyNumberFormat="1" applyFont="1" applyFill="1" applyBorder="1" applyAlignment="1">
      <alignment horizontal="center" vertical="center"/>
    </xf>
    <xf numFmtId="0" fontId="72" fillId="32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" fontId="72" fillId="0" borderId="10" xfId="0" applyNumberFormat="1" applyFont="1" applyBorder="1" applyAlignment="1">
      <alignment horizontal="center" vertical="center"/>
    </xf>
    <xf numFmtId="0" fontId="37" fillId="32" borderId="10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left" vertical="top" wrapText="1"/>
    </xf>
    <xf numFmtId="4" fontId="72" fillId="32" borderId="10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top" wrapText="1"/>
    </xf>
    <xf numFmtId="0" fontId="69" fillId="32" borderId="10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9" fontId="7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163</xdr:row>
      <xdr:rowOff>476250</xdr:rowOff>
    </xdr:from>
    <xdr:to>
      <xdr:col>2</xdr:col>
      <xdr:colOff>3438525</xdr:colOff>
      <xdr:row>166</xdr:row>
      <xdr:rowOff>419100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87496650"/>
          <a:ext cx="29527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33" customWidth="1"/>
    <col min="2" max="2" width="36.125" style="0" customWidth="1"/>
    <col min="3" max="3" width="54.75390625" style="0" customWidth="1"/>
    <col min="4" max="4" width="9.875" style="0" customWidth="1"/>
    <col min="5" max="5" width="9.125" style="40" customWidth="1"/>
    <col min="6" max="6" width="5.25390625" style="40" customWidth="1"/>
    <col min="7" max="7" width="6.125" style="40" customWidth="1"/>
    <col min="8" max="8" width="11.75390625" style="40" customWidth="1"/>
    <col min="10" max="10" width="24.125" style="0" customWidth="1"/>
    <col min="12" max="12" width="8.875" style="0" customWidth="1"/>
  </cols>
  <sheetData>
    <row r="1" spans="1:8" ht="12.75">
      <c r="A1" s="32"/>
      <c r="D1" s="86" t="s">
        <v>310</v>
      </c>
      <c r="E1" s="87"/>
      <c r="F1" s="87"/>
      <c r="G1" s="87"/>
      <c r="H1" s="87"/>
    </row>
    <row r="2" spans="1:8" ht="12.75">
      <c r="A2" s="32"/>
      <c r="D2" s="13"/>
      <c r="E2" s="39"/>
      <c r="F2" s="39"/>
      <c r="G2" s="39"/>
      <c r="H2" s="39"/>
    </row>
    <row r="3" spans="1:8" ht="12.75">
      <c r="A3" s="35" t="s">
        <v>85</v>
      </c>
      <c r="D3" s="13"/>
      <c r="E3" s="39"/>
      <c r="F3" s="39"/>
      <c r="G3" s="39"/>
      <c r="H3" s="39"/>
    </row>
    <row r="4" ht="12.75">
      <c r="A4" s="35" t="s">
        <v>71</v>
      </c>
    </row>
    <row r="5" spans="1:8" ht="15.75">
      <c r="A5" s="74" t="s">
        <v>78</v>
      </c>
      <c r="B5" s="74"/>
      <c r="C5" s="74"/>
      <c r="D5" s="74"/>
      <c r="E5" s="74"/>
      <c r="F5" s="74"/>
      <c r="G5" s="74"/>
      <c r="H5" s="74"/>
    </row>
    <row r="6" spans="2:5" ht="12.75">
      <c r="B6" s="5"/>
      <c r="C6" s="5"/>
      <c r="D6" s="5"/>
      <c r="E6" s="41"/>
    </row>
    <row r="7" spans="1:8" ht="15">
      <c r="A7" s="67" t="s">
        <v>227</v>
      </c>
      <c r="B7" s="67"/>
      <c r="C7" s="67"/>
      <c r="D7" s="67"/>
      <c r="E7" s="67"/>
      <c r="F7" s="67"/>
      <c r="G7" s="67"/>
      <c r="H7" s="67"/>
    </row>
    <row r="9" spans="1:8" ht="36" customHeight="1">
      <c r="A9" s="29" t="s">
        <v>74</v>
      </c>
      <c r="B9" s="6" t="s">
        <v>73</v>
      </c>
      <c r="C9" s="6" t="s">
        <v>75</v>
      </c>
      <c r="D9" s="6" t="s">
        <v>76</v>
      </c>
      <c r="E9" s="8" t="s">
        <v>255</v>
      </c>
      <c r="F9" s="7" t="s">
        <v>321</v>
      </c>
      <c r="G9" s="7" t="s">
        <v>20</v>
      </c>
      <c r="H9" s="7" t="s">
        <v>138</v>
      </c>
    </row>
    <row r="10" spans="1:9" ht="30" customHeight="1">
      <c r="A10" s="30">
        <v>1</v>
      </c>
      <c r="B10" s="2" t="s">
        <v>242</v>
      </c>
      <c r="C10" s="62" t="s">
        <v>309</v>
      </c>
      <c r="D10" s="19"/>
      <c r="E10" s="20"/>
      <c r="F10" s="19">
        <v>2</v>
      </c>
      <c r="G10" s="19" t="s">
        <v>72</v>
      </c>
      <c r="H10" s="20">
        <f>E10*F10</f>
        <v>0</v>
      </c>
      <c r="I10" s="21"/>
    </row>
    <row r="11" spans="1:9" ht="30" customHeight="1">
      <c r="A11" s="30">
        <v>2</v>
      </c>
      <c r="B11" s="2" t="s">
        <v>79</v>
      </c>
      <c r="C11" s="63"/>
      <c r="D11" s="53"/>
      <c r="E11" s="42"/>
      <c r="F11" s="45">
        <v>10</v>
      </c>
      <c r="G11" s="45" t="s">
        <v>72</v>
      </c>
      <c r="H11" s="20">
        <f aca="true" t="shared" si="0" ref="H11:H68">E11*F11</f>
        <v>0</v>
      </c>
      <c r="I11" s="21"/>
    </row>
    <row r="12" spans="1:9" ht="30" customHeight="1">
      <c r="A12" s="30">
        <v>3</v>
      </c>
      <c r="B12" s="2" t="s">
        <v>81</v>
      </c>
      <c r="C12" s="63"/>
      <c r="D12" s="19"/>
      <c r="E12" s="20"/>
      <c r="F12" s="19">
        <v>25</v>
      </c>
      <c r="G12" s="19" t="s">
        <v>72</v>
      </c>
      <c r="H12" s="20">
        <f t="shared" si="0"/>
        <v>0</v>
      </c>
      <c r="I12" s="21"/>
    </row>
    <row r="13" spans="1:9" ht="30" customHeight="1">
      <c r="A13" s="30">
        <v>4</v>
      </c>
      <c r="B13" s="2" t="s">
        <v>82</v>
      </c>
      <c r="C13" s="63"/>
      <c r="D13" s="19"/>
      <c r="E13" s="20"/>
      <c r="F13" s="19">
        <v>30</v>
      </c>
      <c r="G13" s="19" t="s">
        <v>72</v>
      </c>
      <c r="H13" s="20">
        <f t="shared" si="0"/>
        <v>0</v>
      </c>
      <c r="I13" s="21"/>
    </row>
    <row r="14" spans="1:9" ht="30" customHeight="1">
      <c r="A14" s="30">
        <v>5</v>
      </c>
      <c r="B14" s="2" t="s">
        <v>83</v>
      </c>
      <c r="C14" s="63"/>
      <c r="D14" s="19"/>
      <c r="E14" s="20"/>
      <c r="F14" s="19">
        <v>10</v>
      </c>
      <c r="G14" s="19" t="s">
        <v>72</v>
      </c>
      <c r="H14" s="20">
        <f t="shared" si="0"/>
        <v>0</v>
      </c>
      <c r="I14" s="21"/>
    </row>
    <row r="15" spans="1:9" ht="48.75" customHeight="1">
      <c r="A15" s="30">
        <v>6</v>
      </c>
      <c r="B15" s="34" t="s">
        <v>84</v>
      </c>
      <c r="C15" s="63"/>
      <c r="D15" s="19"/>
      <c r="E15" s="20"/>
      <c r="F15" s="19">
        <v>1</v>
      </c>
      <c r="G15" s="19" t="s">
        <v>72</v>
      </c>
      <c r="H15" s="20">
        <f t="shared" si="0"/>
        <v>0</v>
      </c>
      <c r="I15" s="21"/>
    </row>
    <row r="16" spans="1:9" ht="90" customHeight="1">
      <c r="A16" s="30">
        <v>7</v>
      </c>
      <c r="B16" s="2" t="s">
        <v>112</v>
      </c>
      <c r="C16" s="63"/>
      <c r="D16" s="19"/>
      <c r="E16" s="20"/>
      <c r="F16" s="19">
        <v>2</v>
      </c>
      <c r="G16" s="19" t="s">
        <v>72</v>
      </c>
      <c r="H16" s="20">
        <f t="shared" si="0"/>
        <v>0</v>
      </c>
      <c r="I16" s="21"/>
    </row>
    <row r="17" spans="1:9" ht="90" customHeight="1">
      <c r="A17" s="30">
        <v>8</v>
      </c>
      <c r="B17" s="2" t="s">
        <v>258</v>
      </c>
      <c r="C17" s="63"/>
      <c r="D17" s="19"/>
      <c r="E17" s="20"/>
      <c r="F17" s="19">
        <v>2</v>
      </c>
      <c r="G17" s="19" t="s">
        <v>72</v>
      </c>
      <c r="H17" s="20">
        <f t="shared" si="0"/>
        <v>0</v>
      </c>
      <c r="I17" s="21"/>
    </row>
    <row r="18" spans="1:9" ht="90" customHeight="1">
      <c r="A18" s="30">
        <v>9</v>
      </c>
      <c r="B18" s="2" t="s">
        <v>259</v>
      </c>
      <c r="C18" s="63"/>
      <c r="D18" s="19"/>
      <c r="E18" s="20"/>
      <c r="F18" s="19">
        <v>1</v>
      </c>
      <c r="G18" s="19" t="s">
        <v>72</v>
      </c>
      <c r="H18" s="20">
        <f t="shared" si="0"/>
        <v>0</v>
      </c>
      <c r="I18" s="21"/>
    </row>
    <row r="19" spans="1:9" ht="90" customHeight="1">
      <c r="A19" s="30">
        <v>10</v>
      </c>
      <c r="B19" s="2" t="s">
        <v>260</v>
      </c>
      <c r="C19" s="64"/>
      <c r="D19" s="19"/>
      <c r="E19" s="20"/>
      <c r="F19" s="19">
        <v>1</v>
      </c>
      <c r="G19" s="19" t="s">
        <v>72</v>
      </c>
      <c r="H19" s="20">
        <f t="shared" si="0"/>
        <v>0</v>
      </c>
      <c r="I19" s="21"/>
    </row>
    <row r="20" spans="1:9" ht="30" customHeight="1">
      <c r="A20" s="30">
        <v>11</v>
      </c>
      <c r="B20" s="2" t="s">
        <v>80</v>
      </c>
      <c r="C20" s="62" t="s">
        <v>271</v>
      </c>
      <c r="D20" s="19"/>
      <c r="E20" s="20"/>
      <c r="F20" s="19">
        <v>30</v>
      </c>
      <c r="G20" s="19" t="s">
        <v>72</v>
      </c>
      <c r="H20" s="20">
        <f t="shared" si="0"/>
        <v>0</v>
      </c>
      <c r="I20" s="21"/>
    </row>
    <row r="21" spans="1:9" ht="30" customHeight="1">
      <c r="A21" s="30">
        <v>12</v>
      </c>
      <c r="B21" s="2" t="s">
        <v>241</v>
      </c>
      <c r="C21" s="63"/>
      <c r="D21" s="19"/>
      <c r="E21" s="20"/>
      <c r="F21" s="19">
        <v>5</v>
      </c>
      <c r="G21" s="19" t="s">
        <v>72</v>
      </c>
      <c r="H21" s="20">
        <f t="shared" si="0"/>
        <v>0</v>
      </c>
      <c r="I21" s="21"/>
    </row>
    <row r="22" spans="1:9" ht="30" customHeight="1">
      <c r="A22" s="30">
        <v>13</v>
      </c>
      <c r="B22" s="2" t="s">
        <v>240</v>
      </c>
      <c r="C22" s="63"/>
      <c r="D22" s="19"/>
      <c r="E22" s="20"/>
      <c r="F22" s="19">
        <v>5</v>
      </c>
      <c r="G22" s="19" t="s">
        <v>72</v>
      </c>
      <c r="H22" s="20">
        <f t="shared" si="0"/>
        <v>0</v>
      </c>
      <c r="I22" s="21"/>
    </row>
    <row r="23" spans="1:9" ht="30" customHeight="1">
      <c r="A23" s="30">
        <v>14</v>
      </c>
      <c r="B23" s="2" t="s">
        <v>239</v>
      </c>
      <c r="C23" s="64"/>
      <c r="D23" s="19"/>
      <c r="E23" s="20"/>
      <c r="F23" s="19">
        <v>3</v>
      </c>
      <c r="G23" s="19" t="s">
        <v>72</v>
      </c>
      <c r="H23" s="20">
        <f t="shared" si="0"/>
        <v>0</v>
      </c>
      <c r="I23" s="21"/>
    </row>
    <row r="24" spans="1:10" ht="93.75" customHeight="1">
      <c r="A24" s="30">
        <v>15</v>
      </c>
      <c r="B24" s="2" t="s">
        <v>272</v>
      </c>
      <c r="C24" s="62" t="s">
        <v>304</v>
      </c>
      <c r="D24" s="19"/>
      <c r="E24" s="20"/>
      <c r="F24" s="19">
        <v>50</v>
      </c>
      <c r="G24" s="19" t="s">
        <v>72</v>
      </c>
      <c r="H24" s="20">
        <f t="shared" si="0"/>
        <v>0</v>
      </c>
      <c r="I24" s="21"/>
      <c r="J24" s="54"/>
    </row>
    <row r="25" spans="1:10" ht="93.75" customHeight="1">
      <c r="A25" s="30">
        <v>16</v>
      </c>
      <c r="B25" s="2" t="s">
        <v>273</v>
      </c>
      <c r="C25" s="63"/>
      <c r="D25" s="19"/>
      <c r="E25" s="20"/>
      <c r="F25" s="19">
        <v>50</v>
      </c>
      <c r="G25" s="19" t="s">
        <v>72</v>
      </c>
      <c r="H25" s="20">
        <f t="shared" si="0"/>
        <v>0</v>
      </c>
      <c r="I25" s="21"/>
      <c r="J25" s="50"/>
    </row>
    <row r="26" spans="1:9" ht="93.75" customHeight="1">
      <c r="A26" s="30">
        <v>17</v>
      </c>
      <c r="B26" s="2" t="s">
        <v>274</v>
      </c>
      <c r="C26" s="63"/>
      <c r="D26" s="19"/>
      <c r="E26" s="20"/>
      <c r="F26" s="19">
        <v>80</v>
      </c>
      <c r="G26" s="19" t="s">
        <v>72</v>
      </c>
      <c r="H26" s="20">
        <f t="shared" si="0"/>
        <v>0</v>
      </c>
      <c r="I26" s="21"/>
    </row>
    <row r="27" spans="1:9" ht="93.75" customHeight="1">
      <c r="A27" s="30">
        <v>18</v>
      </c>
      <c r="B27" s="2" t="s">
        <v>275</v>
      </c>
      <c r="C27" s="64"/>
      <c r="D27" s="19"/>
      <c r="E27" s="20"/>
      <c r="F27" s="19">
        <v>80</v>
      </c>
      <c r="G27" s="19" t="s">
        <v>72</v>
      </c>
      <c r="H27" s="20">
        <f t="shared" si="0"/>
        <v>0</v>
      </c>
      <c r="I27" s="21"/>
    </row>
    <row r="28" spans="1:9" ht="40.5" customHeight="1">
      <c r="A28" s="30">
        <v>19</v>
      </c>
      <c r="B28" s="28" t="s">
        <v>249</v>
      </c>
      <c r="C28" s="75" t="s">
        <v>305</v>
      </c>
      <c r="D28" s="19"/>
      <c r="E28" s="20"/>
      <c r="F28" s="19">
        <v>2</v>
      </c>
      <c r="G28" s="19" t="s">
        <v>72</v>
      </c>
      <c r="H28" s="20">
        <f t="shared" si="0"/>
        <v>0</v>
      </c>
      <c r="I28" s="21"/>
    </row>
    <row r="29" spans="1:9" ht="40.5" customHeight="1">
      <c r="A29" s="30">
        <v>20</v>
      </c>
      <c r="B29" s="28" t="s">
        <v>238</v>
      </c>
      <c r="C29" s="76"/>
      <c r="D29" s="19"/>
      <c r="E29" s="20"/>
      <c r="F29" s="19">
        <v>2</v>
      </c>
      <c r="G29" s="19" t="s">
        <v>72</v>
      </c>
      <c r="H29" s="20">
        <f t="shared" si="0"/>
        <v>0</v>
      </c>
      <c r="I29" s="21"/>
    </row>
    <row r="30" spans="1:9" ht="40.5" customHeight="1">
      <c r="A30" s="30">
        <v>21</v>
      </c>
      <c r="B30" s="28" t="s">
        <v>250</v>
      </c>
      <c r="C30" s="76"/>
      <c r="D30" s="19"/>
      <c r="E30" s="20"/>
      <c r="F30" s="19">
        <v>5</v>
      </c>
      <c r="G30" s="19" t="s">
        <v>72</v>
      </c>
      <c r="H30" s="20">
        <f t="shared" si="0"/>
        <v>0</v>
      </c>
      <c r="I30" s="21"/>
    </row>
    <row r="31" spans="1:13" ht="40.5" customHeight="1">
      <c r="A31" s="30">
        <v>22</v>
      </c>
      <c r="B31" s="28" t="s">
        <v>237</v>
      </c>
      <c r="C31" s="76"/>
      <c r="D31" s="19"/>
      <c r="E31" s="20"/>
      <c r="F31" s="19">
        <v>5</v>
      </c>
      <c r="G31" s="19" t="s">
        <v>72</v>
      </c>
      <c r="H31" s="20">
        <f t="shared" si="0"/>
        <v>0</v>
      </c>
      <c r="I31" s="21"/>
      <c r="J31" s="47"/>
      <c r="K31" s="47"/>
      <c r="L31" s="47"/>
      <c r="M31" s="47"/>
    </row>
    <row r="32" spans="1:13" ht="40.5" customHeight="1">
      <c r="A32" s="30">
        <v>23</v>
      </c>
      <c r="B32" s="28" t="s">
        <v>251</v>
      </c>
      <c r="C32" s="76"/>
      <c r="D32" s="19"/>
      <c r="E32" s="20"/>
      <c r="F32" s="19">
        <v>5</v>
      </c>
      <c r="G32" s="19" t="s">
        <v>72</v>
      </c>
      <c r="H32" s="20">
        <f t="shared" si="0"/>
        <v>0</v>
      </c>
      <c r="I32" s="21"/>
      <c r="J32" s="48"/>
      <c r="K32" s="47"/>
      <c r="L32" s="47"/>
      <c r="M32" s="47"/>
    </row>
    <row r="33" spans="1:9" ht="40.5" customHeight="1">
      <c r="A33" s="30">
        <v>24</v>
      </c>
      <c r="B33" s="28" t="s">
        <v>236</v>
      </c>
      <c r="C33" s="76"/>
      <c r="D33" s="19"/>
      <c r="E33" s="20"/>
      <c r="F33" s="19">
        <v>5</v>
      </c>
      <c r="G33" s="19" t="s">
        <v>72</v>
      </c>
      <c r="H33" s="20">
        <f t="shared" si="0"/>
        <v>0</v>
      </c>
      <c r="I33" s="21"/>
    </row>
    <row r="34" spans="1:9" ht="40.5" customHeight="1">
      <c r="A34" s="30">
        <v>25</v>
      </c>
      <c r="B34" s="28" t="s">
        <v>252</v>
      </c>
      <c r="C34" s="76"/>
      <c r="D34" s="19"/>
      <c r="E34" s="20"/>
      <c r="F34" s="19">
        <v>2</v>
      </c>
      <c r="G34" s="19" t="s">
        <v>72</v>
      </c>
      <c r="H34" s="20">
        <f t="shared" si="0"/>
        <v>0</v>
      </c>
      <c r="I34" s="21"/>
    </row>
    <row r="35" spans="1:9" ht="40.5" customHeight="1">
      <c r="A35" s="30">
        <v>26</v>
      </c>
      <c r="B35" s="28" t="s">
        <v>235</v>
      </c>
      <c r="C35" s="76"/>
      <c r="D35" s="19"/>
      <c r="E35" s="20"/>
      <c r="F35" s="19">
        <v>2</v>
      </c>
      <c r="G35" s="19" t="s">
        <v>72</v>
      </c>
      <c r="H35" s="20">
        <f t="shared" si="0"/>
        <v>0</v>
      </c>
      <c r="I35" s="21"/>
    </row>
    <row r="36" spans="1:9" ht="40.5" customHeight="1">
      <c r="A36" s="30">
        <v>27</v>
      </c>
      <c r="B36" s="28" t="s">
        <v>256</v>
      </c>
      <c r="C36" s="76"/>
      <c r="D36" s="19"/>
      <c r="E36" s="20"/>
      <c r="F36" s="19">
        <v>1</v>
      </c>
      <c r="G36" s="19" t="s">
        <v>72</v>
      </c>
      <c r="H36" s="20">
        <f t="shared" si="0"/>
        <v>0</v>
      </c>
      <c r="I36" s="21"/>
    </row>
    <row r="37" spans="1:9" ht="40.5" customHeight="1">
      <c r="A37" s="30">
        <v>28</v>
      </c>
      <c r="B37" s="28" t="s">
        <v>253</v>
      </c>
      <c r="C37" s="76"/>
      <c r="D37" s="19"/>
      <c r="E37" s="20"/>
      <c r="F37" s="19">
        <v>1</v>
      </c>
      <c r="G37" s="19" t="s">
        <v>72</v>
      </c>
      <c r="H37" s="20">
        <f t="shared" si="0"/>
        <v>0</v>
      </c>
      <c r="I37" s="21"/>
    </row>
    <row r="38" spans="1:9" ht="40.5" customHeight="1">
      <c r="A38" s="30">
        <v>29</v>
      </c>
      <c r="B38" s="28" t="s">
        <v>234</v>
      </c>
      <c r="C38" s="77"/>
      <c r="D38" s="19"/>
      <c r="E38" s="20"/>
      <c r="F38" s="19">
        <v>2</v>
      </c>
      <c r="G38" s="19" t="s">
        <v>72</v>
      </c>
      <c r="H38" s="20">
        <f t="shared" si="0"/>
        <v>0</v>
      </c>
      <c r="I38" s="21"/>
    </row>
    <row r="39" spans="1:9" ht="40.5" customHeight="1">
      <c r="A39" s="30">
        <v>30</v>
      </c>
      <c r="B39" s="2" t="s">
        <v>67</v>
      </c>
      <c r="C39" s="75" t="s">
        <v>276</v>
      </c>
      <c r="D39" s="19"/>
      <c r="E39" s="20"/>
      <c r="F39" s="19">
        <v>5</v>
      </c>
      <c r="G39" s="19" t="s">
        <v>72</v>
      </c>
      <c r="H39" s="20">
        <f t="shared" si="0"/>
        <v>0</v>
      </c>
      <c r="I39" s="21"/>
    </row>
    <row r="40" spans="1:9" ht="40.5" customHeight="1">
      <c r="A40" s="30">
        <v>31</v>
      </c>
      <c r="B40" s="2" t="s">
        <v>68</v>
      </c>
      <c r="C40" s="76"/>
      <c r="D40" s="19"/>
      <c r="E40" s="20"/>
      <c r="F40" s="19">
        <v>5</v>
      </c>
      <c r="G40" s="19" t="s">
        <v>72</v>
      </c>
      <c r="H40" s="20">
        <f t="shared" si="0"/>
        <v>0</v>
      </c>
      <c r="I40" s="21"/>
    </row>
    <row r="41" spans="1:9" ht="40.5" customHeight="1">
      <c r="A41" s="30">
        <v>32</v>
      </c>
      <c r="B41" s="2" t="s">
        <v>69</v>
      </c>
      <c r="C41" s="77"/>
      <c r="D41" s="19"/>
      <c r="E41" s="20"/>
      <c r="F41" s="19">
        <v>4</v>
      </c>
      <c r="G41" s="19" t="s">
        <v>72</v>
      </c>
      <c r="H41" s="20">
        <f t="shared" si="0"/>
        <v>0</v>
      </c>
      <c r="I41" s="21"/>
    </row>
    <row r="42" spans="1:10" ht="49.5" customHeight="1">
      <c r="A42" s="30">
        <v>33</v>
      </c>
      <c r="B42" s="2" t="s">
        <v>136</v>
      </c>
      <c r="C42" s="72" t="s">
        <v>311</v>
      </c>
      <c r="D42" s="19"/>
      <c r="E42" s="20"/>
      <c r="F42" s="19">
        <v>2</v>
      </c>
      <c r="G42" s="19" t="s">
        <v>72</v>
      </c>
      <c r="H42" s="20">
        <f t="shared" si="0"/>
        <v>0</v>
      </c>
      <c r="I42" s="21"/>
      <c r="J42" s="47"/>
    </row>
    <row r="43" spans="1:10" ht="49.5" customHeight="1">
      <c r="A43" s="30">
        <v>34</v>
      </c>
      <c r="B43" s="2" t="s">
        <v>137</v>
      </c>
      <c r="C43" s="73"/>
      <c r="D43" s="19"/>
      <c r="E43" s="20"/>
      <c r="F43" s="19">
        <v>5</v>
      </c>
      <c r="G43" s="19" t="s">
        <v>72</v>
      </c>
      <c r="H43" s="20">
        <f t="shared" si="0"/>
        <v>0</v>
      </c>
      <c r="I43" s="21"/>
      <c r="J43" s="47"/>
    </row>
    <row r="44" spans="1:10" ht="49.5" customHeight="1">
      <c r="A44" s="30">
        <v>35</v>
      </c>
      <c r="B44" s="2" t="s">
        <v>159</v>
      </c>
      <c r="C44" s="73"/>
      <c r="D44" s="19"/>
      <c r="E44" s="20"/>
      <c r="F44" s="19">
        <v>5</v>
      </c>
      <c r="G44" s="19" t="s">
        <v>72</v>
      </c>
      <c r="H44" s="20">
        <f t="shared" si="0"/>
        <v>0</v>
      </c>
      <c r="I44" s="21"/>
      <c r="J44" s="47"/>
    </row>
    <row r="45" spans="1:10" ht="49.5" customHeight="1">
      <c r="A45" s="30">
        <v>36</v>
      </c>
      <c r="B45" s="2" t="s">
        <v>160</v>
      </c>
      <c r="C45" s="73"/>
      <c r="D45" s="19"/>
      <c r="E45" s="20"/>
      <c r="F45" s="19">
        <v>3</v>
      </c>
      <c r="G45" s="19" t="s">
        <v>72</v>
      </c>
      <c r="H45" s="20">
        <f t="shared" si="0"/>
        <v>0</v>
      </c>
      <c r="I45" s="21"/>
      <c r="J45" s="47"/>
    </row>
    <row r="46" spans="1:13" ht="30" customHeight="1">
      <c r="A46" s="30">
        <v>37</v>
      </c>
      <c r="B46" s="2" t="s">
        <v>161</v>
      </c>
      <c r="C46" s="72" t="s">
        <v>277</v>
      </c>
      <c r="D46" s="19"/>
      <c r="E46" s="20"/>
      <c r="F46" s="19">
        <v>10</v>
      </c>
      <c r="G46" s="19" t="s">
        <v>72</v>
      </c>
      <c r="H46" s="20">
        <f t="shared" si="0"/>
        <v>0</v>
      </c>
      <c r="I46" s="21"/>
      <c r="K46" s="47"/>
      <c r="L46" s="47"/>
      <c r="M46" s="47"/>
    </row>
    <row r="47" spans="1:13" ht="30" customHeight="1">
      <c r="A47" s="30">
        <v>38</v>
      </c>
      <c r="B47" s="2" t="s">
        <v>162</v>
      </c>
      <c r="C47" s="73"/>
      <c r="D47" s="19"/>
      <c r="E47" s="20"/>
      <c r="F47" s="19">
        <v>30</v>
      </c>
      <c r="G47" s="19" t="s">
        <v>72</v>
      </c>
      <c r="H47" s="20">
        <f t="shared" si="0"/>
        <v>0</v>
      </c>
      <c r="I47" s="21"/>
      <c r="K47" s="47"/>
      <c r="L47" s="47"/>
      <c r="M47" s="47"/>
    </row>
    <row r="48" spans="1:13" ht="30" customHeight="1">
      <c r="A48" s="30">
        <v>39</v>
      </c>
      <c r="B48" s="2" t="s">
        <v>164</v>
      </c>
      <c r="C48" s="73"/>
      <c r="D48" s="19"/>
      <c r="E48" s="20"/>
      <c r="F48" s="19">
        <v>2</v>
      </c>
      <c r="G48" s="19" t="s">
        <v>72</v>
      </c>
      <c r="H48" s="20">
        <f t="shared" si="0"/>
        <v>0</v>
      </c>
      <c r="I48" s="21"/>
      <c r="K48" s="47"/>
      <c r="L48" s="47"/>
      <c r="M48" s="47"/>
    </row>
    <row r="49" spans="1:13" ht="30" customHeight="1">
      <c r="A49" s="30">
        <v>40</v>
      </c>
      <c r="B49" s="2" t="s">
        <v>163</v>
      </c>
      <c r="C49" s="73"/>
      <c r="D49" s="19"/>
      <c r="E49" s="20"/>
      <c r="F49" s="19">
        <v>30</v>
      </c>
      <c r="G49" s="19" t="s">
        <v>72</v>
      </c>
      <c r="H49" s="20">
        <f t="shared" si="0"/>
        <v>0</v>
      </c>
      <c r="I49" s="21"/>
      <c r="K49" s="47"/>
      <c r="L49" s="47"/>
      <c r="M49" s="47"/>
    </row>
    <row r="50" spans="1:13" ht="30" customHeight="1">
      <c r="A50" s="30">
        <v>41</v>
      </c>
      <c r="B50" s="2" t="s">
        <v>165</v>
      </c>
      <c r="C50" s="73"/>
      <c r="D50" s="19"/>
      <c r="E50" s="20"/>
      <c r="F50" s="19">
        <v>2</v>
      </c>
      <c r="G50" s="19" t="s">
        <v>72</v>
      </c>
      <c r="H50" s="20">
        <f t="shared" si="0"/>
        <v>0</v>
      </c>
      <c r="I50" s="21"/>
      <c r="K50" s="47"/>
      <c r="L50" s="47"/>
      <c r="M50" s="47"/>
    </row>
    <row r="51" spans="1:13" ht="30" customHeight="1">
      <c r="A51" s="30">
        <v>42</v>
      </c>
      <c r="B51" s="2" t="s">
        <v>166</v>
      </c>
      <c r="C51" s="73"/>
      <c r="D51" s="19"/>
      <c r="E51" s="20"/>
      <c r="F51" s="19">
        <v>20</v>
      </c>
      <c r="G51" s="19" t="s">
        <v>72</v>
      </c>
      <c r="H51" s="20">
        <f t="shared" si="0"/>
        <v>0</v>
      </c>
      <c r="I51" s="21"/>
      <c r="K51" s="47"/>
      <c r="L51" s="47"/>
      <c r="M51" s="47"/>
    </row>
    <row r="52" spans="1:13" ht="30" customHeight="1">
      <c r="A52" s="30">
        <v>43</v>
      </c>
      <c r="B52" s="2" t="s">
        <v>167</v>
      </c>
      <c r="C52" s="73"/>
      <c r="D52" s="19"/>
      <c r="E52" s="20"/>
      <c r="F52" s="19">
        <v>2</v>
      </c>
      <c r="G52" s="19" t="s">
        <v>72</v>
      </c>
      <c r="H52" s="20">
        <f t="shared" si="0"/>
        <v>0</v>
      </c>
      <c r="I52" s="21"/>
      <c r="K52" s="47"/>
      <c r="L52" s="47"/>
      <c r="M52" s="47"/>
    </row>
    <row r="53" spans="1:13" ht="30" customHeight="1">
      <c r="A53" s="30">
        <v>44</v>
      </c>
      <c r="B53" s="2" t="s">
        <v>168</v>
      </c>
      <c r="C53" s="81"/>
      <c r="D53" s="19"/>
      <c r="E53" s="20"/>
      <c r="F53" s="19">
        <v>5</v>
      </c>
      <c r="G53" s="19" t="s">
        <v>72</v>
      </c>
      <c r="H53" s="20">
        <f t="shared" si="0"/>
        <v>0</v>
      </c>
      <c r="I53" s="21"/>
      <c r="K53" s="47"/>
      <c r="L53" s="47"/>
      <c r="M53" s="47"/>
    </row>
    <row r="54" spans="1:13" ht="39" customHeight="1">
      <c r="A54" s="30">
        <v>45</v>
      </c>
      <c r="B54" s="2" t="s">
        <v>257</v>
      </c>
      <c r="C54" s="72" t="s">
        <v>312</v>
      </c>
      <c r="D54" s="19"/>
      <c r="E54" s="20"/>
      <c r="F54" s="19">
        <v>20</v>
      </c>
      <c r="G54" s="19" t="s">
        <v>72</v>
      </c>
      <c r="H54" s="20">
        <f t="shared" si="0"/>
        <v>0</v>
      </c>
      <c r="I54" s="21"/>
      <c r="K54" s="47"/>
      <c r="L54" s="47"/>
      <c r="M54" s="47"/>
    </row>
    <row r="55" spans="1:13" ht="39" customHeight="1">
      <c r="A55" s="30">
        <v>46</v>
      </c>
      <c r="B55" s="2" t="s">
        <v>261</v>
      </c>
      <c r="C55" s="73"/>
      <c r="D55" s="19"/>
      <c r="E55" s="20"/>
      <c r="F55" s="19">
        <v>50</v>
      </c>
      <c r="G55" s="19" t="s">
        <v>72</v>
      </c>
      <c r="H55" s="20">
        <f t="shared" si="0"/>
        <v>0</v>
      </c>
      <c r="I55" s="21"/>
      <c r="K55" s="47"/>
      <c r="L55" s="47"/>
      <c r="M55" s="47"/>
    </row>
    <row r="56" spans="1:13" ht="39" customHeight="1">
      <c r="A56" s="30">
        <v>47</v>
      </c>
      <c r="B56" s="2" t="s">
        <v>262</v>
      </c>
      <c r="C56" s="73"/>
      <c r="D56" s="19"/>
      <c r="E56" s="20"/>
      <c r="F56" s="19">
        <v>50</v>
      </c>
      <c r="G56" s="19" t="s">
        <v>72</v>
      </c>
      <c r="H56" s="20">
        <f t="shared" si="0"/>
        <v>0</v>
      </c>
      <c r="I56" s="21"/>
      <c r="K56" s="47"/>
      <c r="L56" s="47"/>
      <c r="M56" s="47"/>
    </row>
    <row r="57" spans="1:13" ht="39" customHeight="1">
      <c r="A57" s="30">
        <v>48</v>
      </c>
      <c r="B57" s="2" t="s">
        <v>263</v>
      </c>
      <c r="C57" s="73"/>
      <c r="D57" s="19"/>
      <c r="E57" s="20"/>
      <c r="F57" s="19">
        <v>40</v>
      </c>
      <c r="G57" s="19" t="s">
        <v>72</v>
      </c>
      <c r="H57" s="20">
        <f t="shared" si="0"/>
        <v>0</v>
      </c>
      <c r="I57" s="21"/>
      <c r="K57" s="47"/>
      <c r="L57" s="47"/>
      <c r="M57" s="47"/>
    </row>
    <row r="58" spans="1:13" ht="39" customHeight="1">
      <c r="A58" s="30">
        <v>49</v>
      </c>
      <c r="B58" s="2" t="s">
        <v>264</v>
      </c>
      <c r="C58" s="81"/>
      <c r="D58" s="19"/>
      <c r="E58" s="20"/>
      <c r="F58" s="19">
        <v>5</v>
      </c>
      <c r="G58" s="19" t="s">
        <v>72</v>
      </c>
      <c r="H58" s="20">
        <f t="shared" si="0"/>
        <v>0</v>
      </c>
      <c r="I58" s="21"/>
      <c r="K58" s="47"/>
      <c r="L58" s="47"/>
      <c r="M58" s="47"/>
    </row>
    <row r="59" spans="1:13" ht="39" customHeight="1">
      <c r="A59" s="30">
        <v>50</v>
      </c>
      <c r="B59" s="22" t="s">
        <v>267</v>
      </c>
      <c r="C59" s="72" t="s">
        <v>266</v>
      </c>
      <c r="D59" s="19"/>
      <c r="E59" s="20"/>
      <c r="F59" s="19">
        <v>200</v>
      </c>
      <c r="G59" s="19" t="s">
        <v>72</v>
      </c>
      <c r="H59" s="20">
        <f t="shared" si="0"/>
        <v>0</v>
      </c>
      <c r="I59" s="21"/>
      <c r="K59" s="47"/>
      <c r="L59" s="47"/>
      <c r="M59" s="47"/>
    </row>
    <row r="60" spans="1:13" ht="38.25" customHeight="1">
      <c r="A60" s="30">
        <v>51</v>
      </c>
      <c r="B60" s="22" t="s">
        <v>269</v>
      </c>
      <c r="C60" s="81"/>
      <c r="D60" s="19"/>
      <c r="E60" s="20"/>
      <c r="F60" s="19">
        <v>50</v>
      </c>
      <c r="G60" s="19" t="s">
        <v>72</v>
      </c>
      <c r="H60" s="20">
        <f t="shared" si="0"/>
        <v>0</v>
      </c>
      <c r="I60" s="21"/>
      <c r="K60" s="47"/>
      <c r="L60" s="47"/>
      <c r="M60" s="47"/>
    </row>
    <row r="61" spans="1:13" ht="62.25" customHeight="1">
      <c r="A61" s="30">
        <v>52</v>
      </c>
      <c r="B61" s="22" t="s">
        <v>268</v>
      </c>
      <c r="C61" s="72" t="s">
        <v>265</v>
      </c>
      <c r="D61" s="19"/>
      <c r="E61" s="20"/>
      <c r="F61" s="19">
        <v>80</v>
      </c>
      <c r="G61" s="19" t="s">
        <v>72</v>
      </c>
      <c r="H61" s="20">
        <f t="shared" si="0"/>
        <v>0</v>
      </c>
      <c r="I61" s="21"/>
      <c r="K61" s="47"/>
      <c r="L61" s="47"/>
      <c r="M61" s="47"/>
    </row>
    <row r="62" spans="1:13" ht="62.25" customHeight="1">
      <c r="A62" s="30">
        <v>53</v>
      </c>
      <c r="B62" s="22" t="s">
        <v>270</v>
      </c>
      <c r="C62" s="81"/>
      <c r="D62" s="19"/>
      <c r="E62" s="20"/>
      <c r="F62" s="19">
        <v>40</v>
      </c>
      <c r="G62" s="19" t="s">
        <v>72</v>
      </c>
      <c r="H62" s="20">
        <f t="shared" si="0"/>
        <v>0</v>
      </c>
      <c r="I62" s="21"/>
      <c r="K62" s="47"/>
      <c r="L62" s="47"/>
      <c r="M62" s="47"/>
    </row>
    <row r="63" spans="1:9" ht="30" customHeight="1">
      <c r="A63" s="30">
        <v>54</v>
      </c>
      <c r="B63" s="2" t="s">
        <v>156</v>
      </c>
      <c r="C63" s="78" t="s">
        <v>306</v>
      </c>
      <c r="D63" s="11"/>
      <c r="E63" s="43"/>
      <c r="F63" s="11">
        <v>2</v>
      </c>
      <c r="G63" s="11" t="s">
        <v>72</v>
      </c>
      <c r="H63" s="20">
        <f t="shared" si="0"/>
        <v>0</v>
      </c>
      <c r="I63" s="21"/>
    </row>
    <row r="64" spans="1:9" ht="30" customHeight="1">
      <c r="A64" s="30">
        <v>55</v>
      </c>
      <c r="B64" s="2" t="s">
        <v>157</v>
      </c>
      <c r="C64" s="79"/>
      <c r="D64" s="11"/>
      <c r="E64" s="43"/>
      <c r="F64" s="11">
        <v>2</v>
      </c>
      <c r="G64" s="11" t="s">
        <v>72</v>
      </c>
      <c r="H64" s="20">
        <f t="shared" si="0"/>
        <v>0</v>
      </c>
      <c r="I64" s="21"/>
    </row>
    <row r="65" spans="1:9" ht="30" customHeight="1">
      <c r="A65" s="30">
        <v>56</v>
      </c>
      <c r="B65" s="2" t="s">
        <v>158</v>
      </c>
      <c r="C65" s="79"/>
      <c r="D65" s="11"/>
      <c r="E65" s="43"/>
      <c r="F65" s="11">
        <v>2</v>
      </c>
      <c r="G65" s="11" t="s">
        <v>72</v>
      </c>
      <c r="H65" s="20">
        <f t="shared" si="0"/>
        <v>0</v>
      </c>
      <c r="I65" s="21"/>
    </row>
    <row r="66" spans="1:9" ht="30" customHeight="1">
      <c r="A66" s="30">
        <v>57</v>
      </c>
      <c r="B66" s="2" t="s">
        <v>169</v>
      </c>
      <c r="C66" s="79"/>
      <c r="D66" s="11"/>
      <c r="E66" s="43"/>
      <c r="F66" s="11">
        <v>2</v>
      </c>
      <c r="G66" s="11" t="s">
        <v>72</v>
      </c>
      <c r="H66" s="20">
        <f t="shared" si="0"/>
        <v>0</v>
      </c>
      <c r="I66" s="21"/>
    </row>
    <row r="67" spans="1:9" ht="30" customHeight="1">
      <c r="A67" s="30">
        <v>58</v>
      </c>
      <c r="B67" s="2" t="s">
        <v>170</v>
      </c>
      <c r="C67" s="79"/>
      <c r="D67" s="11"/>
      <c r="E67" s="43"/>
      <c r="F67" s="11">
        <v>2</v>
      </c>
      <c r="G67" s="11" t="s">
        <v>72</v>
      </c>
      <c r="H67" s="20">
        <f t="shared" si="0"/>
        <v>0</v>
      </c>
      <c r="I67" s="21"/>
    </row>
    <row r="68" spans="1:9" ht="30" customHeight="1">
      <c r="A68" s="30">
        <v>59</v>
      </c>
      <c r="B68" s="2" t="s">
        <v>171</v>
      </c>
      <c r="C68" s="79"/>
      <c r="D68" s="11"/>
      <c r="E68" s="43"/>
      <c r="F68" s="11">
        <v>2</v>
      </c>
      <c r="G68" s="11" t="s">
        <v>72</v>
      </c>
      <c r="H68" s="20">
        <f t="shared" si="0"/>
        <v>0</v>
      </c>
      <c r="I68" s="21"/>
    </row>
    <row r="69" spans="1:9" ht="30" customHeight="1">
      <c r="A69" s="30">
        <v>60</v>
      </c>
      <c r="B69" s="2" t="s">
        <v>172</v>
      </c>
      <c r="C69" s="79"/>
      <c r="D69" s="11"/>
      <c r="E69" s="43"/>
      <c r="F69" s="11">
        <v>2</v>
      </c>
      <c r="G69" s="11" t="s">
        <v>72</v>
      </c>
      <c r="H69" s="20">
        <f aca="true" t="shared" si="1" ref="H69:H134">E69*F69</f>
        <v>0</v>
      </c>
      <c r="I69" s="21"/>
    </row>
    <row r="70" spans="1:9" ht="30" customHeight="1">
      <c r="A70" s="30">
        <v>61</v>
      </c>
      <c r="B70" s="2" t="s">
        <v>173</v>
      </c>
      <c r="C70" s="79"/>
      <c r="D70" s="11"/>
      <c r="E70" s="43"/>
      <c r="F70" s="11">
        <v>2</v>
      </c>
      <c r="G70" s="11" t="s">
        <v>72</v>
      </c>
      <c r="H70" s="20">
        <f t="shared" si="1"/>
        <v>0</v>
      </c>
      <c r="I70" s="21"/>
    </row>
    <row r="71" spans="1:9" ht="30" customHeight="1">
      <c r="A71" s="30">
        <v>62</v>
      </c>
      <c r="B71" s="2" t="s">
        <v>174</v>
      </c>
      <c r="C71" s="79"/>
      <c r="D71" s="11"/>
      <c r="E71" s="43"/>
      <c r="F71" s="11">
        <v>2</v>
      </c>
      <c r="G71" s="11" t="s">
        <v>72</v>
      </c>
      <c r="H71" s="20">
        <f t="shared" si="1"/>
        <v>0</v>
      </c>
      <c r="I71" s="21"/>
    </row>
    <row r="72" spans="1:9" ht="30" customHeight="1">
      <c r="A72" s="30">
        <v>63</v>
      </c>
      <c r="B72" s="2" t="s">
        <v>175</v>
      </c>
      <c r="C72" s="80"/>
      <c r="D72" s="11"/>
      <c r="E72" s="43"/>
      <c r="F72" s="11">
        <v>2</v>
      </c>
      <c r="G72" s="11" t="s">
        <v>72</v>
      </c>
      <c r="H72" s="20">
        <f t="shared" si="1"/>
        <v>0</v>
      </c>
      <c r="I72" s="21"/>
    </row>
    <row r="73" spans="1:9" ht="30" customHeight="1">
      <c r="A73" s="30">
        <v>64</v>
      </c>
      <c r="B73" s="2" t="s">
        <v>70</v>
      </c>
      <c r="C73" s="78" t="s">
        <v>313</v>
      </c>
      <c r="D73" s="11"/>
      <c r="E73" s="43"/>
      <c r="F73" s="11">
        <v>4</v>
      </c>
      <c r="G73" s="11" t="s">
        <v>72</v>
      </c>
      <c r="H73" s="20">
        <f t="shared" si="1"/>
        <v>0</v>
      </c>
      <c r="I73" s="21"/>
    </row>
    <row r="74" spans="1:9" ht="30" customHeight="1">
      <c r="A74" s="30">
        <v>65</v>
      </c>
      <c r="B74" s="2" t="s">
        <v>176</v>
      </c>
      <c r="C74" s="79"/>
      <c r="D74" s="11"/>
      <c r="E74" s="43"/>
      <c r="F74" s="11">
        <v>6</v>
      </c>
      <c r="G74" s="11" t="s">
        <v>72</v>
      </c>
      <c r="H74" s="20">
        <f t="shared" si="1"/>
        <v>0</v>
      </c>
      <c r="I74" s="21"/>
    </row>
    <row r="75" spans="1:9" ht="30" customHeight="1">
      <c r="A75" s="30">
        <v>66</v>
      </c>
      <c r="B75" s="2" t="s">
        <v>177</v>
      </c>
      <c r="C75" s="79"/>
      <c r="D75" s="11"/>
      <c r="E75" s="43"/>
      <c r="F75" s="11">
        <v>6</v>
      </c>
      <c r="G75" s="11" t="s">
        <v>72</v>
      </c>
      <c r="H75" s="20">
        <f t="shared" si="1"/>
        <v>0</v>
      </c>
      <c r="I75" s="21"/>
    </row>
    <row r="76" spans="1:9" ht="30" customHeight="1">
      <c r="A76" s="30">
        <v>67</v>
      </c>
      <c r="B76" s="2" t="s">
        <v>178</v>
      </c>
      <c r="C76" s="79"/>
      <c r="D76" s="11"/>
      <c r="E76" s="43"/>
      <c r="F76" s="11">
        <v>6</v>
      </c>
      <c r="G76" s="11" t="s">
        <v>72</v>
      </c>
      <c r="H76" s="20">
        <f t="shared" si="1"/>
        <v>0</v>
      </c>
      <c r="I76" s="21"/>
    </row>
    <row r="77" spans="1:9" ht="30" customHeight="1">
      <c r="A77" s="30">
        <v>68</v>
      </c>
      <c r="B77" s="2" t="s">
        <v>179</v>
      </c>
      <c r="C77" s="79"/>
      <c r="D77" s="11"/>
      <c r="E77" s="43"/>
      <c r="F77" s="11">
        <v>3</v>
      </c>
      <c r="G77" s="11" t="s">
        <v>72</v>
      </c>
      <c r="H77" s="20">
        <f t="shared" si="1"/>
        <v>0</v>
      </c>
      <c r="I77" s="21"/>
    </row>
    <row r="78" spans="1:9" ht="30" customHeight="1">
      <c r="A78" s="30">
        <v>69</v>
      </c>
      <c r="B78" s="2" t="s">
        <v>180</v>
      </c>
      <c r="C78" s="79"/>
      <c r="D78" s="11"/>
      <c r="E78" s="43"/>
      <c r="F78" s="11">
        <v>5</v>
      </c>
      <c r="G78" s="11" t="s">
        <v>72</v>
      </c>
      <c r="H78" s="20">
        <f t="shared" si="1"/>
        <v>0</v>
      </c>
      <c r="I78" s="21"/>
    </row>
    <row r="79" spans="1:9" ht="30" customHeight="1">
      <c r="A79" s="30">
        <v>70</v>
      </c>
      <c r="B79" s="2" t="s">
        <v>181</v>
      </c>
      <c r="C79" s="79"/>
      <c r="D79" s="11"/>
      <c r="E79" s="43"/>
      <c r="F79" s="11">
        <v>3</v>
      </c>
      <c r="G79" s="11" t="s">
        <v>72</v>
      </c>
      <c r="H79" s="20">
        <f t="shared" si="1"/>
        <v>0</v>
      </c>
      <c r="I79" s="21"/>
    </row>
    <row r="80" spans="1:9" ht="30" customHeight="1">
      <c r="A80" s="30">
        <v>71</v>
      </c>
      <c r="B80" s="2" t="s">
        <v>182</v>
      </c>
      <c r="C80" s="79"/>
      <c r="D80" s="11"/>
      <c r="E80" s="43"/>
      <c r="F80" s="11">
        <v>3</v>
      </c>
      <c r="G80" s="11" t="s">
        <v>72</v>
      </c>
      <c r="H80" s="20">
        <f t="shared" si="1"/>
        <v>0</v>
      </c>
      <c r="I80" s="21"/>
    </row>
    <row r="81" spans="1:9" ht="30" customHeight="1">
      <c r="A81" s="30">
        <v>72</v>
      </c>
      <c r="B81" s="2" t="s">
        <v>183</v>
      </c>
      <c r="C81" s="79"/>
      <c r="D81" s="11"/>
      <c r="E81" s="43"/>
      <c r="F81" s="11">
        <v>3</v>
      </c>
      <c r="G81" s="11" t="s">
        <v>72</v>
      </c>
      <c r="H81" s="20">
        <f t="shared" si="1"/>
        <v>0</v>
      </c>
      <c r="I81" s="21"/>
    </row>
    <row r="82" spans="1:9" ht="30" customHeight="1">
      <c r="A82" s="30">
        <v>73</v>
      </c>
      <c r="B82" s="2" t="s">
        <v>184</v>
      </c>
      <c r="C82" s="79"/>
      <c r="D82" s="11"/>
      <c r="E82" s="43"/>
      <c r="F82" s="11">
        <v>5</v>
      </c>
      <c r="G82" s="11" t="s">
        <v>72</v>
      </c>
      <c r="H82" s="20">
        <f t="shared" si="1"/>
        <v>0</v>
      </c>
      <c r="I82" s="21"/>
    </row>
    <row r="83" spans="1:9" ht="30" customHeight="1">
      <c r="A83" s="30">
        <v>74</v>
      </c>
      <c r="B83" s="2" t="s">
        <v>185</v>
      </c>
      <c r="C83" s="79"/>
      <c r="D83" s="11"/>
      <c r="E83" s="43"/>
      <c r="F83" s="11">
        <v>6</v>
      </c>
      <c r="G83" s="11" t="s">
        <v>72</v>
      </c>
      <c r="H83" s="20">
        <f t="shared" si="1"/>
        <v>0</v>
      </c>
      <c r="I83" s="21"/>
    </row>
    <row r="84" spans="1:9" ht="30" customHeight="1">
      <c r="A84" s="30">
        <v>75</v>
      </c>
      <c r="B84" s="2" t="s">
        <v>186</v>
      </c>
      <c r="C84" s="79"/>
      <c r="D84" s="11"/>
      <c r="E84" s="43"/>
      <c r="F84" s="11">
        <v>4</v>
      </c>
      <c r="G84" s="11" t="s">
        <v>72</v>
      </c>
      <c r="H84" s="20">
        <f t="shared" si="1"/>
        <v>0</v>
      </c>
      <c r="I84" s="21"/>
    </row>
    <row r="85" spans="1:9" ht="30" customHeight="1">
      <c r="A85" s="30">
        <v>76</v>
      </c>
      <c r="B85" s="2" t="s">
        <v>187</v>
      </c>
      <c r="C85" s="80"/>
      <c r="D85" s="11"/>
      <c r="E85" s="43"/>
      <c r="F85" s="11">
        <v>3</v>
      </c>
      <c r="G85" s="11" t="s">
        <v>72</v>
      </c>
      <c r="H85" s="20">
        <f t="shared" si="1"/>
        <v>0</v>
      </c>
      <c r="I85" s="21"/>
    </row>
    <row r="86" spans="1:9" ht="57.75" customHeight="1">
      <c r="A86" s="30">
        <v>77</v>
      </c>
      <c r="B86" s="2" t="s">
        <v>191</v>
      </c>
      <c r="C86" s="51" t="s">
        <v>278</v>
      </c>
      <c r="D86" s="11"/>
      <c r="E86" s="43"/>
      <c r="F86" s="11">
        <v>2</v>
      </c>
      <c r="G86" s="11" t="s">
        <v>72</v>
      </c>
      <c r="H86" s="20">
        <f t="shared" si="1"/>
        <v>0</v>
      </c>
      <c r="I86" s="21"/>
    </row>
    <row r="87" spans="1:9" ht="57.75" customHeight="1">
      <c r="A87" s="30">
        <v>78</v>
      </c>
      <c r="B87" s="2" t="s">
        <v>192</v>
      </c>
      <c r="C87" s="51" t="s">
        <v>279</v>
      </c>
      <c r="D87" s="11"/>
      <c r="E87" s="43"/>
      <c r="F87" s="11">
        <v>2</v>
      </c>
      <c r="G87" s="11" t="s">
        <v>72</v>
      </c>
      <c r="H87" s="20">
        <f t="shared" si="1"/>
        <v>0</v>
      </c>
      <c r="I87" s="21"/>
    </row>
    <row r="88" spans="1:9" ht="57.75" customHeight="1">
      <c r="A88" s="30">
        <v>79</v>
      </c>
      <c r="B88" s="2" t="s">
        <v>123</v>
      </c>
      <c r="C88" s="51" t="s">
        <v>280</v>
      </c>
      <c r="D88" s="11"/>
      <c r="E88" s="43"/>
      <c r="F88" s="11">
        <v>2</v>
      </c>
      <c r="G88" s="11" t="s">
        <v>322</v>
      </c>
      <c r="H88" s="20">
        <f t="shared" si="1"/>
        <v>0</v>
      </c>
      <c r="I88" s="21"/>
    </row>
    <row r="89" spans="1:9" ht="57.75" customHeight="1">
      <c r="A89" s="30">
        <v>80</v>
      </c>
      <c r="B89" s="2" t="s">
        <v>193</v>
      </c>
      <c r="C89" s="51" t="s">
        <v>281</v>
      </c>
      <c r="D89" s="11"/>
      <c r="E89" s="43"/>
      <c r="F89" s="11">
        <v>2</v>
      </c>
      <c r="G89" s="11" t="s">
        <v>72</v>
      </c>
      <c r="H89" s="20">
        <f t="shared" si="1"/>
        <v>0</v>
      </c>
      <c r="I89" s="21"/>
    </row>
    <row r="90" spans="1:9" ht="57.75" customHeight="1">
      <c r="A90" s="30">
        <v>81</v>
      </c>
      <c r="B90" s="2" t="s">
        <v>133</v>
      </c>
      <c r="C90" s="51" t="s">
        <v>282</v>
      </c>
      <c r="D90" s="11"/>
      <c r="E90" s="43"/>
      <c r="F90" s="11">
        <v>1</v>
      </c>
      <c r="G90" s="11" t="s">
        <v>72</v>
      </c>
      <c r="H90" s="20">
        <f t="shared" si="1"/>
        <v>0</v>
      </c>
      <c r="I90" s="21"/>
    </row>
    <row r="91" spans="1:9" ht="57.75" customHeight="1">
      <c r="A91" s="30">
        <v>82</v>
      </c>
      <c r="B91" s="2" t="s">
        <v>210</v>
      </c>
      <c r="C91" s="51" t="s">
        <v>283</v>
      </c>
      <c r="D91" s="11"/>
      <c r="E91" s="43"/>
      <c r="F91" s="11">
        <v>1</v>
      </c>
      <c r="G91" s="11" t="s">
        <v>72</v>
      </c>
      <c r="H91" s="20">
        <f t="shared" si="1"/>
        <v>0</v>
      </c>
      <c r="I91" s="21"/>
    </row>
    <row r="92" spans="1:9" ht="57.75" customHeight="1">
      <c r="A92" s="30">
        <v>83</v>
      </c>
      <c r="B92" s="2" t="s">
        <v>22</v>
      </c>
      <c r="C92" s="51" t="s">
        <v>284</v>
      </c>
      <c r="D92" s="11"/>
      <c r="E92" s="43"/>
      <c r="F92" s="11">
        <v>1</v>
      </c>
      <c r="G92" s="11" t="s">
        <v>72</v>
      </c>
      <c r="H92" s="20">
        <f t="shared" si="1"/>
        <v>0</v>
      </c>
      <c r="I92" s="21"/>
    </row>
    <row r="93" spans="1:9" ht="57.75" customHeight="1">
      <c r="A93" s="30">
        <v>84</v>
      </c>
      <c r="B93" s="2" t="s">
        <v>23</v>
      </c>
      <c r="C93" s="51" t="s">
        <v>285</v>
      </c>
      <c r="D93" s="11"/>
      <c r="E93" s="43"/>
      <c r="F93" s="11">
        <v>1</v>
      </c>
      <c r="G93" s="11" t="s">
        <v>72</v>
      </c>
      <c r="H93" s="20">
        <f t="shared" si="1"/>
        <v>0</v>
      </c>
      <c r="I93" s="21"/>
    </row>
    <row r="94" spans="1:9" ht="57.75" customHeight="1">
      <c r="A94" s="30">
        <v>85</v>
      </c>
      <c r="B94" s="2" t="s">
        <v>24</v>
      </c>
      <c r="C94" s="51" t="s">
        <v>286</v>
      </c>
      <c r="D94" s="11"/>
      <c r="E94" s="43"/>
      <c r="F94" s="11">
        <v>1</v>
      </c>
      <c r="G94" s="11" t="s">
        <v>72</v>
      </c>
      <c r="H94" s="20">
        <f t="shared" si="1"/>
        <v>0</v>
      </c>
      <c r="I94" s="21"/>
    </row>
    <row r="95" spans="1:9" ht="57.75" customHeight="1">
      <c r="A95" s="30">
        <v>86</v>
      </c>
      <c r="B95" s="2" t="s">
        <v>25</v>
      </c>
      <c r="C95" s="51" t="s">
        <v>287</v>
      </c>
      <c r="D95" s="11"/>
      <c r="E95" s="43"/>
      <c r="F95" s="11">
        <v>1</v>
      </c>
      <c r="G95" s="11" t="s">
        <v>323</v>
      </c>
      <c r="H95" s="20">
        <f t="shared" si="1"/>
        <v>0</v>
      </c>
      <c r="I95" s="21"/>
    </row>
    <row r="96" spans="1:9" ht="57.75" customHeight="1">
      <c r="A96" s="30">
        <v>87</v>
      </c>
      <c r="B96" s="2" t="s">
        <v>211</v>
      </c>
      <c r="C96" s="51" t="s">
        <v>288</v>
      </c>
      <c r="D96" s="11"/>
      <c r="E96" s="43"/>
      <c r="F96" s="11">
        <v>4</v>
      </c>
      <c r="G96" s="11" t="s">
        <v>72</v>
      </c>
      <c r="H96" s="20">
        <f t="shared" si="1"/>
        <v>0</v>
      </c>
      <c r="I96" s="21"/>
    </row>
    <row r="97" spans="1:9" ht="57.75" customHeight="1">
      <c r="A97" s="30">
        <v>88</v>
      </c>
      <c r="B97" s="2" t="s">
        <v>212</v>
      </c>
      <c r="C97" s="51" t="s">
        <v>289</v>
      </c>
      <c r="D97" s="11"/>
      <c r="E97" s="43"/>
      <c r="F97" s="11">
        <v>10</v>
      </c>
      <c r="G97" s="11" t="s">
        <v>72</v>
      </c>
      <c r="H97" s="20">
        <f t="shared" si="1"/>
        <v>0</v>
      </c>
      <c r="I97" s="21"/>
    </row>
    <row r="98" spans="1:9" ht="57.75" customHeight="1">
      <c r="A98" s="30">
        <v>89</v>
      </c>
      <c r="B98" s="2" t="s">
        <v>134</v>
      </c>
      <c r="C98" s="51" t="s">
        <v>290</v>
      </c>
      <c r="D98" s="11"/>
      <c r="E98" s="43"/>
      <c r="F98" s="11">
        <v>2</v>
      </c>
      <c r="G98" s="11" t="s">
        <v>72</v>
      </c>
      <c r="H98" s="20">
        <f t="shared" si="1"/>
        <v>0</v>
      </c>
      <c r="I98" s="21"/>
    </row>
    <row r="99" spans="1:9" ht="57.75" customHeight="1">
      <c r="A99" s="30">
        <v>90</v>
      </c>
      <c r="B99" s="2" t="s">
        <v>213</v>
      </c>
      <c r="C99" s="51" t="s">
        <v>291</v>
      </c>
      <c r="D99" s="11"/>
      <c r="E99" s="43"/>
      <c r="F99" s="11">
        <v>10</v>
      </c>
      <c r="G99" s="11" t="s">
        <v>72</v>
      </c>
      <c r="H99" s="20">
        <f t="shared" si="1"/>
        <v>0</v>
      </c>
      <c r="I99" s="21"/>
    </row>
    <row r="100" spans="1:9" ht="57.75" customHeight="1">
      <c r="A100" s="30">
        <v>91</v>
      </c>
      <c r="B100" s="2" t="s">
        <v>135</v>
      </c>
      <c r="C100" s="51" t="s">
        <v>292</v>
      </c>
      <c r="D100" s="11"/>
      <c r="E100" s="43"/>
      <c r="F100" s="11">
        <v>2</v>
      </c>
      <c r="G100" s="11" t="s">
        <v>72</v>
      </c>
      <c r="H100" s="20">
        <f t="shared" si="1"/>
        <v>0</v>
      </c>
      <c r="I100" s="21"/>
    </row>
    <row r="101" spans="1:9" ht="57.75" customHeight="1">
      <c r="A101" s="30">
        <v>92</v>
      </c>
      <c r="B101" s="2" t="s">
        <v>214</v>
      </c>
      <c r="C101" s="51" t="s">
        <v>293</v>
      </c>
      <c r="D101" s="11"/>
      <c r="E101" s="43"/>
      <c r="F101" s="11">
        <v>4</v>
      </c>
      <c r="G101" s="11" t="s">
        <v>72</v>
      </c>
      <c r="H101" s="20">
        <f t="shared" si="1"/>
        <v>0</v>
      </c>
      <c r="I101" s="21"/>
    </row>
    <row r="102" spans="1:9" ht="57.75" customHeight="1">
      <c r="A102" s="30">
        <v>93</v>
      </c>
      <c r="B102" s="2" t="s">
        <v>215</v>
      </c>
      <c r="C102" s="51" t="s">
        <v>294</v>
      </c>
      <c r="D102" s="11"/>
      <c r="E102" s="43"/>
      <c r="F102" s="11">
        <v>2</v>
      </c>
      <c r="G102" s="11" t="s">
        <v>72</v>
      </c>
      <c r="H102" s="20">
        <f t="shared" si="1"/>
        <v>0</v>
      </c>
      <c r="I102" s="21"/>
    </row>
    <row r="103" spans="1:9" ht="57.75" customHeight="1">
      <c r="A103" s="30">
        <v>94</v>
      </c>
      <c r="B103" s="2" t="s">
        <v>216</v>
      </c>
      <c r="C103" s="51" t="s">
        <v>295</v>
      </c>
      <c r="D103" s="11"/>
      <c r="E103" s="43"/>
      <c r="F103" s="11">
        <v>2</v>
      </c>
      <c r="G103" s="11" t="s">
        <v>72</v>
      </c>
      <c r="H103" s="20">
        <f t="shared" si="1"/>
        <v>0</v>
      </c>
      <c r="I103" s="21"/>
    </row>
    <row r="104" spans="1:9" ht="57.75" customHeight="1">
      <c r="A104" s="30">
        <v>95</v>
      </c>
      <c r="B104" s="2" t="s">
        <v>217</v>
      </c>
      <c r="C104" s="51" t="s">
        <v>296</v>
      </c>
      <c r="D104" s="11"/>
      <c r="E104" s="43"/>
      <c r="F104" s="11">
        <v>2</v>
      </c>
      <c r="G104" s="11" t="s">
        <v>72</v>
      </c>
      <c r="H104" s="20">
        <f t="shared" si="1"/>
        <v>0</v>
      </c>
      <c r="I104" s="21"/>
    </row>
    <row r="105" spans="1:9" ht="57.75" customHeight="1">
      <c r="A105" s="30">
        <v>96</v>
      </c>
      <c r="B105" s="2" t="s">
        <v>16</v>
      </c>
      <c r="C105" s="51" t="s">
        <v>297</v>
      </c>
      <c r="D105" s="11"/>
      <c r="E105" s="43"/>
      <c r="F105" s="11">
        <v>2</v>
      </c>
      <c r="G105" s="11" t="s">
        <v>72</v>
      </c>
      <c r="H105" s="20">
        <f t="shared" si="1"/>
        <v>0</v>
      </c>
      <c r="I105" s="21"/>
    </row>
    <row r="106" spans="1:9" ht="57.75" customHeight="1">
      <c r="A106" s="30">
        <v>97</v>
      </c>
      <c r="B106" s="2" t="s">
        <v>17</v>
      </c>
      <c r="C106" s="51" t="s">
        <v>298</v>
      </c>
      <c r="D106" s="11"/>
      <c r="E106" s="43"/>
      <c r="F106" s="11">
        <v>2</v>
      </c>
      <c r="G106" s="11" t="s">
        <v>72</v>
      </c>
      <c r="H106" s="20">
        <f t="shared" si="1"/>
        <v>0</v>
      </c>
      <c r="I106" s="21"/>
    </row>
    <row r="107" spans="1:9" ht="57.75" customHeight="1">
      <c r="A107" s="30">
        <v>98</v>
      </c>
      <c r="B107" s="2" t="s">
        <v>21</v>
      </c>
      <c r="C107" s="51" t="s">
        <v>299</v>
      </c>
      <c r="D107" s="11"/>
      <c r="E107" s="43"/>
      <c r="F107" s="11">
        <v>2</v>
      </c>
      <c r="G107" s="11" t="s">
        <v>72</v>
      </c>
      <c r="H107" s="20">
        <f t="shared" si="1"/>
        <v>0</v>
      </c>
      <c r="I107" s="21"/>
    </row>
    <row r="108" spans="1:9" ht="57.75" customHeight="1">
      <c r="A108" s="30">
        <v>99</v>
      </c>
      <c r="B108" s="2" t="s">
        <v>18</v>
      </c>
      <c r="C108" s="51" t="s">
        <v>300</v>
      </c>
      <c r="D108" s="11"/>
      <c r="E108" s="43"/>
      <c r="F108" s="11">
        <v>2</v>
      </c>
      <c r="G108" s="11" t="s">
        <v>72</v>
      </c>
      <c r="H108" s="20">
        <f t="shared" si="1"/>
        <v>0</v>
      </c>
      <c r="I108" s="21"/>
    </row>
    <row r="109" spans="1:9" ht="57.75" customHeight="1">
      <c r="A109" s="30">
        <v>100</v>
      </c>
      <c r="B109" s="2" t="s">
        <v>1</v>
      </c>
      <c r="C109" s="51" t="s">
        <v>301</v>
      </c>
      <c r="D109" s="11"/>
      <c r="E109" s="43"/>
      <c r="F109" s="11">
        <v>2</v>
      </c>
      <c r="G109" s="11" t="s">
        <v>72</v>
      </c>
      <c r="H109" s="20">
        <f t="shared" si="1"/>
        <v>0</v>
      </c>
      <c r="I109" s="21"/>
    </row>
    <row r="110" spans="1:9" ht="54" customHeight="1">
      <c r="A110" s="30">
        <v>101</v>
      </c>
      <c r="B110" s="2" t="s">
        <v>146</v>
      </c>
      <c r="C110" s="82" t="s">
        <v>314</v>
      </c>
      <c r="D110" s="11"/>
      <c r="E110" s="43"/>
      <c r="F110" s="11">
        <v>1</v>
      </c>
      <c r="G110" s="11" t="s">
        <v>72</v>
      </c>
      <c r="H110" s="20">
        <f t="shared" si="1"/>
        <v>0</v>
      </c>
      <c r="I110" s="21"/>
    </row>
    <row r="111" spans="1:9" ht="54" customHeight="1">
      <c r="A111" s="30">
        <v>102</v>
      </c>
      <c r="B111" s="2" t="s">
        <v>147</v>
      </c>
      <c r="C111" s="83"/>
      <c r="D111" s="11"/>
      <c r="E111" s="43"/>
      <c r="F111" s="11">
        <v>1</v>
      </c>
      <c r="G111" s="11" t="s">
        <v>72</v>
      </c>
      <c r="H111" s="20">
        <f t="shared" si="1"/>
        <v>0</v>
      </c>
      <c r="I111" s="21"/>
    </row>
    <row r="112" spans="1:10" ht="54" customHeight="1">
      <c r="A112" s="30">
        <v>103</v>
      </c>
      <c r="B112" s="2" t="s">
        <v>307</v>
      </c>
      <c r="C112" s="83"/>
      <c r="D112" s="55"/>
      <c r="E112" s="56"/>
      <c r="F112" s="55">
        <v>1</v>
      </c>
      <c r="G112" s="11" t="s">
        <v>72</v>
      </c>
      <c r="H112" s="20">
        <f t="shared" si="1"/>
        <v>0</v>
      </c>
      <c r="I112" s="57"/>
      <c r="J112" s="58"/>
    </row>
    <row r="113" spans="1:10" ht="54" customHeight="1">
      <c r="A113" s="30">
        <v>104</v>
      </c>
      <c r="B113" s="2" t="s">
        <v>308</v>
      </c>
      <c r="C113" s="83"/>
      <c r="D113" s="55"/>
      <c r="E113" s="56"/>
      <c r="F113" s="55">
        <v>1</v>
      </c>
      <c r="G113" s="11" t="s">
        <v>72</v>
      </c>
      <c r="H113" s="20">
        <f t="shared" si="1"/>
        <v>0</v>
      </c>
      <c r="I113" s="57"/>
      <c r="J113" s="58"/>
    </row>
    <row r="114" spans="1:9" ht="54" customHeight="1">
      <c r="A114" s="30">
        <v>105</v>
      </c>
      <c r="B114" s="2" t="s">
        <v>148</v>
      </c>
      <c r="C114" s="83"/>
      <c r="D114" s="11"/>
      <c r="E114" s="43"/>
      <c r="F114" s="11">
        <v>4</v>
      </c>
      <c r="G114" s="11" t="s">
        <v>72</v>
      </c>
      <c r="H114" s="20">
        <f t="shared" si="1"/>
        <v>0</v>
      </c>
      <c r="I114" s="21"/>
    </row>
    <row r="115" spans="1:9" ht="54" customHeight="1">
      <c r="A115" s="30">
        <v>106</v>
      </c>
      <c r="B115" s="2" t="s">
        <v>149</v>
      </c>
      <c r="C115" s="83"/>
      <c r="D115" s="11"/>
      <c r="E115" s="43"/>
      <c r="F115" s="11">
        <v>6</v>
      </c>
      <c r="G115" s="11" t="s">
        <v>72</v>
      </c>
      <c r="H115" s="20">
        <f t="shared" si="1"/>
        <v>0</v>
      </c>
      <c r="I115" s="21"/>
    </row>
    <row r="116" spans="1:9" ht="54" customHeight="1">
      <c r="A116" s="30">
        <v>107</v>
      </c>
      <c r="B116" s="2" t="s">
        <v>150</v>
      </c>
      <c r="C116" s="83"/>
      <c r="D116" s="11"/>
      <c r="E116" s="43"/>
      <c r="F116" s="11">
        <v>4</v>
      </c>
      <c r="G116" s="11" t="s">
        <v>72</v>
      </c>
      <c r="H116" s="20">
        <f t="shared" si="1"/>
        <v>0</v>
      </c>
      <c r="I116" s="21"/>
    </row>
    <row r="117" spans="1:9" ht="54" customHeight="1">
      <c r="A117" s="30">
        <v>108</v>
      </c>
      <c r="B117" s="2" t="s">
        <v>151</v>
      </c>
      <c r="C117" s="83"/>
      <c r="D117" s="11"/>
      <c r="E117" s="43"/>
      <c r="F117" s="11">
        <v>4</v>
      </c>
      <c r="G117" s="11" t="s">
        <v>72</v>
      </c>
      <c r="H117" s="20">
        <f t="shared" si="1"/>
        <v>0</v>
      </c>
      <c r="I117" s="21"/>
    </row>
    <row r="118" spans="1:9" ht="54" customHeight="1">
      <c r="A118" s="30">
        <v>109</v>
      </c>
      <c r="B118" s="2" t="s">
        <v>152</v>
      </c>
      <c r="C118" s="83"/>
      <c r="D118" s="11"/>
      <c r="E118" s="43"/>
      <c r="F118" s="11">
        <v>2</v>
      </c>
      <c r="G118" s="11" t="s">
        <v>72</v>
      </c>
      <c r="H118" s="20">
        <f t="shared" si="1"/>
        <v>0</v>
      </c>
      <c r="I118" s="21"/>
    </row>
    <row r="119" spans="1:9" ht="54" customHeight="1">
      <c r="A119" s="30">
        <v>110</v>
      </c>
      <c r="B119" s="2" t="s">
        <v>122</v>
      </c>
      <c r="C119" s="83"/>
      <c r="D119" s="11"/>
      <c r="E119" s="43"/>
      <c r="F119" s="11">
        <v>2</v>
      </c>
      <c r="G119" s="11" t="s">
        <v>322</v>
      </c>
      <c r="H119" s="20">
        <f t="shared" si="1"/>
        <v>0</v>
      </c>
      <c r="I119" s="21"/>
    </row>
    <row r="120" spans="1:9" ht="54" customHeight="1">
      <c r="A120" s="30">
        <v>111</v>
      </c>
      <c r="B120" s="2" t="s">
        <v>14</v>
      </c>
      <c r="C120" s="83"/>
      <c r="D120" s="11"/>
      <c r="E120" s="43"/>
      <c r="F120" s="11">
        <v>2</v>
      </c>
      <c r="G120" s="11" t="s">
        <v>72</v>
      </c>
      <c r="H120" s="20">
        <f t="shared" si="1"/>
        <v>0</v>
      </c>
      <c r="I120" s="21"/>
    </row>
    <row r="121" spans="1:9" ht="54" customHeight="1">
      <c r="A121" s="30">
        <v>112</v>
      </c>
      <c r="B121" s="2" t="s">
        <v>15</v>
      </c>
      <c r="C121" s="83"/>
      <c r="D121" s="11"/>
      <c r="E121" s="43"/>
      <c r="F121" s="11">
        <v>2</v>
      </c>
      <c r="G121" s="11" t="s">
        <v>72</v>
      </c>
      <c r="H121" s="20">
        <f t="shared" si="1"/>
        <v>0</v>
      </c>
      <c r="I121" s="21"/>
    </row>
    <row r="122" spans="1:9" ht="54" customHeight="1">
      <c r="A122" s="30">
        <v>113</v>
      </c>
      <c r="B122" s="22" t="s">
        <v>6</v>
      </c>
      <c r="C122" s="65" t="s">
        <v>315</v>
      </c>
      <c r="D122" s="11"/>
      <c r="E122" s="43"/>
      <c r="F122" s="11">
        <v>4</v>
      </c>
      <c r="G122" s="11" t="s">
        <v>72</v>
      </c>
      <c r="H122" s="20">
        <f t="shared" si="1"/>
        <v>0</v>
      </c>
      <c r="I122" s="21"/>
    </row>
    <row r="123" spans="1:10" ht="54" customHeight="1">
      <c r="A123" s="30">
        <v>114</v>
      </c>
      <c r="B123" s="22" t="s">
        <v>0</v>
      </c>
      <c r="C123" s="65"/>
      <c r="D123" s="11"/>
      <c r="E123" s="43"/>
      <c r="F123" s="11">
        <v>4</v>
      </c>
      <c r="G123" s="11" t="s">
        <v>72</v>
      </c>
      <c r="H123" s="20">
        <f t="shared" si="1"/>
        <v>0</v>
      </c>
      <c r="I123" s="21"/>
      <c r="J123" s="47"/>
    </row>
    <row r="124" spans="1:10" ht="54" customHeight="1">
      <c r="A124" s="30">
        <v>115</v>
      </c>
      <c r="B124" s="22" t="s">
        <v>223</v>
      </c>
      <c r="C124" s="65"/>
      <c r="D124" s="11"/>
      <c r="E124" s="43"/>
      <c r="F124" s="11">
        <v>4</v>
      </c>
      <c r="G124" s="11" t="s">
        <v>322</v>
      </c>
      <c r="H124" s="20">
        <f t="shared" si="1"/>
        <v>0</v>
      </c>
      <c r="I124" s="21"/>
      <c r="J124" s="48"/>
    </row>
    <row r="125" spans="1:10" ht="54" customHeight="1">
      <c r="A125" s="30">
        <v>116</v>
      </c>
      <c r="B125" s="22" t="s">
        <v>7</v>
      </c>
      <c r="C125" s="65"/>
      <c r="D125" s="11"/>
      <c r="E125" s="43"/>
      <c r="F125" s="11">
        <v>6</v>
      </c>
      <c r="G125" s="11" t="s">
        <v>72</v>
      </c>
      <c r="H125" s="20">
        <f t="shared" si="1"/>
        <v>0</v>
      </c>
      <c r="I125" s="21"/>
      <c r="J125" s="47"/>
    </row>
    <row r="126" spans="1:10" ht="54" customHeight="1">
      <c r="A126" s="30">
        <v>117</v>
      </c>
      <c r="B126" s="22" t="s">
        <v>8</v>
      </c>
      <c r="C126" s="65"/>
      <c r="D126" s="11"/>
      <c r="E126" s="43"/>
      <c r="F126" s="11">
        <v>4</v>
      </c>
      <c r="G126" s="11" t="s">
        <v>72</v>
      </c>
      <c r="H126" s="20">
        <f t="shared" si="1"/>
        <v>0</v>
      </c>
      <c r="I126" s="21"/>
      <c r="J126" s="47"/>
    </row>
    <row r="127" spans="1:10" ht="54" customHeight="1">
      <c r="A127" s="30">
        <v>118</v>
      </c>
      <c r="B127" s="22" t="s">
        <v>9</v>
      </c>
      <c r="C127" s="65"/>
      <c r="D127" s="11"/>
      <c r="E127" s="43"/>
      <c r="F127" s="11">
        <v>4</v>
      </c>
      <c r="G127" s="11" t="s">
        <v>72</v>
      </c>
      <c r="H127" s="20">
        <f t="shared" si="1"/>
        <v>0</v>
      </c>
      <c r="I127" s="21"/>
      <c r="J127" s="47"/>
    </row>
    <row r="128" spans="1:9" ht="30" customHeight="1">
      <c r="A128" s="30">
        <v>119</v>
      </c>
      <c r="B128" s="2" t="s">
        <v>10</v>
      </c>
      <c r="C128" s="22" t="s">
        <v>302</v>
      </c>
      <c r="D128" s="11"/>
      <c r="E128" s="43"/>
      <c r="F128" s="11">
        <v>2</v>
      </c>
      <c r="G128" s="11" t="s">
        <v>72</v>
      </c>
      <c r="H128" s="20">
        <f t="shared" si="1"/>
        <v>0</v>
      </c>
      <c r="I128" s="21"/>
    </row>
    <row r="129" spans="1:9" ht="30" customHeight="1">
      <c r="A129" s="30">
        <v>120</v>
      </c>
      <c r="B129" s="2" t="s">
        <v>188</v>
      </c>
      <c r="C129" s="78" t="s">
        <v>316</v>
      </c>
      <c r="D129" s="11"/>
      <c r="E129" s="43"/>
      <c r="F129" s="11">
        <v>1</v>
      </c>
      <c r="G129" s="11" t="s">
        <v>72</v>
      </c>
      <c r="H129" s="20">
        <f t="shared" si="1"/>
        <v>0</v>
      </c>
      <c r="I129" s="21"/>
    </row>
    <row r="130" spans="1:9" ht="30" customHeight="1">
      <c r="A130" s="30">
        <v>121</v>
      </c>
      <c r="B130" s="2" t="s">
        <v>189</v>
      </c>
      <c r="C130" s="84"/>
      <c r="D130" s="11"/>
      <c r="E130" s="43"/>
      <c r="F130" s="11">
        <v>1</v>
      </c>
      <c r="G130" s="11" t="s">
        <v>72</v>
      </c>
      <c r="H130" s="20">
        <f t="shared" si="1"/>
        <v>0</v>
      </c>
      <c r="I130" s="21"/>
    </row>
    <row r="131" spans="1:9" ht="30" customHeight="1">
      <c r="A131" s="30">
        <v>122</v>
      </c>
      <c r="B131" s="2" t="s">
        <v>190</v>
      </c>
      <c r="C131" s="84"/>
      <c r="D131" s="11"/>
      <c r="E131" s="43"/>
      <c r="F131" s="11">
        <v>1</v>
      </c>
      <c r="G131" s="11" t="s">
        <v>72</v>
      </c>
      <c r="H131" s="20">
        <f t="shared" si="1"/>
        <v>0</v>
      </c>
      <c r="I131" s="21"/>
    </row>
    <row r="132" spans="1:9" ht="36.75" customHeight="1">
      <c r="A132" s="30">
        <v>123</v>
      </c>
      <c r="B132" s="22" t="s">
        <v>254</v>
      </c>
      <c r="C132" s="85"/>
      <c r="D132" s="11"/>
      <c r="E132" s="43"/>
      <c r="F132" s="11">
        <v>1</v>
      </c>
      <c r="G132" s="11" t="s">
        <v>72</v>
      </c>
      <c r="H132" s="20">
        <f t="shared" si="1"/>
        <v>0</v>
      </c>
      <c r="I132" s="21"/>
    </row>
    <row r="133" spans="1:9" ht="38.25" customHeight="1">
      <c r="A133" s="30">
        <v>124</v>
      </c>
      <c r="B133" s="2" t="s">
        <v>11</v>
      </c>
      <c r="C133" s="78" t="s">
        <v>303</v>
      </c>
      <c r="D133" s="11"/>
      <c r="E133" s="43"/>
      <c r="F133" s="11">
        <v>1</v>
      </c>
      <c r="G133" s="11" t="s">
        <v>72</v>
      </c>
      <c r="H133" s="20">
        <f t="shared" si="1"/>
        <v>0</v>
      </c>
      <c r="I133" s="21"/>
    </row>
    <row r="134" spans="1:9" ht="38.25" customHeight="1">
      <c r="A134" s="30">
        <v>125</v>
      </c>
      <c r="B134" s="2" t="s">
        <v>12</v>
      </c>
      <c r="C134" s="79"/>
      <c r="D134" s="11"/>
      <c r="E134" s="43"/>
      <c r="F134" s="11">
        <v>1</v>
      </c>
      <c r="G134" s="11" t="s">
        <v>72</v>
      </c>
      <c r="H134" s="20">
        <f t="shared" si="1"/>
        <v>0</v>
      </c>
      <c r="I134" s="21"/>
    </row>
    <row r="135" spans="1:9" ht="38.25" customHeight="1">
      <c r="A135" s="30">
        <v>126</v>
      </c>
      <c r="B135" s="2" t="s">
        <v>13</v>
      </c>
      <c r="C135" s="79"/>
      <c r="D135" s="11"/>
      <c r="E135" s="43"/>
      <c r="F135" s="11">
        <v>1</v>
      </c>
      <c r="G135" s="11" t="s">
        <v>72</v>
      </c>
      <c r="H135" s="20">
        <f aca="true" t="shared" si="2" ref="H135:H167">E135*F135</f>
        <v>0</v>
      </c>
      <c r="I135" s="21"/>
    </row>
    <row r="136" spans="1:9" ht="38.25" customHeight="1">
      <c r="A136" s="30">
        <v>127</v>
      </c>
      <c r="B136" s="2" t="s">
        <v>328</v>
      </c>
      <c r="C136" s="79"/>
      <c r="D136" s="11"/>
      <c r="E136" s="43"/>
      <c r="F136" s="11">
        <v>1</v>
      </c>
      <c r="G136" s="11" t="s">
        <v>72</v>
      </c>
      <c r="H136" s="20">
        <f t="shared" si="2"/>
        <v>0</v>
      </c>
      <c r="I136" s="21"/>
    </row>
    <row r="137" spans="1:9" ht="30" customHeight="1">
      <c r="A137" s="30">
        <v>128</v>
      </c>
      <c r="B137" s="2" t="s">
        <v>124</v>
      </c>
      <c r="C137" s="79"/>
      <c r="D137" s="11"/>
      <c r="E137" s="43"/>
      <c r="F137" s="11">
        <v>2</v>
      </c>
      <c r="G137" s="11" t="s">
        <v>72</v>
      </c>
      <c r="H137" s="20">
        <f t="shared" si="2"/>
        <v>0</v>
      </c>
      <c r="I137" s="21"/>
    </row>
    <row r="138" spans="1:9" ht="30" customHeight="1">
      <c r="A138" s="30">
        <v>129</v>
      </c>
      <c r="B138" s="2" t="s">
        <v>125</v>
      </c>
      <c r="C138" s="79"/>
      <c r="D138" s="11"/>
      <c r="E138" s="43"/>
      <c r="F138" s="11">
        <v>1</v>
      </c>
      <c r="G138" s="11" t="s">
        <v>72</v>
      </c>
      <c r="H138" s="20">
        <f t="shared" si="2"/>
        <v>0</v>
      </c>
      <c r="I138" s="21"/>
    </row>
    <row r="139" spans="1:9" ht="30" customHeight="1">
      <c r="A139" s="30">
        <v>130</v>
      </c>
      <c r="B139" s="2" t="s">
        <v>126</v>
      </c>
      <c r="C139" s="79"/>
      <c r="D139" s="11"/>
      <c r="E139" s="43"/>
      <c r="F139" s="11">
        <v>2</v>
      </c>
      <c r="G139" s="11" t="s">
        <v>72</v>
      </c>
      <c r="H139" s="20">
        <f t="shared" si="2"/>
        <v>0</v>
      </c>
      <c r="I139" s="21"/>
    </row>
    <row r="140" spans="1:9" ht="30" customHeight="1">
      <c r="A140" s="30">
        <v>131</v>
      </c>
      <c r="B140" s="2" t="s">
        <v>127</v>
      </c>
      <c r="C140" s="79"/>
      <c r="D140" s="11"/>
      <c r="E140" s="43"/>
      <c r="F140" s="11">
        <v>2</v>
      </c>
      <c r="G140" s="11" t="s">
        <v>72</v>
      </c>
      <c r="H140" s="20">
        <f t="shared" si="2"/>
        <v>0</v>
      </c>
      <c r="I140" s="21"/>
    </row>
    <row r="141" spans="1:9" ht="30" customHeight="1">
      <c r="A141" s="30">
        <v>132</v>
      </c>
      <c r="B141" s="2" t="s">
        <v>19</v>
      </c>
      <c r="C141" s="79"/>
      <c r="D141" s="11"/>
      <c r="E141" s="43"/>
      <c r="F141" s="11">
        <v>1</v>
      </c>
      <c r="G141" s="11" t="s">
        <v>72</v>
      </c>
      <c r="H141" s="20">
        <f t="shared" si="2"/>
        <v>0</v>
      </c>
      <c r="I141" s="21"/>
    </row>
    <row r="142" spans="1:9" ht="30" customHeight="1">
      <c r="A142" s="30">
        <v>133</v>
      </c>
      <c r="B142" s="2" t="s">
        <v>128</v>
      </c>
      <c r="C142" s="79"/>
      <c r="D142" s="11"/>
      <c r="E142" s="43"/>
      <c r="F142" s="11">
        <v>1</v>
      </c>
      <c r="G142" s="11" t="s">
        <v>72</v>
      </c>
      <c r="H142" s="20">
        <f t="shared" si="2"/>
        <v>0</v>
      </c>
      <c r="I142" s="21"/>
    </row>
    <row r="143" spans="1:9" ht="30" customHeight="1">
      <c r="A143" s="30">
        <v>134</v>
      </c>
      <c r="B143" s="2" t="s">
        <v>129</v>
      </c>
      <c r="C143" s="79"/>
      <c r="D143" s="11"/>
      <c r="E143" s="43"/>
      <c r="F143" s="11">
        <v>1</v>
      </c>
      <c r="G143" s="11" t="s">
        <v>72</v>
      </c>
      <c r="H143" s="20">
        <f t="shared" si="2"/>
        <v>0</v>
      </c>
      <c r="I143" s="21"/>
    </row>
    <row r="144" spans="1:9" ht="30" customHeight="1">
      <c r="A144" s="30">
        <v>135</v>
      </c>
      <c r="B144" s="2" t="s">
        <v>130</v>
      </c>
      <c r="C144" s="80"/>
      <c r="D144" s="11"/>
      <c r="E144" s="43"/>
      <c r="F144" s="11">
        <v>1</v>
      </c>
      <c r="G144" s="11" t="s">
        <v>72</v>
      </c>
      <c r="H144" s="20">
        <f t="shared" si="2"/>
        <v>0</v>
      </c>
      <c r="I144" s="21"/>
    </row>
    <row r="145" spans="1:9" ht="52.5" customHeight="1">
      <c r="A145" s="30">
        <v>136</v>
      </c>
      <c r="B145" s="2" t="s">
        <v>119</v>
      </c>
      <c r="C145" s="14" t="s">
        <v>317</v>
      </c>
      <c r="D145" s="11"/>
      <c r="E145" s="43"/>
      <c r="F145" s="11">
        <v>300</v>
      </c>
      <c r="G145" s="11" t="s">
        <v>72</v>
      </c>
      <c r="H145" s="20">
        <f t="shared" si="2"/>
        <v>0</v>
      </c>
      <c r="I145" s="21"/>
    </row>
    <row r="146" spans="1:9" ht="54.75" customHeight="1">
      <c r="A146" s="30">
        <v>137</v>
      </c>
      <c r="B146" s="2" t="s">
        <v>120</v>
      </c>
      <c r="C146" s="14" t="s">
        <v>318</v>
      </c>
      <c r="D146" s="11"/>
      <c r="E146" s="43"/>
      <c r="F146" s="11">
        <v>50</v>
      </c>
      <c r="G146" s="11" t="s">
        <v>72</v>
      </c>
      <c r="H146" s="20">
        <f t="shared" si="2"/>
        <v>0</v>
      </c>
      <c r="I146" s="21"/>
    </row>
    <row r="147" spans="1:9" ht="42.75" customHeight="1">
      <c r="A147" s="30">
        <v>138</v>
      </c>
      <c r="B147" s="2" t="s">
        <v>218</v>
      </c>
      <c r="C147" s="14" t="s">
        <v>319</v>
      </c>
      <c r="D147" s="11"/>
      <c r="E147" s="43"/>
      <c r="F147" s="11">
        <v>100</v>
      </c>
      <c r="G147" s="11" t="s">
        <v>72</v>
      </c>
      <c r="H147" s="20">
        <f t="shared" si="2"/>
        <v>0</v>
      </c>
      <c r="I147" s="21"/>
    </row>
    <row r="148" spans="1:9" ht="42.75" customHeight="1">
      <c r="A148" s="30">
        <v>139</v>
      </c>
      <c r="B148" s="2" t="s">
        <v>121</v>
      </c>
      <c r="C148" s="14" t="s">
        <v>320</v>
      </c>
      <c r="D148" s="11"/>
      <c r="E148" s="43"/>
      <c r="F148" s="11">
        <v>30</v>
      </c>
      <c r="G148" s="11" t="s">
        <v>72</v>
      </c>
      <c r="H148" s="20">
        <f t="shared" si="2"/>
        <v>0</v>
      </c>
      <c r="I148" s="21"/>
    </row>
    <row r="149" spans="1:9" ht="30" customHeight="1">
      <c r="A149" s="30">
        <v>140</v>
      </c>
      <c r="B149" s="2" t="s">
        <v>113</v>
      </c>
      <c r="C149" s="15" t="s">
        <v>115</v>
      </c>
      <c r="D149" s="11"/>
      <c r="E149" s="43"/>
      <c r="F149" s="11">
        <v>350</v>
      </c>
      <c r="G149" s="11" t="s">
        <v>72</v>
      </c>
      <c r="H149" s="20">
        <f t="shared" si="2"/>
        <v>0</v>
      </c>
      <c r="I149" s="21"/>
    </row>
    <row r="150" spans="1:9" ht="30" customHeight="1">
      <c r="A150" s="30">
        <v>141</v>
      </c>
      <c r="B150" s="2" t="s">
        <v>114</v>
      </c>
      <c r="C150" s="15" t="s">
        <v>115</v>
      </c>
      <c r="D150" s="11"/>
      <c r="E150" s="43"/>
      <c r="F150" s="11">
        <v>150</v>
      </c>
      <c r="G150" s="11" t="s">
        <v>72</v>
      </c>
      <c r="H150" s="20">
        <f t="shared" si="2"/>
        <v>0</v>
      </c>
      <c r="I150" s="21"/>
    </row>
    <row r="151" spans="1:9" ht="30" customHeight="1">
      <c r="A151" s="30">
        <v>142</v>
      </c>
      <c r="B151" s="18" t="s">
        <v>207</v>
      </c>
      <c r="C151" s="69" t="s">
        <v>209</v>
      </c>
      <c r="D151" s="52"/>
      <c r="E151" s="44"/>
      <c r="F151" s="52">
        <v>50</v>
      </c>
      <c r="G151" s="11" t="s">
        <v>72</v>
      </c>
      <c r="H151" s="20">
        <f t="shared" si="2"/>
        <v>0</v>
      </c>
      <c r="I151" s="21"/>
    </row>
    <row r="152" spans="1:9" ht="30" customHeight="1">
      <c r="A152" s="30">
        <v>143</v>
      </c>
      <c r="B152" s="18" t="s">
        <v>198</v>
      </c>
      <c r="C152" s="70"/>
      <c r="D152" s="52"/>
      <c r="E152" s="44"/>
      <c r="F152" s="52">
        <v>200</v>
      </c>
      <c r="G152" s="11" t="s">
        <v>72</v>
      </c>
      <c r="H152" s="20">
        <f t="shared" si="2"/>
        <v>0</v>
      </c>
      <c r="I152" s="21"/>
    </row>
    <row r="153" spans="1:9" ht="30" customHeight="1">
      <c r="A153" s="30">
        <v>144</v>
      </c>
      <c r="B153" s="18" t="s">
        <v>199</v>
      </c>
      <c r="C153" s="70"/>
      <c r="D153" s="52"/>
      <c r="E153" s="44"/>
      <c r="F153" s="52">
        <v>300</v>
      </c>
      <c r="G153" s="11" t="s">
        <v>72</v>
      </c>
      <c r="H153" s="20">
        <f t="shared" si="2"/>
        <v>0</v>
      </c>
      <c r="I153" s="21"/>
    </row>
    <row r="154" spans="1:9" ht="30" customHeight="1">
      <c r="A154" s="30">
        <v>145</v>
      </c>
      <c r="B154" s="18" t="s">
        <v>200</v>
      </c>
      <c r="C154" s="70"/>
      <c r="D154" s="52"/>
      <c r="E154" s="44"/>
      <c r="F154" s="52">
        <v>20</v>
      </c>
      <c r="G154" s="11" t="s">
        <v>72</v>
      </c>
      <c r="H154" s="20">
        <f t="shared" si="2"/>
        <v>0</v>
      </c>
      <c r="I154" s="21"/>
    </row>
    <row r="155" spans="1:9" ht="30" customHeight="1">
      <c r="A155" s="30">
        <v>146</v>
      </c>
      <c r="B155" s="18" t="s">
        <v>201</v>
      </c>
      <c r="C155" s="70"/>
      <c r="D155" s="52"/>
      <c r="E155" s="44"/>
      <c r="F155" s="52">
        <v>400</v>
      </c>
      <c r="G155" s="11" t="s">
        <v>72</v>
      </c>
      <c r="H155" s="20">
        <f t="shared" si="2"/>
        <v>0</v>
      </c>
      <c r="I155" s="21"/>
    </row>
    <row r="156" spans="1:9" ht="30" customHeight="1">
      <c r="A156" s="30">
        <v>147</v>
      </c>
      <c r="B156" s="18" t="s">
        <v>202</v>
      </c>
      <c r="C156" s="70"/>
      <c r="D156" s="52"/>
      <c r="E156" s="44"/>
      <c r="F156" s="52">
        <v>150</v>
      </c>
      <c r="G156" s="11" t="s">
        <v>72</v>
      </c>
      <c r="H156" s="20">
        <f t="shared" si="2"/>
        <v>0</v>
      </c>
      <c r="I156" s="21"/>
    </row>
    <row r="157" spans="1:9" ht="30" customHeight="1">
      <c r="A157" s="30">
        <v>148</v>
      </c>
      <c r="B157" s="18" t="s">
        <v>226</v>
      </c>
      <c r="C157" s="70"/>
      <c r="D157" s="52"/>
      <c r="E157" s="44"/>
      <c r="F157" s="52">
        <v>10</v>
      </c>
      <c r="G157" s="11" t="s">
        <v>72</v>
      </c>
      <c r="H157" s="20">
        <f t="shared" si="2"/>
        <v>0</v>
      </c>
      <c r="I157" s="21"/>
    </row>
    <row r="158" spans="1:9" ht="30" customHeight="1">
      <c r="A158" s="30">
        <v>149</v>
      </c>
      <c r="B158" s="18" t="s">
        <v>203</v>
      </c>
      <c r="C158" s="70"/>
      <c r="D158" s="52"/>
      <c r="E158" s="44"/>
      <c r="F158" s="52">
        <v>30</v>
      </c>
      <c r="G158" s="11" t="s">
        <v>72</v>
      </c>
      <c r="H158" s="20">
        <f t="shared" si="2"/>
        <v>0</v>
      </c>
      <c r="I158" s="21"/>
    </row>
    <row r="159" spans="1:9" ht="30" customHeight="1">
      <c r="A159" s="30">
        <v>150</v>
      </c>
      <c r="B159" s="18" t="s">
        <v>204</v>
      </c>
      <c r="C159" s="70"/>
      <c r="D159" s="52"/>
      <c r="E159" s="44"/>
      <c r="F159" s="52">
        <v>20</v>
      </c>
      <c r="G159" s="11" t="s">
        <v>72</v>
      </c>
      <c r="H159" s="20">
        <f t="shared" si="2"/>
        <v>0</v>
      </c>
      <c r="I159" s="21"/>
    </row>
    <row r="160" spans="1:9" ht="30" customHeight="1">
      <c r="A160" s="30">
        <v>151</v>
      </c>
      <c r="B160" s="18" t="s">
        <v>205</v>
      </c>
      <c r="C160" s="70"/>
      <c r="D160" s="52"/>
      <c r="E160" s="44"/>
      <c r="F160" s="52">
        <v>10</v>
      </c>
      <c r="G160" s="11" t="s">
        <v>72</v>
      </c>
      <c r="H160" s="20">
        <f t="shared" si="2"/>
        <v>0</v>
      </c>
      <c r="I160" s="21"/>
    </row>
    <row r="161" spans="1:9" ht="30" customHeight="1">
      <c r="A161" s="30">
        <v>152</v>
      </c>
      <c r="B161" s="18" t="s">
        <v>206</v>
      </c>
      <c r="C161" s="70"/>
      <c r="D161" s="52"/>
      <c r="E161" s="44"/>
      <c r="F161" s="52">
        <v>10</v>
      </c>
      <c r="G161" s="11" t="s">
        <v>72</v>
      </c>
      <c r="H161" s="20">
        <f t="shared" si="2"/>
        <v>0</v>
      </c>
      <c r="I161" s="21"/>
    </row>
    <row r="162" spans="1:9" ht="30" customHeight="1">
      <c r="A162" s="30">
        <v>153</v>
      </c>
      <c r="B162" s="18" t="s">
        <v>208</v>
      </c>
      <c r="C162" s="71"/>
      <c r="D162" s="52"/>
      <c r="E162" s="44"/>
      <c r="F162" s="52">
        <v>5</v>
      </c>
      <c r="G162" s="11" t="s">
        <v>72</v>
      </c>
      <c r="H162" s="20">
        <f t="shared" si="2"/>
        <v>0</v>
      </c>
      <c r="I162" s="21"/>
    </row>
    <row r="163" spans="1:9" ht="42.75" customHeight="1">
      <c r="A163" s="30">
        <v>154</v>
      </c>
      <c r="B163" s="25" t="s">
        <v>243</v>
      </c>
      <c r="C163" s="88" t="s">
        <v>248</v>
      </c>
      <c r="D163" s="52"/>
      <c r="E163" s="44"/>
      <c r="F163" s="52">
        <v>30</v>
      </c>
      <c r="G163" s="52" t="s">
        <v>72</v>
      </c>
      <c r="H163" s="20">
        <f t="shared" si="2"/>
        <v>0</v>
      </c>
      <c r="I163" s="21"/>
    </row>
    <row r="164" spans="1:9" ht="42.75" customHeight="1">
      <c r="A164" s="30">
        <v>155</v>
      </c>
      <c r="B164" s="25" t="s">
        <v>244</v>
      </c>
      <c r="C164" s="89"/>
      <c r="D164" s="52"/>
      <c r="E164" s="44"/>
      <c r="F164" s="52">
        <v>30</v>
      </c>
      <c r="G164" s="52" t="s">
        <v>72</v>
      </c>
      <c r="H164" s="20">
        <f t="shared" si="2"/>
        <v>0</v>
      </c>
      <c r="I164" s="21"/>
    </row>
    <row r="165" spans="1:9" ht="42.75" customHeight="1">
      <c r="A165" s="30">
        <v>156</v>
      </c>
      <c r="B165" s="25" t="s">
        <v>245</v>
      </c>
      <c r="C165" s="89"/>
      <c r="D165" s="52"/>
      <c r="E165" s="44"/>
      <c r="F165" s="52">
        <v>30</v>
      </c>
      <c r="G165" s="52" t="s">
        <v>72</v>
      </c>
      <c r="H165" s="20">
        <f t="shared" si="2"/>
        <v>0</v>
      </c>
      <c r="I165" s="21"/>
    </row>
    <row r="166" spans="1:9" ht="42.75" customHeight="1">
      <c r="A166" s="30">
        <v>157</v>
      </c>
      <c r="B166" s="25" t="s">
        <v>246</v>
      </c>
      <c r="C166" s="89"/>
      <c r="D166" s="52"/>
      <c r="E166" s="44"/>
      <c r="F166" s="52">
        <v>20</v>
      </c>
      <c r="G166" s="52" t="s">
        <v>72</v>
      </c>
      <c r="H166" s="20">
        <f t="shared" si="2"/>
        <v>0</v>
      </c>
      <c r="I166" s="21"/>
    </row>
    <row r="167" spans="1:9" ht="42.75" customHeight="1">
      <c r="A167" s="30">
        <v>158</v>
      </c>
      <c r="B167" s="25" t="s">
        <v>247</v>
      </c>
      <c r="C167" s="90"/>
      <c r="D167" s="52"/>
      <c r="E167" s="44"/>
      <c r="F167" s="52">
        <v>20</v>
      </c>
      <c r="G167" s="52" t="s">
        <v>72</v>
      </c>
      <c r="H167" s="20">
        <f t="shared" si="2"/>
        <v>0</v>
      </c>
      <c r="I167" s="21"/>
    </row>
    <row r="168" spans="1:9" ht="15" customHeight="1">
      <c r="A168" s="59"/>
      <c r="B168" s="60"/>
      <c r="C168" s="61"/>
      <c r="D168" s="59" t="s">
        <v>116</v>
      </c>
      <c r="E168" s="60"/>
      <c r="F168" s="60"/>
      <c r="G168" s="61"/>
      <c r="H168" s="9">
        <f>SUM(H10:H167)</f>
        <v>0</v>
      </c>
      <c r="I168" s="21"/>
    </row>
    <row r="169" spans="1:13" ht="15" customHeight="1">
      <c r="A169" s="68"/>
      <c r="B169" s="68"/>
      <c r="C169" s="68"/>
      <c r="D169" s="59" t="s">
        <v>153</v>
      </c>
      <c r="E169" s="60"/>
      <c r="F169" s="60"/>
      <c r="G169" s="61"/>
      <c r="H169" s="23">
        <v>0.23</v>
      </c>
      <c r="I169" s="21"/>
      <c r="J169" s="46"/>
      <c r="K169" s="46"/>
      <c r="L169" s="46"/>
      <c r="M169" s="46"/>
    </row>
    <row r="170" spans="1:13" ht="15" customHeight="1">
      <c r="A170" s="68"/>
      <c r="B170" s="68"/>
      <c r="C170" s="68"/>
      <c r="D170" s="59" t="s">
        <v>154</v>
      </c>
      <c r="E170" s="60"/>
      <c r="F170" s="60"/>
      <c r="G170" s="61"/>
      <c r="H170" s="9">
        <f>H168*H169</f>
        <v>0</v>
      </c>
      <c r="I170" s="21"/>
      <c r="J170" s="46"/>
      <c r="K170" s="46"/>
      <c r="L170" s="46"/>
      <c r="M170" s="46"/>
    </row>
    <row r="171" spans="1:9" ht="15" customHeight="1">
      <c r="A171" s="68"/>
      <c r="B171" s="68"/>
      <c r="C171" s="68"/>
      <c r="D171" s="59" t="s">
        <v>155</v>
      </c>
      <c r="E171" s="60"/>
      <c r="F171" s="60"/>
      <c r="G171" s="61"/>
      <c r="H171" s="9">
        <f>H168+H170</f>
        <v>0</v>
      </c>
      <c r="I171" s="21"/>
    </row>
    <row r="172" spans="1:8" ht="15" customHeight="1">
      <c r="A172" s="31"/>
      <c r="B172" s="27"/>
      <c r="C172" s="27"/>
      <c r="D172" s="27"/>
      <c r="E172" s="27"/>
      <c r="F172" s="27"/>
      <c r="G172" s="27"/>
      <c r="H172" s="26"/>
    </row>
    <row r="173" spans="1:4" ht="15" customHeight="1">
      <c r="A173" s="36" t="s">
        <v>141</v>
      </c>
      <c r="B173" s="37"/>
      <c r="C173" s="37"/>
      <c r="D173" s="37"/>
    </row>
    <row r="174" spans="1:4" ht="15" customHeight="1">
      <c r="A174" s="36"/>
      <c r="B174" s="37"/>
      <c r="C174" s="37"/>
      <c r="D174" s="37"/>
    </row>
    <row r="175" spans="1:4" ht="15" customHeight="1">
      <c r="A175" s="38" t="s">
        <v>142</v>
      </c>
      <c r="B175" s="37"/>
      <c r="C175" s="37"/>
      <c r="D175" s="37"/>
    </row>
    <row r="176" spans="1:8" ht="15" customHeight="1">
      <c r="A176" s="66" t="s">
        <v>145</v>
      </c>
      <c r="B176" s="66"/>
      <c r="C176" s="66"/>
      <c r="D176" s="66"/>
      <c r="E176" s="66"/>
      <c r="F176" s="66"/>
      <c r="G176" s="66"/>
      <c r="H176" s="66"/>
    </row>
    <row r="177" spans="1:8" ht="15" customHeight="1">
      <c r="A177" s="66" t="s">
        <v>143</v>
      </c>
      <c r="B177" s="66"/>
      <c r="C177" s="66"/>
      <c r="D177" s="66"/>
      <c r="E177" s="66"/>
      <c r="F177" s="66"/>
      <c r="G177" s="66"/>
      <c r="H177" s="66"/>
    </row>
    <row r="178" spans="1:4" ht="15" customHeight="1">
      <c r="A178" s="38" t="s">
        <v>144</v>
      </c>
      <c r="B178" s="37"/>
      <c r="C178" s="37"/>
      <c r="D178" s="37"/>
    </row>
  </sheetData>
  <sheetProtection/>
  <mergeCells count="31">
    <mergeCell ref="D1:H1"/>
    <mergeCell ref="C59:C60"/>
    <mergeCell ref="C163:C167"/>
    <mergeCell ref="C63:C72"/>
    <mergeCell ref="C73:C85"/>
    <mergeCell ref="C20:C23"/>
    <mergeCell ref="A5:H5"/>
    <mergeCell ref="C28:C38"/>
    <mergeCell ref="C133:C144"/>
    <mergeCell ref="C39:C41"/>
    <mergeCell ref="C46:C53"/>
    <mergeCell ref="C54:C58"/>
    <mergeCell ref="C61:C62"/>
    <mergeCell ref="C110:C121"/>
    <mergeCell ref="C24:C27"/>
    <mergeCell ref="C129:C132"/>
    <mergeCell ref="A7:H7"/>
    <mergeCell ref="A170:C170"/>
    <mergeCell ref="A171:C171"/>
    <mergeCell ref="A168:C168"/>
    <mergeCell ref="A169:C169"/>
    <mergeCell ref="C151:C162"/>
    <mergeCell ref="D171:G171"/>
    <mergeCell ref="C42:C45"/>
    <mergeCell ref="D169:G169"/>
    <mergeCell ref="D170:G170"/>
    <mergeCell ref="C10:C19"/>
    <mergeCell ref="D168:G168"/>
    <mergeCell ref="C122:C127"/>
    <mergeCell ref="A176:H176"/>
    <mergeCell ref="A177:H177"/>
  </mergeCells>
  <printOptions/>
  <pageMargins left="0.75" right="0.75" top="0.76" bottom="0.67" header="0.51" footer="0.3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1">
      <selection activeCell="C10" sqref="C10:C127"/>
    </sheetView>
  </sheetViews>
  <sheetFormatPr defaultColWidth="9.00390625" defaultRowHeight="12.75"/>
  <cols>
    <col min="1" max="1" width="5.25390625" style="0" customWidth="1"/>
    <col min="2" max="2" width="40.125" style="0" customWidth="1"/>
    <col min="3" max="3" width="42.875" style="0" customWidth="1"/>
    <col min="4" max="4" width="11.75390625" style="0" customWidth="1"/>
    <col min="5" max="5" width="11.25390625" style="0" customWidth="1"/>
    <col min="6" max="7" width="7.25390625" style="0" customWidth="1"/>
    <col min="8" max="8" width="11.875" style="0" customWidth="1"/>
    <col min="10" max="10" width="17.125" style="0" customWidth="1"/>
    <col min="12" max="12" width="79.875" style="0" customWidth="1"/>
  </cols>
  <sheetData>
    <row r="1" spans="1:9" ht="12.75">
      <c r="A1" s="91"/>
      <c r="B1" s="92"/>
      <c r="C1" s="92"/>
      <c r="D1" s="93"/>
      <c r="E1" s="93"/>
      <c r="F1" s="93"/>
      <c r="G1" s="93"/>
      <c r="H1" s="93"/>
      <c r="I1" s="92"/>
    </row>
    <row r="2" spans="1:9" ht="12.75">
      <c r="A2" s="92"/>
      <c r="B2" s="92"/>
      <c r="C2" s="92"/>
      <c r="D2" s="92"/>
      <c r="E2" s="92"/>
      <c r="F2" s="92"/>
      <c r="G2" s="92"/>
      <c r="H2" s="92"/>
      <c r="I2" s="92"/>
    </row>
    <row r="3" spans="1:9" ht="12.75">
      <c r="A3" s="94" t="s">
        <v>85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4" t="s">
        <v>71</v>
      </c>
      <c r="B4" s="92"/>
      <c r="C4" s="92"/>
      <c r="D4" s="92"/>
      <c r="E4" s="92"/>
      <c r="F4" s="92"/>
      <c r="G4" s="92"/>
      <c r="H4" s="92"/>
      <c r="I4" s="92"/>
    </row>
    <row r="5" spans="1:9" ht="15.75">
      <c r="A5" s="95" t="s">
        <v>329</v>
      </c>
      <c r="B5" s="95"/>
      <c r="C5" s="95"/>
      <c r="D5" s="95"/>
      <c r="E5" s="95"/>
      <c r="F5" s="95"/>
      <c r="G5" s="95"/>
      <c r="H5" s="95"/>
      <c r="I5" s="92"/>
    </row>
    <row r="6" spans="1:9" ht="12.75">
      <c r="A6" s="96"/>
      <c r="B6" s="97"/>
      <c r="C6" s="97"/>
      <c r="D6" s="97"/>
      <c r="E6" s="97"/>
      <c r="F6" s="96"/>
      <c r="G6" s="96"/>
      <c r="H6" s="96"/>
      <c r="I6" s="92"/>
    </row>
    <row r="7" spans="1:9" ht="15.75">
      <c r="A7" s="95" t="s">
        <v>233</v>
      </c>
      <c r="B7" s="95"/>
      <c r="C7" s="95"/>
      <c r="D7" s="95"/>
      <c r="E7" s="95"/>
      <c r="F7" s="95"/>
      <c r="G7" s="95"/>
      <c r="H7" s="95"/>
      <c r="I7" s="92"/>
    </row>
    <row r="8" spans="1:9" ht="15.75">
      <c r="A8" s="98"/>
      <c r="B8" s="98"/>
      <c r="C8" s="98"/>
      <c r="D8" s="98"/>
      <c r="E8" s="98"/>
      <c r="F8" s="98"/>
      <c r="G8" s="98"/>
      <c r="H8" s="98"/>
      <c r="I8" s="92"/>
    </row>
    <row r="9" spans="1:16" s="4" customFormat="1" ht="26.25" customHeight="1">
      <c r="A9" s="99" t="s">
        <v>74</v>
      </c>
      <c r="B9" s="99" t="s">
        <v>73</v>
      </c>
      <c r="C9" s="99" t="s">
        <v>75</v>
      </c>
      <c r="D9" s="99" t="s">
        <v>76</v>
      </c>
      <c r="E9" s="100" t="s">
        <v>77</v>
      </c>
      <c r="F9" s="99" t="s">
        <v>86</v>
      </c>
      <c r="G9" s="99" t="s">
        <v>20</v>
      </c>
      <c r="H9" s="99" t="s">
        <v>87</v>
      </c>
      <c r="I9" s="101"/>
      <c r="J9" s="3"/>
      <c r="P9" s="16"/>
    </row>
    <row r="10" spans="1:16" s="12" customFormat="1" ht="19.5" customHeight="1">
      <c r="A10" s="102">
        <v>1</v>
      </c>
      <c r="B10" s="103" t="s">
        <v>139</v>
      </c>
      <c r="C10" s="104" t="s">
        <v>330</v>
      </c>
      <c r="D10" s="105"/>
      <c r="E10" s="106"/>
      <c r="F10" s="107">
        <v>2</v>
      </c>
      <c r="G10" s="107" t="s">
        <v>72</v>
      </c>
      <c r="H10" s="106">
        <f aca="true" t="shared" si="0" ref="H10:H72">E10*F10</f>
        <v>0</v>
      </c>
      <c r="I10" s="108"/>
      <c r="J10" s="49"/>
      <c r="P10" s="17"/>
    </row>
    <row r="11" spans="1:9" s="1" customFormat="1" ht="19.5" customHeight="1">
      <c r="A11" s="102">
        <v>2</v>
      </c>
      <c r="B11" s="109" t="s">
        <v>331</v>
      </c>
      <c r="C11" s="110"/>
      <c r="D11" s="105"/>
      <c r="E11" s="111"/>
      <c r="F11" s="112">
        <v>8</v>
      </c>
      <c r="G11" s="107" t="s">
        <v>72</v>
      </c>
      <c r="H11" s="106">
        <f t="shared" si="0"/>
        <v>0</v>
      </c>
      <c r="I11" s="113"/>
    </row>
    <row r="12" spans="1:9" s="1" customFormat="1" ht="19.5" customHeight="1">
      <c r="A12" s="102">
        <v>3</v>
      </c>
      <c r="B12" s="109" t="s">
        <v>140</v>
      </c>
      <c r="C12" s="110"/>
      <c r="D12" s="105"/>
      <c r="E12" s="111"/>
      <c r="F12" s="112">
        <v>8</v>
      </c>
      <c r="G12" s="107" t="s">
        <v>72</v>
      </c>
      <c r="H12" s="106">
        <f t="shared" si="0"/>
        <v>0</v>
      </c>
      <c r="I12" s="113"/>
    </row>
    <row r="13" spans="1:9" s="1" customFormat="1" ht="19.5" customHeight="1">
      <c r="A13" s="102">
        <v>4</v>
      </c>
      <c r="B13" s="109" t="s">
        <v>332</v>
      </c>
      <c r="C13" s="110"/>
      <c r="D13" s="105"/>
      <c r="E13" s="111"/>
      <c r="F13" s="112">
        <v>8</v>
      </c>
      <c r="G13" s="107" t="s">
        <v>72</v>
      </c>
      <c r="H13" s="106">
        <f t="shared" si="0"/>
        <v>0</v>
      </c>
      <c r="I13" s="113"/>
    </row>
    <row r="14" spans="1:9" s="1" customFormat="1" ht="19.5" customHeight="1">
      <c r="A14" s="102">
        <v>5</v>
      </c>
      <c r="B14" s="109" t="s">
        <v>333</v>
      </c>
      <c r="C14" s="110"/>
      <c r="D14" s="105"/>
      <c r="E14" s="111"/>
      <c r="F14" s="112">
        <v>10</v>
      </c>
      <c r="G14" s="107" t="s">
        <v>72</v>
      </c>
      <c r="H14" s="106">
        <f t="shared" si="0"/>
        <v>0</v>
      </c>
      <c r="I14" s="113"/>
    </row>
    <row r="15" spans="1:9" s="1" customFormat="1" ht="19.5" customHeight="1">
      <c r="A15" s="102">
        <v>6</v>
      </c>
      <c r="B15" s="109" t="s">
        <v>2</v>
      </c>
      <c r="C15" s="110"/>
      <c r="D15" s="105"/>
      <c r="E15" s="111"/>
      <c r="F15" s="112">
        <v>2</v>
      </c>
      <c r="G15" s="107" t="s">
        <v>72</v>
      </c>
      <c r="H15" s="106">
        <f t="shared" si="0"/>
        <v>0</v>
      </c>
      <c r="I15" s="113"/>
    </row>
    <row r="16" spans="1:9" s="1" customFormat="1" ht="19.5" customHeight="1">
      <c r="A16" s="102">
        <v>7</v>
      </c>
      <c r="B16" s="109" t="s">
        <v>334</v>
      </c>
      <c r="C16" s="110"/>
      <c r="D16" s="105"/>
      <c r="E16" s="111"/>
      <c r="F16" s="112">
        <v>6</v>
      </c>
      <c r="G16" s="107" t="s">
        <v>72</v>
      </c>
      <c r="H16" s="106">
        <f t="shared" si="0"/>
        <v>0</v>
      </c>
      <c r="I16" s="113"/>
    </row>
    <row r="17" spans="1:9" s="1" customFormat="1" ht="19.5" customHeight="1">
      <c r="A17" s="102">
        <v>8</v>
      </c>
      <c r="B17" s="109" t="s">
        <v>335</v>
      </c>
      <c r="C17" s="110"/>
      <c r="D17" s="105"/>
      <c r="E17" s="111"/>
      <c r="F17" s="112">
        <v>4</v>
      </c>
      <c r="G17" s="107" t="s">
        <v>72</v>
      </c>
      <c r="H17" s="106">
        <f t="shared" si="0"/>
        <v>0</v>
      </c>
      <c r="I17" s="113"/>
    </row>
    <row r="18" spans="1:9" s="1" customFormat="1" ht="19.5" customHeight="1">
      <c r="A18" s="102">
        <v>9</v>
      </c>
      <c r="B18" s="109" t="s">
        <v>336</v>
      </c>
      <c r="C18" s="110"/>
      <c r="D18" s="105"/>
      <c r="E18" s="111"/>
      <c r="F18" s="112">
        <v>4</v>
      </c>
      <c r="G18" s="107" t="s">
        <v>72</v>
      </c>
      <c r="H18" s="106">
        <f t="shared" si="0"/>
        <v>0</v>
      </c>
      <c r="I18" s="113"/>
    </row>
    <row r="19" spans="1:9" s="1" customFormat="1" ht="19.5" customHeight="1">
      <c r="A19" s="102">
        <v>10</v>
      </c>
      <c r="B19" s="109" t="s">
        <v>337</v>
      </c>
      <c r="C19" s="110"/>
      <c r="D19" s="105"/>
      <c r="E19" s="111"/>
      <c r="F19" s="112">
        <v>8</v>
      </c>
      <c r="G19" s="107" t="s">
        <v>72</v>
      </c>
      <c r="H19" s="106">
        <f t="shared" si="0"/>
        <v>0</v>
      </c>
      <c r="I19" s="113"/>
    </row>
    <row r="20" spans="1:9" s="1" customFormat="1" ht="19.5" customHeight="1">
      <c r="A20" s="102">
        <v>11</v>
      </c>
      <c r="B20" s="109" t="s">
        <v>3</v>
      </c>
      <c r="C20" s="110"/>
      <c r="D20" s="105"/>
      <c r="E20" s="111"/>
      <c r="F20" s="112">
        <v>3</v>
      </c>
      <c r="G20" s="107" t="s">
        <v>72</v>
      </c>
      <c r="H20" s="106">
        <f t="shared" si="0"/>
        <v>0</v>
      </c>
      <c r="I20" s="113"/>
    </row>
    <row r="21" spans="1:9" s="1" customFormat="1" ht="19.5" customHeight="1">
      <c r="A21" s="102">
        <v>12</v>
      </c>
      <c r="B21" s="109" t="s">
        <v>4</v>
      </c>
      <c r="C21" s="110"/>
      <c r="D21" s="105"/>
      <c r="E21" s="111"/>
      <c r="F21" s="112">
        <v>4</v>
      </c>
      <c r="G21" s="107" t="s">
        <v>72</v>
      </c>
      <c r="H21" s="106">
        <f t="shared" si="0"/>
        <v>0</v>
      </c>
      <c r="I21" s="113"/>
    </row>
    <row r="22" spans="1:9" s="1" customFormat="1" ht="19.5" customHeight="1">
      <c r="A22" s="102">
        <v>13</v>
      </c>
      <c r="B22" s="109" t="s">
        <v>338</v>
      </c>
      <c r="C22" s="110"/>
      <c r="D22" s="105"/>
      <c r="E22" s="111"/>
      <c r="F22" s="112">
        <v>5</v>
      </c>
      <c r="G22" s="107" t="s">
        <v>72</v>
      </c>
      <c r="H22" s="106">
        <f t="shared" si="0"/>
        <v>0</v>
      </c>
      <c r="I22" s="113"/>
    </row>
    <row r="23" spans="1:9" s="1" customFormat="1" ht="19.5" customHeight="1">
      <c r="A23" s="102">
        <v>14</v>
      </c>
      <c r="B23" s="109" t="s">
        <v>339</v>
      </c>
      <c r="C23" s="110"/>
      <c r="D23" s="105"/>
      <c r="E23" s="111"/>
      <c r="F23" s="112">
        <v>5</v>
      </c>
      <c r="G23" s="107" t="s">
        <v>72</v>
      </c>
      <c r="H23" s="106">
        <f t="shared" si="0"/>
        <v>0</v>
      </c>
      <c r="I23" s="113"/>
    </row>
    <row r="24" spans="1:9" s="1" customFormat="1" ht="19.5" customHeight="1">
      <c r="A24" s="102">
        <v>15</v>
      </c>
      <c r="B24" s="109" t="s">
        <v>340</v>
      </c>
      <c r="C24" s="110"/>
      <c r="D24" s="105"/>
      <c r="E24" s="111"/>
      <c r="F24" s="112">
        <v>6</v>
      </c>
      <c r="G24" s="107" t="s">
        <v>72</v>
      </c>
      <c r="H24" s="106">
        <f t="shared" si="0"/>
        <v>0</v>
      </c>
      <c r="I24" s="113"/>
    </row>
    <row r="25" spans="1:9" s="1" customFormat="1" ht="19.5" customHeight="1">
      <c r="A25" s="102">
        <v>16</v>
      </c>
      <c r="B25" s="114" t="s">
        <v>26</v>
      </c>
      <c r="C25" s="110"/>
      <c r="D25" s="105"/>
      <c r="E25" s="115"/>
      <c r="F25" s="116">
        <v>2</v>
      </c>
      <c r="G25" s="107" t="s">
        <v>72</v>
      </c>
      <c r="H25" s="106">
        <f t="shared" si="0"/>
        <v>0</v>
      </c>
      <c r="I25" s="113"/>
    </row>
    <row r="26" spans="1:9" s="1" customFormat="1" ht="19.5" customHeight="1">
      <c r="A26" s="102">
        <v>17</v>
      </c>
      <c r="B26" s="109" t="s">
        <v>341</v>
      </c>
      <c r="C26" s="110"/>
      <c r="D26" s="105"/>
      <c r="E26" s="111"/>
      <c r="F26" s="112">
        <v>1</v>
      </c>
      <c r="G26" s="107" t="s">
        <v>72</v>
      </c>
      <c r="H26" s="106">
        <f t="shared" si="0"/>
        <v>0</v>
      </c>
      <c r="I26" s="113"/>
    </row>
    <row r="27" spans="1:9" s="1" customFormat="1" ht="19.5" customHeight="1">
      <c r="A27" s="102">
        <v>18</v>
      </c>
      <c r="B27" s="109" t="s">
        <v>5</v>
      </c>
      <c r="C27" s="110"/>
      <c r="D27" s="105"/>
      <c r="E27" s="111"/>
      <c r="F27" s="112">
        <v>1</v>
      </c>
      <c r="G27" s="107" t="s">
        <v>72</v>
      </c>
      <c r="H27" s="106">
        <f t="shared" si="0"/>
        <v>0</v>
      </c>
      <c r="I27" s="113"/>
    </row>
    <row r="28" spans="1:9" s="1" customFormat="1" ht="19.5" customHeight="1">
      <c r="A28" s="102">
        <v>19</v>
      </c>
      <c r="B28" s="109" t="s">
        <v>225</v>
      </c>
      <c r="C28" s="110"/>
      <c r="D28" s="105"/>
      <c r="E28" s="111"/>
      <c r="F28" s="112">
        <v>1</v>
      </c>
      <c r="G28" s="107" t="s">
        <v>72</v>
      </c>
      <c r="H28" s="106">
        <f t="shared" si="0"/>
        <v>0</v>
      </c>
      <c r="I28" s="113"/>
    </row>
    <row r="29" spans="1:9" s="1" customFormat="1" ht="19.5" customHeight="1">
      <c r="A29" s="102">
        <v>20</v>
      </c>
      <c r="B29" s="109" t="s">
        <v>224</v>
      </c>
      <c r="C29" s="110"/>
      <c r="D29" s="105"/>
      <c r="E29" s="111"/>
      <c r="F29" s="112">
        <v>1</v>
      </c>
      <c r="G29" s="107" t="s">
        <v>72</v>
      </c>
      <c r="H29" s="106">
        <f t="shared" si="0"/>
        <v>0</v>
      </c>
      <c r="I29" s="113"/>
    </row>
    <row r="30" spans="1:9" s="1" customFormat="1" ht="19.5" customHeight="1">
      <c r="A30" s="102">
        <v>21</v>
      </c>
      <c r="B30" s="114" t="s">
        <v>220</v>
      </c>
      <c r="C30" s="110"/>
      <c r="D30" s="105"/>
      <c r="E30" s="115"/>
      <c r="F30" s="116">
        <v>1</v>
      </c>
      <c r="G30" s="107" t="s">
        <v>72</v>
      </c>
      <c r="H30" s="106">
        <f t="shared" si="0"/>
        <v>0</v>
      </c>
      <c r="I30" s="113"/>
    </row>
    <row r="31" spans="1:9" s="1" customFormat="1" ht="19.5" customHeight="1">
      <c r="A31" s="102">
        <v>22</v>
      </c>
      <c r="B31" s="114" t="s">
        <v>219</v>
      </c>
      <c r="C31" s="110"/>
      <c r="D31" s="105"/>
      <c r="E31" s="115"/>
      <c r="F31" s="116">
        <v>1</v>
      </c>
      <c r="G31" s="107" t="s">
        <v>72</v>
      </c>
      <c r="H31" s="106">
        <f t="shared" si="0"/>
        <v>0</v>
      </c>
      <c r="I31" s="113"/>
    </row>
    <row r="32" spans="1:9" s="1" customFormat="1" ht="19.5" customHeight="1">
      <c r="A32" s="102">
        <v>23</v>
      </c>
      <c r="B32" s="114" t="s">
        <v>102</v>
      </c>
      <c r="C32" s="110"/>
      <c r="D32" s="105"/>
      <c r="E32" s="115"/>
      <c r="F32" s="116">
        <v>1</v>
      </c>
      <c r="G32" s="107" t="s">
        <v>72</v>
      </c>
      <c r="H32" s="106">
        <f t="shared" si="0"/>
        <v>0</v>
      </c>
      <c r="I32" s="113"/>
    </row>
    <row r="33" spans="1:9" s="1" customFormat="1" ht="19.5" customHeight="1">
      <c r="A33" s="102">
        <v>24</v>
      </c>
      <c r="B33" s="114" t="s">
        <v>27</v>
      </c>
      <c r="C33" s="110"/>
      <c r="D33" s="105"/>
      <c r="E33" s="115"/>
      <c r="F33" s="116">
        <v>1</v>
      </c>
      <c r="G33" s="107" t="s">
        <v>72</v>
      </c>
      <c r="H33" s="106">
        <f t="shared" si="0"/>
        <v>0</v>
      </c>
      <c r="I33" s="113"/>
    </row>
    <row r="34" spans="1:9" s="1" customFormat="1" ht="19.5" customHeight="1">
      <c r="A34" s="102">
        <v>25</v>
      </c>
      <c r="B34" s="114" t="s">
        <v>222</v>
      </c>
      <c r="C34" s="110"/>
      <c r="D34" s="105"/>
      <c r="E34" s="115"/>
      <c r="F34" s="116">
        <v>1</v>
      </c>
      <c r="G34" s="107" t="s">
        <v>72</v>
      </c>
      <c r="H34" s="106">
        <f t="shared" si="0"/>
        <v>0</v>
      </c>
      <c r="I34" s="113"/>
    </row>
    <row r="35" spans="1:9" s="1" customFormat="1" ht="19.5" customHeight="1">
      <c r="A35" s="102">
        <v>26</v>
      </c>
      <c r="B35" s="114" t="s">
        <v>28</v>
      </c>
      <c r="C35" s="110"/>
      <c r="D35" s="105"/>
      <c r="E35" s="115"/>
      <c r="F35" s="116">
        <v>2</v>
      </c>
      <c r="G35" s="107" t="s">
        <v>72</v>
      </c>
      <c r="H35" s="106">
        <f t="shared" si="0"/>
        <v>0</v>
      </c>
      <c r="I35" s="113"/>
    </row>
    <row r="36" spans="1:9" s="1" customFormat="1" ht="19.5" customHeight="1">
      <c r="A36" s="102">
        <v>27</v>
      </c>
      <c r="B36" s="114" t="s">
        <v>101</v>
      </c>
      <c r="C36" s="110"/>
      <c r="D36" s="105"/>
      <c r="E36" s="115"/>
      <c r="F36" s="116">
        <v>1</v>
      </c>
      <c r="G36" s="107" t="s">
        <v>72</v>
      </c>
      <c r="H36" s="106">
        <f t="shared" si="0"/>
        <v>0</v>
      </c>
      <c r="I36" s="113"/>
    </row>
    <row r="37" spans="1:9" s="1" customFormat="1" ht="19.5" customHeight="1">
      <c r="A37" s="102">
        <v>28</v>
      </c>
      <c r="B37" s="117" t="s">
        <v>196</v>
      </c>
      <c r="C37" s="110"/>
      <c r="D37" s="105"/>
      <c r="E37" s="118"/>
      <c r="F37" s="119">
        <v>1</v>
      </c>
      <c r="G37" s="107" t="s">
        <v>72</v>
      </c>
      <c r="H37" s="106">
        <f t="shared" si="0"/>
        <v>0</v>
      </c>
      <c r="I37" s="113"/>
    </row>
    <row r="38" spans="1:9" s="1" customFormat="1" ht="19.5" customHeight="1">
      <c r="A38" s="102">
        <v>29</v>
      </c>
      <c r="B38" s="114" t="s">
        <v>29</v>
      </c>
      <c r="C38" s="110"/>
      <c r="D38" s="105"/>
      <c r="E38" s="115"/>
      <c r="F38" s="116">
        <v>1</v>
      </c>
      <c r="G38" s="107" t="s">
        <v>72</v>
      </c>
      <c r="H38" s="106">
        <f t="shared" si="0"/>
        <v>0</v>
      </c>
      <c r="I38" s="113"/>
    </row>
    <row r="39" spans="1:9" s="1" customFormat="1" ht="19.5" customHeight="1">
      <c r="A39" s="102">
        <v>30</v>
      </c>
      <c r="B39" s="114" t="s">
        <v>30</v>
      </c>
      <c r="C39" s="110"/>
      <c r="D39" s="105"/>
      <c r="E39" s="115"/>
      <c r="F39" s="116">
        <v>1</v>
      </c>
      <c r="G39" s="107" t="s">
        <v>72</v>
      </c>
      <c r="H39" s="106">
        <f t="shared" si="0"/>
        <v>0</v>
      </c>
      <c r="I39" s="113"/>
    </row>
    <row r="40" spans="1:9" s="1" customFormat="1" ht="19.5" customHeight="1">
      <c r="A40" s="102">
        <v>31</v>
      </c>
      <c r="B40" s="114" t="s">
        <v>31</v>
      </c>
      <c r="C40" s="110"/>
      <c r="D40" s="105"/>
      <c r="E40" s="115"/>
      <c r="F40" s="116">
        <v>1</v>
      </c>
      <c r="G40" s="107" t="s">
        <v>72</v>
      </c>
      <c r="H40" s="106">
        <f t="shared" si="0"/>
        <v>0</v>
      </c>
      <c r="I40" s="113"/>
    </row>
    <row r="41" spans="1:9" s="1" customFormat="1" ht="19.5" customHeight="1">
      <c r="A41" s="102">
        <v>32</v>
      </c>
      <c r="B41" s="114" t="s">
        <v>32</v>
      </c>
      <c r="C41" s="110"/>
      <c r="D41" s="105"/>
      <c r="E41" s="115"/>
      <c r="F41" s="116">
        <v>2</v>
      </c>
      <c r="G41" s="107" t="s">
        <v>72</v>
      </c>
      <c r="H41" s="106">
        <f t="shared" si="0"/>
        <v>0</v>
      </c>
      <c r="I41" s="113"/>
    </row>
    <row r="42" spans="1:9" s="1" customFormat="1" ht="19.5" customHeight="1">
      <c r="A42" s="102">
        <v>33</v>
      </c>
      <c r="B42" s="114" t="s">
        <v>33</v>
      </c>
      <c r="C42" s="110"/>
      <c r="D42" s="105"/>
      <c r="E42" s="115"/>
      <c r="F42" s="116">
        <v>1</v>
      </c>
      <c r="G42" s="107" t="s">
        <v>72</v>
      </c>
      <c r="H42" s="106">
        <f t="shared" si="0"/>
        <v>0</v>
      </c>
      <c r="I42" s="113"/>
    </row>
    <row r="43" spans="1:9" s="1" customFormat="1" ht="19.5" customHeight="1">
      <c r="A43" s="102">
        <v>34</v>
      </c>
      <c r="B43" s="109" t="s">
        <v>342</v>
      </c>
      <c r="C43" s="110"/>
      <c r="D43" s="105"/>
      <c r="E43" s="111"/>
      <c r="F43" s="112">
        <v>2</v>
      </c>
      <c r="G43" s="107" t="s">
        <v>72</v>
      </c>
      <c r="H43" s="106">
        <f t="shared" si="0"/>
        <v>0</v>
      </c>
      <c r="I43" s="113"/>
    </row>
    <row r="44" spans="1:9" s="1" customFormat="1" ht="19.5" customHeight="1">
      <c r="A44" s="102">
        <v>35</v>
      </c>
      <c r="B44" s="109" t="s">
        <v>343</v>
      </c>
      <c r="C44" s="110"/>
      <c r="D44" s="105"/>
      <c r="E44" s="111"/>
      <c r="F44" s="112">
        <v>2</v>
      </c>
      <c r="G44" s="107" t="s">
        <v>72</v>
      </c>
      <c r="H44" s="106">
        <f t="shared" si="0"/>
        <v>0</v>
      </c>
      <c r="I44" s="113"/>
    </row>
    <row r="45" spans="1:9" s="1" customFormat="1" ht="19.5" customHeight="1">
      <c r="A45" s="102">
        <v>36</v>
      </c>
      <c r="B45" s="109" t="s">
        <v>344</v>
      </c>
      <c r="C45" s="110"/>
      <c r="D45" s="105"/>
      <c r="E45" s="111"/>
      <c r="F45" s="112">
        <v>2</v>
      </c>
      <c r="G45" s="107" t="s">
        <v>72</v>
      </c>
      <c r="H45" s="106">
        <f t="shared" si="0"/>
        <v>0</v>
      </c>
      <c r="I45" s="113"/>
    </row>
    <row r="46" spans="1:9" s="1" customFormat="1" ht="30" customHeight="1">
      <c r="A46" s="102">
        <v>37</v>
      </c>
      <c r="B46" s="109" t="s">
        <v>345</v>
      </c>
      <c r="C46" s="110"/>
      <c r="D46" s="105"/>
      <c r="E46" s="111"/>
      <c r="F46" s="112">
        <v>2</v>
      </c>
      <c r="G46" s="107" t="s">
        <v>72</v>
      </c>
      <c r="H46" s="106">
        <f t="shared" si="0"/>
        <v>0</v>
      </c>
      <c r="I46" s="113"/>
    </row>
    <row r="47" spans="1:9" s="1" customFormat="1" ht="30" customHeight="1">
      <c r="A47" s="102">
        <v>38</v>
      </c>
      <c r="B47" s="109" t="s">
        <v>346</v>
      </c>
      <c r="C47" s="110"/>
      <c r="D47" s="105"/>
      <c r="E47" s="111"/>
      <c r="F47" s="112">
        <v>4</v>
      </c>
      <c r="G47" s="107" t="s">
        <v>72</v>
      </c>
      <c r="H47" s="106">
        <f t="shared" si="0"/>
        <v>0</v>
      </c>
      <c r="I47" s="113"/>
    </row>
    <row r="48" spans="1:9" s="1" customFormat="1" ht="30" customHeight="1">
      <c r="A48" s="102">
        <v>39</v>
      </c>
      <c r="B48" s="109" t="s">
        <v>347</v>
      </c>
      <c r="C48" s="110"/>
      <c r="D48" s="105"/>
      <c r="E48" s="111"/>
      <c r="F48" s="112">
        <v>3</v>
      </c>
      <c r="G48" s="107" t="s">
        <v>72</v>
      </c>
      <c r="H48" s="106">
        <f t="shared" si="0"/>
        <v>0</v>
      </c>
      <c r="I48" s="113"/>
    </row>
    <row r="49" spans="1:9" s="1" customFormat="1" ht="30" customHeight="1">
      <c r="A49" s="102">
        <v>40</v>
      </c>
      <c r="B49" s="109" t="s">
        <v>348</v>
      </c>
      <c r="C49" s="110"/>
      <c r="D49" s="105"/>
      <c r="E49" s="111"/>
      <c r="F49" s="112">
        <v>3</v>
      </c>
      <c r="G49" s="107" t="s">
        <v>72</v>
      </c>
      <c r="H49" s="106">
        <f t="shared" si="0"/>
        <v>0</v>
      </c>
      <c r="I49" s="113"/>
    </row>
    <row r="50" spans="1:9" ht="30" customHeight="1">
      <c r="A50" s="102">
        <v>41</v>
      </c>
      <c r="B50" s="109" t="s">
        <v>349</v>
      </c>
      <c r="C50" s="110"/>
      <c r="D50" s="120"/>
      <c r="E50" s="121"/>
      <c r="F50" s="116">
        <v>25</v>
      </c>
      <c r="G50" s="107" t="s">
        <v>72</v>
      </c>
      <c r="H50" s="106">
        <f t="shared" si="0"/>
        <v>0</v>
      </c>
      <c r="I50" s="92"/>
    </row>
    <row r="51" spans="1:9" ht="30" customHeight="1">
      <c r="A51" s="102">
        <v>42</v>
      </c>
      <c r="B51" s="109" t="s">
        <v>350</v>
      </c>
      <c r="C51" s="110"/>
      <c r="D51" s="120"/>
      <c r="E51" s="121"/>
      <c r="F51" s="116">
        <v>5</v>
      </c>
      <c r="G51" s="107" t="s">
        <v>72</v>
      </c>
      <c r="H51" s="106">
        <f t="shared" si="0"/>
        <v>0</v>
      </c>
      <c r="I51" s="92"/>
    </row>
    <row r="52" spans="1:9" ht="19.5" customHeight="1">
      <c r="A52" s="102">
        <v>43</v>
      </c>
      <c r="B52" s="109" t="s">
        <v>351</v>
      </c>
      <c r="C52" s="110"/>
      <c r="D52" s="120"/>
      <c r="E52" s="121"/>
      <c r="F52" s="116">
        <v>2</v>
      </c>
      <c r="G52" s="107" t="s">
        <v>72</v>
      </c>
      <c r="H52" s="106">
        <f t="shared" si="0"/>
        <v>0</v>
      </c>
      <c r="I52" s="92"/>
    </row>
    <row r="53" spans="1:9" ht="19.5" customHeight="1">
      <c r="A53" s="102">
        <v>44</v>
      </c>
      <c r="B53" s="109" t="s">
        <v>352</v>
      </c>
      <c r="C53" s="110"/>
      <c r="D53" s="120"/>
      <c r="E53" s="121"/>
      <c r="F53" s="116">
        <v>8</v>
      </c>
      <c r="G53" s="107" t="s">
        <v>72</v>
      </c>
      <c r="H53" s="106">
        <f t="shared" si="0"/>
        <v>0</v>
      </c>
      <c r="I53" s="92"/>
    </row>
    <row r="54" spans="1:9" ht="19.5" customHeight="1">
      <c r="A54" s="102">
        <v>45</v>
      </c>
      <c r="B54" s="109" t="s">
        <v>353</v>
      </c>
      <c r="C54" s="110"/>
      <c r="D54" s="120"/>
      <c r="E54" s="121"/>
      <c r="F54" s="116">
        <v>5</v>
      </c>
      <c r="G54" s="107" t="s">
        <v>72</v>
      </c>
      <c r="H54" s="106">
        <f t="shared" si="0"/>
        <v>0</v>
      </c>
      <c r="I54" s="92"/>
    </row>
    <row r="55" spans="1:9" ht="19.5" customHeight="1">
      <c r="A55" s="102">
        <v>46</v>
      </c>
      <c r="B55" s="109" t="s">
        <v>354</v>
      </c>
      <c r="C55" s="110"/>
      <c r="D55" s="120"/>
      <c r="E55" s="121"/>
      <c r="F55" s="116">
        <v>8</v>
      </c>
      <c r="G55" s="107" t="s">
        <v>72</v>
      </c>
      <c r="H55" s="106">
        <f t="shared" si="0"/>
        <v>0</v>
      </c>
      <c r="I55" s="92"/>
    </row>
    <row r="56" spans="1:9" ht="19.5" customHeight="1">
      <c r="A56" s="102">
        <v>47</v>
      </c>
      <c r="B56" s="109" t="s">
        <v>355</v>
      </c>
      <c r="C56" s="110"/>
      <c r="D56" s="120"/>
      <c r="E56" s="121"/>
      <c r="F56" s="116">
        <v>6</v>
      </c>
      <c r="G56" s="107" t="s">
        <v>72</v>
      </c>
      <c r="H56" s="106">
        <f t="shared" si="0"/>
        <v>0</v>
      </c>
      <c r="I56" s="92"/>
    </row>
    <row r="57" spans="1:9" ht="19.5" customHeight="1">
      <c r="A57" s="102">
        <v>48</v>
      </c>
      <c r="B57" s="109" t="s">
        <v>356</v>
      </c>
      <c r="C57" s="110"/>
      <c r="D57" s="120"/>
      <c r="E57" s="121"/>
      <c r="F57" s="116">
        <v>10</v>
      </c>
      <c r="G57" s="107" t="s">
        <v>72</v>
      </c>
      <c r="H57" s="106">
        <f t="shared" si="0"/>
        <v>0</v>
      </c>
      <c r="I57" s="92"/>
    </row>
    <row r="58" spans="1:9" ht="19.5" customHeight="1">
      <c r="A58" s="102">
        <v>49</v>
      </c>
      <c r="B58" s="109" t="s">
        <v>357</v>
      </c>
      <c r="C58" s="110"/>
      <c r="D58" s="120"/>
      <c r="E58" s="121"/>
      <c r="F58" s="116">
        <v>4</v>
      </c>
      <c r="G58" s="107" t="s">
        <v>72</v>
      </c>
      <c r="H58" s="106">
        <f t="shared" si="0"/>
        <v>0</v>
      </c>
      <c r="I58" s="92"/>
    </row>
    <row r="59" spans="1:9" ht="19.5" customHeight="1">
      <c r="A59" s="102">
        <v>50</v>
      </c>
      <c r="B59" s="109" t="s">
        <v>358</v>
      </c>
      <c r="C59" s="110"/>
      <c r="D59" s="120"/>
      <c r="E59" s="121"/>
      <c r="F59" s="116">
        <v>2</v>
      </c>
      <c r="G59" s="107" t="s">
        <v>72</v>
      </c>
      <c r="H59" s="106">
        <f t="shared" si="0"/>
        <v>0</v>
      </c>
      <c r="I59" s="92"/>
    </row>
    <row r="60" spans="1:9" ht="19.5" customHeight="1">
      <c r="A60" s="102">
        <v>51</v>
      </c>
      <c r="B60" s="109" t="s">
        <v>118</v>
      </c>
      <c r="C60" s="110"/>
      <c r="D60" s="120"/>
      <c r="E60" s="121"/>
      <c r="F60" s="116">
        <v>1</v>
      </c>
      <c r="G60" s="107" t="s">
        <v>72</v>
      </c>
      <c r="H60" s="106">
        <f t="shared" si="0"/>
        <v>0</v>
      </c>
      <c r="I60" s="92"/>
    </row>
    <row r="61" spans="1:9" ht="19.5" customHeight="1">
      <c r="A61" s="102">
        <v>52</v>
      </c>
      <c r="B61" s="109" t="s">
        <v>117</v>
      </c>
      <c r="C61" s="110"/>
      <c r="D61" s="120"/>
      <c r="E61" s="121"/>
      <c r="F61" s="116">
        <v>1</v>
      </c>
      <c r="G61" s="107" t="s">
        <v>72</v>
      </c>
      <c r="H61" s="106">
        <f t="shared" si="0"/>
        <v>0</v>
      </c>
      <c r="I61" s="92"/>
    </row>
    <row r="62" spans="1:9" ht="19.5" customHeight="1">
      <c r="A62" s="102">
        <v>53</v>
      </c>
      <c r="B62" s="109" t="s">
        <v>359</v>
      </c>
      <c r="C62" s="110"/>
      <c r="D62" s="120"/>
      <c r="E62" s="121"/>
      <c r="F62" s="116">
        <v>1</v>
      </c>
      <c r="G62" s="107" t="s">
        <v>72</v>
      </c>
      <c r="H62" s="106">
        <f t="shared" si="0"/>
        <v>0</v>
      </c>
      <c r="I62" s="92"/>
    </row>
    <row r="63" spans="1:9" ht="19.5" customHeight="1">
      <c r="A63" s="102">
        <v>54</v>
      </c>
      <c r="B63" s="114" t="s">
        <v>221</v>
      </c>
      <c r="C63" s="110"/>
      <c r="D63" s="120"/>
      <c r="E63" s="115"/>
      <c r="F63" s="116">
        <v>1</v>
      </c>
      <c r="G63" s="107" t="s">
        <v>72</v>
      </c>
      <c r="H63" s="106">
        <f t="shared" si="0"/>
        <v>0</v>
      </c>
      <c r="I63" s="92"/>
    </row>
    <row r="64" spans="1:9" ht="19.5" customHeight="1">
      <c r="A64" s="102">
        <v>55</v>
      </c>
      <c r="B64" s="114" t="s">
        <v>95</v>
      </c>
      <c r="C64" s="110"/>
      <c r="D64" s="120"/>
      <c r="E64" s="115"/>
      <c r="F64" s="116">
        <v>1</v>
      </c>
      <c r="G64" s="107" t="s">
        <v>72</v>
      </c>
      <c r="H64" s="106">
        <f t="shared" si="0"/>
        <v>0</v>
      </c>
      <c r="I64" s="92"/>
    </row>
    <row r="65" spans="1:9" ht="19.5" customHeight="1">
      <c r="A65" s="102">
        <v>56</v>
      </c>
      <c r="B65" s="114" t="s">
        <v>94</v>
      </c>
      <c r="C65" s="110"/>
      <c r="D65" s="120"/>
      <c r="E65" s="115"/>
      <c r="F65" s="116">
        <v>1</v>
      </c>
      <c r="G65" s="107" t="s">
        <v>72</v>
      </c>
      <c r="H65" s="106">
        <f t="shared" si="0"/>
        <v>0</v>
      </c>
      <c r="I65" s="92"/>
    </row>
    <row r="66" spans="1:9" ht="19.5" customHeight="1">
      <c r="A66" s="102">
        <v>57</v>
      </c>
      <c r="B66" s="114" t="s">
        <v>93</v>
      </c>
      <c r="C66" s="110"/>
      <c r="D66" s="120"/>
      <c r="E66" s="115"/>
      <c r="F66" s="116">
        <v>1</v>
      </c>
      <c r="G66" s="107" t="s">
        <v>72</v>
      </c>
      <c r="H66" s="106">
        <f t="shared" si="0"/>
        <v>0</v>
      </c>
      <c r="I66" s="92"/>
    </row>
    <row r="67" spans="1:9" ht="19.5" customHeight="1">
      <c r="A67" s="102">
        <v>58</v>
      </c>
      <c r="B67" s="114" t="s">
        <v>132</v>
      </c>
      <c r="C67" s="110"/>
      <c r="D67" s="120"/>
      <c r="E67" s="115"/>
      <c r="F67" s="116">
        <v>1</v>
      </c>
      <c r="G67" s="107" t="s">
        <v>72</v>
      </c>
      <c r="H67" s="106">
        <f t="shared" si="0"/>
        <v>0</v>
      </c>
      <c r="I67" s="92"/>
    </row>
    <row r="68" spans="1:9" ht="19.5" customHeight="1">
      <c r="A68" s="102">
        <v>59</v>
      </c>
      <c r="B68" s="114" t="s">
        <v>131</v>
      </c>
      <c r="C68" s="110"/>
      <c r="D68" s="120"/>
      <c r="E68" s="115"/>
      <c r="F68" s="116">
        <v>1</v>
      </c>
      <c r="G68" s="107" t="s">
        <v>72</v>
      </c>
      <c r="H68" s="106">
        <f t="shared" si="0"/>
        <v>0</v>
      </c>
      <c r="I68" s="92"/>
    </row>
    <row r="69" spans="1:9" ht="19.5" customHeight="1">
      <c r="A69" s="102">
        <v>60</v>
      </c>
      <c r="B69" s="114" t="s">
        <v>92</v>
      </c>
      <c r="C69" s="110"/>
      <c r="D69" s="120"/>
      <c r="E69" s="115"/>
      <c r="F69" s="116">
        <v>1</v>
      </c>
      <c r="G69" s="107" t="s">
        <v>72</v>
      </c>
      <c r="H69" s="106">
        <f t="shared" si="0"/>
        <v>0</v>
      </c>
      <c r="I69" s="92"/>
    </row>
    <row r="70" spans="1:9" ht="19.5" customHeight="1">
      <c r="A70" s="102">
        <v>61</v>
      </c>
      <c r="B70" s="114" t="s">
        <v>91</v>
      </c>
      <c r="C70" s="110"/>
      <c r="D70" s="120"/>
      <c r="E70" s="115"/>
      <c r="F70" s="116">
        <v>1</v>
      </c>
      <c r="G70" s="107" t="s">
        <v>72</v>
      </c>
      <c r="H70" s="106">
        <f t="shared" si="0"/>
        <v>0</v>
      </c>
      <c r="I70" s="92"/>
    </row>
    <row r="71" spans="1:9" ht="19.5" customHeight="1">
      <c r="A71" s="102">
        <v>62</v>
      </c>
      <c r="B71" s="114" t="s">
        <v>90</v>
      </c>
      <c r="C71" s="110"/>
      <c r="D71" s="120"/>
      <c r="E71" s="115"/>
      <c r="F71" s="116">
        <v>1</v>
      </c>
      <c r="G71" s="107" t="s">
        <v>72</v>
      </c>
      <c r="H71" s="106">
        <f t="shared" si="0"/>
        <v>0</v>
      </c>
      <c r="I71" s="92"/>
    </row>
    <row r="72" spans="1:9" ht="19.5" customHeight="1">
      <c r="A72" s="102">
        <v>63</v>
      </c>
      <c r="B72" s="114" t="s">
        <v>89</v>
      </c>
      <c r="C72" s="110"/>
      <c r="D72" s="120"/>
      <c r="E72" s="115"/>
      <c r="F72" s="116">
        <v>1</v>
      </c>
      <c r="G72" s="107" t="s">
        <v>72</v>
      </c>
      <c r="H72" s="106">
        <f t="shared" si="0"/>
        <v>0</v>
      </c>
      <c r="I72" s="92"/>
    </row>
    <row r="73" spans="1:9" ht="19.5" customHeight="1">
      <c r="A73" s="102">
        <v>64</v>
      </c>
      <c r="B73" s="114" t="s">
        <v>88</v>
      </c>
      <c r="C73" s="110"/>
      <c r="D73" s="120"/>
      <c r="E73" s="115"/>
      <c r="F73" s="116">
        <v>1</v>
      </c>
      <c r="G73" s="107" t="s">
        <v>72</v>
      </c>
      <c r="H73" s="106">
        <f aca="true" t="shared" si="1" ref="H73:H136">E73*F73</f>
        <v>0</v>
      </c>
      <c r="I73" s="92"/>
    </row>
    <row r="74" spans="1:9" ht="19.5" customHeight="1">
      <c r="A74" s="102">
        <v>65</v>
      </c>
      <c r="B74" s="114" t="s">
        <v>34</v>
      </c>
      <c r="C74" s="110"/>
      <c r="D74" s="120"/>
      <c r="E74" s="115"/>
      <c r="F74" s="116">
        <v>1</v>
      </c>
      <c r="G74" s="107" t="s">
        <v>72</v>
      </c>
      <c r="H74" s="106">
        <f t="shared" si="1"/>
        <v>0</v>
      </c>
      <c r="I74" s="92"/>
    </row>
    <row r="75" spans="1:9" ht="30" customHeight="1">
      <c r="A75" s="102">
        <v>66</v>
      </c>
      <c r="B75" s="109" t="s">
        <v>228</v>
      </c>
      <c r="C75" s="110"/>
      <c r="D75" s="120"/>
      <c r="E75" s="121"/>
      <c r="F75" s="116">
        <v>4</v>
      </c>
      <c r="G75" s="107" t="s">
        <v>72</v>
      </c>
      <c r="H75" s="106">
        <f t="shared" si="1"/>
        <v>0</v>
      </c>
      <c r="I75" s="92"/>
    </row>
    <row r="76" spans="1:9" ht="30" customHeight="1">
      <c r="A76" s="102">
        <v>67</v>
      </c>
      <c r="B76" s="109" t="s">
        <v>360</v>
      </c>
      <c r="C76" s="110"/>
      <c r="D76" s="120"/>
      <c r="E76" s="121"/>
      <c r="F76" s="116">
        <v>10</v>
      </c>
      <c r="G76" s="107" t="s">
        <v>72</v>
      </c>
      <c r="H76" s="106">
        <f t="shared" si="1"/>
        <v>0</v>
      </c>
      <c r="I76" s="92"/>
    </row>
    <row r="77" spans="1:9" ht="30" customHeight="1">
      <c r="A77" s="102">
        <v>68</v>
      </c>
      <c r="B77" s="109" t="s">
        <v>361</v>
      </c>
      <c r="C77" s="110"/>
      <c r="D77" s="120"/>
      <c r="E77" s="121"/>
      <c r="F77" s="116">
        <v>10</v>
      </c>
      <c r="G77" s="107" t="s">
        <v>72</v>
      </c>
      <c r="H77" s="106">
        <f t="shared" si="1"/>
        <v>0</v>
      </c>
      <c r="I77" s="92"/>
    </row>
    <row r="78" spans="1:9" ht="30" customHeight="1">
      <c r="A78" s="102">
        <v>69</v>
      </c>
      <c r="B78" s="109" t="s">
        <v>362</v>
      </c>
      <c r="C78" s="110"/>
      <c r="D78" s="120"/>
      <c r="E78" s="121"/>
      <c r="F78" s="116">
        <v>8</v>
      </c>
      <c r="G78" s="107" t="s">
        <v>72</v>
      </c>
      <c r="H78" s="106">
        <f t="shared" si="1"/>
        <v>0</v>
      </c>
      <c r="I78" s="92"/>
    </row>
    <row r="79" spans="1:9" ht="30" customHeight="1">
      <c r="A79" s="102">
        <v>70</v>
      </c>
      <c r="B79" s="114" t="s">
        <v>35</v>
      </c>
      <c r="C79" s="110"/>
      <c r="D79" s="120"/>
      <c r="E79" s="115"/>
      <c r="F79" s="116">
        <v>2</v>
      </c>
      <c r="G79" s="107" t="s">
        <v>72</v>
      </c>
      <c r="H79" s="106">
        <f t="shared" si="1"/>
        <v>0</v>
      </c>
      <c r="I79" s="92"/>
    </row>
    <row r="80" spans="1:9" ht="30" customHeight="1">
      <c r="A80" s="102">
        <v>71</v>
      </c>
      <c r="B80" s="114" t="s">
        <v>36</v>
      </c>
      <c r="C80" s="110"/>
      <c r="D80" s="120"/>
      <c r="E80" s="115"/>
      <c r="F80" s="116">
        <v>2</v>
      </c>
      <c r="G80" s="107" t="s">
        <v>72</v>
      </c>
      <c r="H80" s="106">
        <f t="shared" si="1"/>
        <v>0</v>
      </c>
      <c r="I80" s="92"/>
    </row>
    <row r="81" spans="1:9" ht="30" customHeight="1">
      <c r="A81" s="102">
        <v>72</v>
      </c>
      <c r="B81" s="114" t="s">
        <v>37</v>
      </c>
      <c r="C81" s="110"/>
      <c r="D81" s="120"/>
      <c r="E81" s="115"/>
      <c r="F81" s="116">
        <v>2</v>
      </c>
      <c r="G81" s="107" t="s">
        <v>72</v>
      </c>
      <c r="H81" s="106">
        <f t="shared" si="1"/>
        <v>0</v>
      </c>
      <c r="I81" s="92"/>
    </row>
    <row r="82" spans="1:9" ht="30" customHeight="1">
      <c r="A82" s="102">
        <v>73</v>
      </c>
      <c r="B82" s="114" t="s">
        <v>38</v>
      </c>
      <c r="C82" s="110"/>
      <c r="D82" s="120"/>
      <c r="E82" s="115"/>
      <c r="F82" s="116">
        <v>1</v>
      </c>
      <c r="G82" s="107" t="s">
        <v>72</v>
      </c>
      <c r="H82" s="106">
        <f t="shared" si="1"/>
        <v>0</v>
      </c>
      <c r="I82" s="92"/>
    </row>
    <row r="83" spans="1:9" ht="30" customHeight="1">
      <c r="A83" s="102">
        <v>74</v>
      </c>
      <c r="B83" s="114" t="s">
        <v>97</v>
      </c>
      <c r="C83" s="110"/>
      <c r="D83" s="120"/>
      <c r="E83" s="115"/>
      <c r="F83" s="116">
        <v>2</v>
      </c>
      <c r="G83" s="107" t="s">
        <v>72</v>
      </c>
      <c r="H83" s="106">
        <f t="shared" si="1"/>
        <v>0</v>
      </c>
      <c r="I83" s="92"/>
    </row>
    <row r="84" spans="1:9" ht="30" customHeight="1">
      <c r="A84" s="102">
        <v>75</v>
      </c>
      <c r="B84" s="114" t="s">
        <v>96</v>
      </c>
      <c r="C84" s="110"/>
      <c r="D84" s="120"/>
      <c r="E84" s="115"/>
      <c r="F84" s="116">
        <v>1</v>
      </c>
      <c r="G84" s="107" t="s">
        <v>72</v>
      </c>
      <c r="H84" s="106">
        <f t="shared" si="1"/>
        <v>0</v>
      </c>
      <c r="I84" s="92"/>
    </row>
    <row r="85" spans="1:9" ht="30" customHeight="1">
      <c r="A85" s="102">
        <v>76</v>
      </c>
      <c r="B85" s="114" t="s">
        <v>98</v>
      </c>
      <c r="C85" s="110"/>
      <c r="D85" s="120"/>
      <c r="E85" s="115"/>
      <c r="F85" s="116">
        <v>1</v>
      </c>
      <c r="G85" s="107" t="s">
        <v>72</v>
      </c>
      <c r="H85" s="106">
        <f t="shared" si="1"/>
        <v>0</v>
      </c>
      <c r="I85" s="92"/>
    </row>
    <row r="86" spans="1:9" ht="30" customHeight="1">
      <c r="A86" s="102">
        <v>77</v>
      </c>
      <c r="B86" s="114" t="s">
        <v>99</v>
      </c>
      <c r="C86" s="110"/>
      <c r="D86" s="120"/>
      <c r="E86" s="115"/>
      <c r="F86" s="116">
        <v>1</v>
      </c>
      <c r="G86" s="107" t="s">
        <v>72</v>
      </c>
      <c r="H86" s="106">
        <f t="shared" si="1"/>
        <v>0</v>
      </c>
      <c r="I86" s="92"/>
    </row>
    <row r="87" spans="1:9" ht="30" customHeight="1">
      <c r="A87" s="102">
        <v>78</v>
      </c>
      <c r="B87" s="114" t="s">
        <v>197</v>
      </c>
      <c r="C87" s="110"/>
      <c r="D87" s="120"/>
      <c r="E87" s="115"/>
      <c r="F87" s="116">
        <v>1</v>
      </c>
      <c r="G87" s="107" t="s">
        <v>72</v>
      </c>
      <c r="H87" s="106">
        <f t="shared" si="1"/>
        <v>0</v>
      </c>
      <c r="I87" s="92"/>
    </row>
    <row r="88" spans="1:9" ht="30" customHeight="1">
      <c r="A88" s="102">
        <v>79</v>
      </c>
      <c r="B88" s="117" t="s">
        <v>100</v>
      </c>
      <c r="C88" s="110"/>
      <c r="D88" s="120"/>
      <c r="E88" s="118"/>
      <c r="F88" s="119">
        <v>1</v>
      </c>
      <c r="G88" s="107" t="s">
        <v>72</v>
      </c>
      <c r="H88" s="106">
        <f t="shared" si="1"/>
        <v>0</v>
      </c>
      <c r="I88" s="92"/>
    </row>
    <row r="89" spans="1:9" ht="30" customHeight="1">
      <c r="A89" s="102">
        <v>80</v>
      </c>
      <c r="B89" s="114" t="s">
        <v>325</v>
      </c>
      <c r="C89" s="110"/>
      <c r="D89" s="120"/>
      <c r="E89" s="115"/>
      <c r="F89" s="116">
        <v>1</v>
      </c>
      <c r="G89" s="107" t="s">
        <v>72</v>
      </c>
      <c r="H89" s="106">
        <f t="shared" si="1"/>
        <v>0</v>
      </c>
      <c r="I89" s="92"/>
    </row>
    <row r="90" spans="1:12" ht="30" customHeight="1">
      <c r="A90" s="102">
        <v>81</v>
      </c>
      <c r="B90" s="114" t="s">
        <v>326</v>
      </c>
      <c r="C90" s="110"/>
      <c r="D90" s="120"/>
      <c r="E90" s="115"/>
      <c r="F90" s="116">
        <v>1</v>
      </c>
      <c r="G90" s="107" t="s">
        <v>72</v>
      </c>
      <c r="H90" s="106">
        <f t="shared" si="1"/>
        <v>0</v>
      </c>
      <c r="I90" s="92"/>
      <c r="L90" s="24"/>
    </row>
    <row r="91" spans="1:9" ht="30" customHeight="1">
      <c r="A91" s="102">
        <v>82</v>
      </c>
      <c r="B91" s="114" t="s">
        <v>327</v>
      </c>
      <c r="C91" s="110"/>
      <c r="D91" s="120"/>
      <c r="E91" s="115"/>
      <c r="F91" s="116">
        <v>1</v>
      </c>
      <c r="G91" s="107" t="s">
        <v>72</v>
      </c>
      <c r="H91" s="106">
        <f t="shared" si="1"/>
        <v>0</v>
      </c>
      <c r="I91" s="92"/>
    </row>
    <row r="92" spans="1:9" ht="30" customHeight="1">
      <c r="A92" s="102">
        <v>83</v>
      </c>
      <c r="B92" s="114" t="s">
        <v>39</v>
      </c>
      <c r="C92" s="110"/>
      <c r="D92" s="120"/>
      <c r="E92" s="115"/>
      <c r="F92" s="116">
        <v>1</v>
      </c>
      <c r="G92" s="107" t="s">
        <v>72</v>
      </c>
      <c r="H92" s="106">
        <f t="shared" si="1"/>
        <v>0</v>
      </c>
      <c r="I92" s="92"/>
    </row>
    <row r="93" spans="1:9" ht="30" customHeight="1">
      <c r="A93" s="102">
        <v>84</v>
      </c>
      <c r="B93" s="114" t="s">
        <v>40</v>
      </c>
      <c r="C93" s="110"/>
      <c r="D93" s="120"/>
      <c r="E93" s="115"/>
      <c r="F93" s="116">
        <v>1</v>
      </c>
      <c r="G93" s="107" t="s">
        <v>72</v>
      </c>
      <c r="H93" s="106">
        <f t="shared" si="1"/>
        <v>0</v>
      </c>
      <c r="I93" s="92"/>
    </row>
    <row r="94" spans="1:9" ht="30" customHeight="1">
      <c r="A94" s="102">
        <v>85</v>
      </c>
      <c r="B94" s="114" t="s">
        <v>41</v>
      </c>
      <c r="C94" s="110"/>
      <c r="D94" s="120"/>
      <c r="E94" s="115"/>
      <c r="F94" s="116">
        <v>1</v>
      </c>
      <c r="G94" s="107" t="s">
        <v>72</v>
      </c>
      <c r="H94" s="106">
        <f t="shared" si="1"/>
        <v>0</v>
      </c>
      <c r="I94" s="92"/>
    </row>
    <row r="95" spans="1:9" ht="30" customHeight="1">
      <c r="A95" s="102">
        <v>86</v>
      </c>
      <c r="B95" s="114" t="s">
        <v>42</v>
      </c>
      <c r="C95" s="110"/>
      <c r="D95" s="120"/>
      <c r="E95" s="115"/>
      <c r="F95" s="116">
        <v>1</v>
      </c>
      <c r="G95" s="107" t="s">
        <v>72</v>
      </c>
      <c r="H95" s="106">
        <f t="shared" si="1"/>
        <v>0</v>
      </c>
      <c r="I95" s="92"/>
    </row>
    <row r="96" spans="1:9" ht="30" customHeight="1">
      <c r="A96" s="102">
        <v>87</v>
      </c>
      <c r="B96" s="114" t="s">
        <v>43</v>
      </c>
      <c r="C96" s="110"/>
      <c r="D96" s="120"/>
      <c r="E96" s="115"/>
      <c r="F96" s="116">
        <v>1</v>
      </c>
      <c r="G96" s="107" t="s">
        <v>72</v>
      </c>
      <c r="H96" s="106">
        <f t="shared" si="1"/>
        <v>0</v>
      </c>
      <c r="I96" s="92"/>
    </row>
    <row r="97" spans="1:9" ht="30" customHeight="1">
      <c r="A97" s="102">
        <v>88</v>
      </c>
      <c r="B97" s="114" t="s">
        <v>44</v>
      </c>
      <c r="C97" s="110"/>
      <c r="D97" s="120"/>
      <c r="E97" s="115"/>
      <c r="F97" s="116">
        <v>1</v>
      </c>
      <c r="G97" s="107" t="s">
        <v>72</v>
      </c>
      <c r="H97" s="106">
        <f t="shared" si="1"/>
        <v>0</v>
      </c>
      <c r="I97" s="92"/>
    </row>
    <row r="98" spans="1:9" ht="30" customHeight="1">
      <c r="A98" s="102">
        <v>89</v>
      </c>
      <c r="B98" s="114" t="s">
        <v>45</v>
      </c>
      <c r="C98" s="110"/>
      <c r="D98" s="120"/>
      <c r="E98" s="115"/>
      <c r="F98" s="116">
        <v>1</v>
      </c>
      <c r="G98" s="107" t="s">
        <v>72</v>
      </c>
      <c r="H98" s="106">
        <f t="shared" si="1"/>
        <v>0</v>
      </c>
      <c r="I98" s="92"/>
    </row>
    <row r="99" spans="1:9" ht="30" customHeight="1">
      <c r="A99" s="102">
        <v>90</v>
      </c>
      <c r="B99" s="114" t="s">
        <v>46</v>
      </c>
      <c r="C99" s="110"/>
      <c r="D99" s="120"/>
      <c r="E99" s="115"/>
      <c r="F99" s="116">
        <v>1</v>
      </c>
      <c r="G99" s="107" t="s">
        <v>72</v>
      </c>
      <c r="H99" s="106">
        <f t="shared" si="1"/>
        <v>0</v>
      </c>
      <c r="I99" s="92"/>
    </row>
    <row r="100" spans="1:9" ht="30" customHeight="1">
      <c r="A100" s="102">
        <v>91</v>
      </c>
      <c r="B100" s="114" t="s">
        <v>47</v>
      </c>
      <c r="C100" s="110"/>
      <c r="D100" s="120"/>
      <c r="E100" s="115"/>
      <c r="F100" s="116">
        <v>1</v>
      </c>
      <c r="G100" s="107" t="s">
        <v>72</v>
      </c>
      <c r="H100" s="106">
        <f t="shared" si="1"/>
        <v>0</v>
      </c>
      <c r="I100" s="92"/>
    </row>
    <row r="101" spans="1:9" ht="30" customHeight="1">
      <c r="A101" s="102">
        <v>92</v>
      </c>
      <c r="B101" s="114" t="s">
        <v>48</v>
      </c>
      <c r="C101" s="110"/>
      <c r="D101" s="120"/>
      <c r="E101" s="115"/>
      <c r="F101" s="116">
        <v>1</v>
      </c>
      <c r="G101" s="107" t="s">
        <v>72</v>
      </c>
      <c r="H101" s="106">
        <f t="shared" si="1"/>
        <v>0</v>
      </c>
      <c r="I101" s="92"/>
    </row>
    <row r="102" spans="1:9" ht="30" customHeight="1">
      <c r="A102" s="102">
        <v>93</v>
      </c>
      <c r="B102" s="114" t="s">
        <v>49</v>
      </c>
      <c r="C102" s="110"/>
      <c r="D102" s="120"/>
      <c r="E102" s="115"/>
      <c r="F102" s="116">
        <v>1</v>
      </c>
      <c r="G102" s="107" t="s">
        <v>72</v>
      </c>
      <c r="H102" s="106">
        <f t="shared" si="1"/>
        <v>0</v>
      </c>
      <c r="I102" s="92"/>
    </row>
    <row r="103" spans="1:9" ht="30" customHeight="1">
      <c r="A103" s="102">
        <v>94</v>
      </c>
      <c r="B103" s="114" t="s">
        <v>50</v>
      </c>
      <c r="C103" s="110"/>
      <c r="D103" s="120"/>
      <c r="E103" s="115"/>
      <c r="F103" s="116">
        <v>1</v>
      </c>
      <c r="G103" s="107" t="s">
        <v>72</v>
      </c>
      <c r="H103" s="106">
        <f t="shared" si="1"/>
        <v>0</v>
      </c>
      <c r="I103" s="92"/>
    </row>
    <row r="104" spans="1:9" ht="30" customHeight="1">
      <c r="A104" s="102">
        <v>95</v>
      </c>
      <c r="B104" s="114" t="s">
        <v>51</v>
      </c>
      <c r="C104" s="110"/>
      <c r="D104" s="120"/>
      <c r="E104" s="115"/>
      <c r="F104" s="116">
        <v>1</v>
      </c>
      <c r="G104" s="107" t="s">
        <v>72</v>
      </c>
      <c r="H104" s="106">
        <f t="shared" si="1"/>
        <v>0</v>
      </c>
      <c r="I104" s="92"/>
    </row>
    <row r="105" spans="1:9" ht="30" customHeight="1">
      <c r="A105" s="102">
        <v>96</v>
      </c>
      <c r="B105" s="114" t="s">
        <v>52</v>
      </c>
      <c r="C105" s="110"/>
      <c r="D105" s="120"/>
      <c r="E105" s="115"/>
      <c r="F105" s="116">
        <v>1</v>
      </c>
      <c r="G105" s="107" t="s">
        <v>72</v>
      </c>
      <c r="H105" s="106">
        <f t="shared" si="1"/>
        <v>0</v>
      </c>
      <c r="I105" s="92"/>
    </row>
    <row r="106" spans="1:9" ht="30" customHeight="1">
      <c r="A106" s="102">
        <v>97</v>
      </c>
      <c r="B106" s="114" t="s">
        <v>53</v>
      </c>
      <c r="C106" s="110"/>
      <c r="D106" s="120"/>
      <c r="E106" s="115"/>
      <c r="F106" s="116">
        <v>1</v>
      </c>
      <c r="G106" s="107" t="s">
        <v>72</v>
      </c>
      <c r="H106" s="106">
        <f t="shared" si="1"/>
        <v>0</v>
      </c>
      <c r="I106" s="92"/>
    </row>
    <row r="107" spans="1:9" ht="30" customHeight="1">
      <c r="A107" s="102">
        <v>98</v>
      </c>
      <c r="B107" s="114" t="s">
        <v>54</v>
      </c>
      <c r="C107" s="110"/>
      <c r="D107" s="120"/>
      <c r="E107" s="115"/>
      <c r="F107" s="116">
        <v>1</v>
      </c>
      <c r="G107" s="107" t="s">
        <v>72</v>
      </c>
      <c r="H107" s="106">
        <f t="shared" si="1"/>
        <v>0</v>
      </c>
      <c r="I107" s="92"/>
    </row>
    <row r="108" spans="1:9" ht="30" customHeight="1">
      <c r="A108" s="102">
        <v>99</v>
      </c>
      <c r="B108" s="114" t="s">
        <v>55</v>
      </c>
      <c r="C108" s="110"/>
      <c r="D108" s="120"/>
      <c r="E108" s="115"/>
      <c r="F108" s="116">
        <v>1</v>
      </c>
      <c r="G108" s="107" t="s">
        <v>72</v>
      </c>
      <c r="H108" s="106">
        <f t="shared" si="1"/>
        <v>0</v>
      </c>
      <c r="I108" s="92"/>
    </row>
    <row r="109" spans="1:9" ht="30" customHeight="1">
      <c r="A109" s="102">
        <v>100</v>
      </c>
      <c r="B109" s="114" t="s">
        <v>56</v>
      </c>
      <c r="C109" s="110"/>
      <c r="D109" s="120"/>
      <c r="E109" s="115"/>
      <c r="F109" s="116">
        <v>1</v>
      </c>
      <c r="G109" s="107" t="s">
        <v>72</v>
      </c>
      <c r="H109" s="106">
        <f t="shared" si="1"/>
        <v>0</v>
      </c>
      <c r="I109" s="92"/>
    </row>
    <row r="110" spans="1:9" ht="30" customHeight="1">
      <c r="A110" s="102">
        <v>101</v>
      </c>
      <c r="B110" s="114" t="s">
        <v>57</v>
      </c>
      <c r="C110" s="110"/>
      <c r="D110" s="120"/>
      <c r="E110" s="115"/>
      <c r="F110" s="116">
        <v>1</v>
      </c>
      <c r="G110" s="107" t="s">
        <v>72</v>
      </c>
      <c r="H110" s="106">
        <f t="shared" si="1"/>
        <v>0</v>
      </c>
      <c r="I110" s="92"/>
    </row>
    <row r="111" spans="1:9" ht="30" customHeight="1">
      <c r="A111" s="102">
        <v>102</v>
      </c>
      <c r="B111" s="114" t="s">
        <v>58</v>
      </c>
      <c r="C111" s="110"/>
      <c r="D111" s="120"/>
      <c r="E111" s="115"/>
      <c r="F111" s="116">
        <v>1</v>
      </c>
      <c r="G111" s="107" t="s">
        <v>72</v>
      </c>
      <c r="H111" s="106">
        <f t="shared" si="1"/>
        <v>0</v>
      </c>
      <c r="I111" s="92"/>
    </row>
    <row r="112" spans="1:9" ht="30" customHeight="1">
      <c r="A112" s="102">
        <v>103</v>
      </c>
      <c r="B112" s="114" t="s">
        <v>59</v>
      </c>
      <c r="C112" s="110"/>
      <c r="D112" s="120"/>
      <c r="E112" s="115"/>
      <c r="F112" s="116">
        <v>1</v>
      </c>
      <c r="G112" s="107" t="s">
        <v>72</v>
      </c>
      <c r="H112" s="106">
        <f t="shared" si="1"/>
        <v>0</v>
      </c>
      <c r="I112" s="92"/>
    </row>
    <row r="113" spans="1:9" ht="30" customHeight="1">
      <c r="A113" s="102">
        <v>104</v>
      </c>
      <c r="B113" s="114" t="s">
        <v>60</v>
      </c>
      <c r="C113" s="110"/>
      <c r="D113" s="120"/>
      <c r="E113" s="115"/>
      <c r="F113" s="116">
        <v>6</v>
      </c>
      <c r="G113" s="107" t="s">
        <v>72</v>
      </c>
      <c r="H113" s="106">
        <f t="shared" si="1"/>
        <v>0</v>
      </c>
      <c r="I113" s="92"/>
    </row>
    <row r="114" spans="1:9" ht="30" customHeight="1">
      <c r="A114" s="102">
        <v>105</v>
      </c>
      <c r="B114" s="114" t="s">
        <v>61</v>
      </c>
      <c r="C114" s="110"/>
      <c r="D114" s="120"/>
      <c r="E114" s="115"/>
      <c r="F114" s="116">
        <v>4</v>
      </c>
      <c r="G114" s="107" t="s">
        <v>72</v>
      </c>
      <c r="H114" s="106">
        <f t="shared" si="1"/>
        <v>0</v>
      </c>
      <c r="I114" s="92"/>
    </row>
    <row r="115" spans="1:9" ht="30" customHeight="1">
      <c r="A115" s="102">
        <v>106</v>
      </c>
      <c r="B115" s="114" t="s">
        <v>62</v>
      </c>
      <c r="C115" s="110"/>
      <c r="D115" s="120"/>
      <c r="E115" s="115"/>
      <c r="F115" s="116">
        <v>2</v>
      </c>
      <c r="G115" s="107" t="s">
        <v>72</v>
      </c>
      <c r="H115" s="106">
        <f t="shared" si="1"/>
        <v>0</v>
      </c>
      <c r="I115" s="92"/>
    </row>
    <row r="116" spans="1:9" ht="30" customHeight="1">
      <c r="A116" s="102">
        <v>107</v>
      </c>
      <c r="B116" s="114" t="s">
        <v>63</v>
      </c>
      <c r="C116" s="110"/>
      <c r="D116" s="120"/>
      <c r="E116" s="115"/>
      <c r="F116" s="116">
        <v>2</v>
      </c>
      <c r="G116" s="107" t="s">
        <v>72</v>
      </c>
      <c r="H116" s="106">
        <f t="shared" si="1"/>
        <v>0</v>
      </c>
      <c r="I116" s="92"/>
    </row>
    <row r="117" spans="1:9" ht="30" customHeight="1">
      <c r="A117" s="102">
        <v>108</v>
      </c>
      <c r="B117" s="114" t="s">
        <v>64</v>
      </c>
      <c r="C117" s="110"/>
      <c r="D117" s="120"/>
      <c r="E117" s="115"/>
      <c r="F117" s="116">
        <v>2</v>
      </c>
      <c r="G117" s="107" t="s">
        <v>72</v>
      </c>
      <c r="H117" s="106">
        <f t="shared" si="1"/>
        <v>0</v>
      </c>
      <c r="I117" s="92"/>
    </row>
    <row r="118" spans="1:9" ht="30" customHeight="1">
      <c r="A118" s="102">
        <v>109</v>
      </c>
      <c r="B118" s="114" t="s">
        <v>65</v>
      </c>
      <c r="C118" s="110"/>
      <c r="D118" s="120"/>
      <c r="E118" s="115"/>
      <c r="F118" s="116">
        <v>2</v>
      </c>
      <c r="G118" s="107" t="s">
        <v>72</v>
      </c>
      <c r="H118" s="106">
        <f t="shared" si="1"/>
        <v>0</v>
      </c>
      <c r="I118" s="92"/>
    </row>
    <row r="119" spans="1:9" ht="30" customHeight="1">
      <c r="A119" s="102">
        <v>110</v>
      </c>
      <c r="B119" s="114" t="s">
        <v>66</v>
      </c>
      <c r="C119" s="110"/>
      <c r="D119" s="120"/>
      <c r="E119" s="115"/>
      <c r="F119" s="116">
        <v>2</v>
      </c>
      <c r="G119" s="107" t="s">
        <v>72</v>
      </c>
      <c r="H119" s="106">
        <f t="shared" si="1"/>
        <v>0</v>
      </c>
      <c r="I119" s="92"/>
    </row>
    <row r="120" spans="1:9" ht="30" customHeight="1">
      <c r="A120" s="102">
        <v>111</v>
      </c>
      <c r="B120" s="109" t="s">
        <v>363</v>
      </c>
      <c r="C120" s="110"/>
      <c r="D120" s="120"/>
      <c r="E120" s="111"/>
      <c r="F120" s="112">
        <v>10</v>
      </c>
      <c r="G120" s="107" t="s">
        <v>72</v>
      </c>
      <c r="H120" s="106">
        <f t="shared" si="1"/>
        <v>0</v>
      </c>
      <c r="I120" s="92"/>
    </row>
    <row r="121" spans="1:9" ht="30" customHeight="1">
      <c r="A121" s="102">
        <v>112</v>
      </c>
      <c r="B121" s="109" t="s">
        <v>364</v>
      </c>
      <c r="C121" s="110"/>
      <c r="D121" s="120"/>
      <c r="E121" s="121"/>
      <c r="F121" s="116">
        <v>10</v>
      </c>
      <c r="G121" s="107" t="s">
        <v>72</v>
      </c>
      <c r="H121" s="106">
        <f t="shared" si="1"/>
        <v>0</v>
      </c>
      <c r="I121" s="92"/>
    </row>
    <row r="122" spans="1:9" ht="30" customHeight="1">
      <c r="A122" s="102">
        <v>113</v>
      </c>
      <c r="B122" s="109" t="s">
        <v>365</v>
      </c>
      <c r="C122" s="110"/>
      <c r="D122" s="120"/>
      <c r="E122" s="121"/>
      <c r="F122" s="116">
        <v>10</v>
      </c>
      <c r="G122" s="107" t="s">
        <v>72</v>
      </c>
      <c r="H122" s="106">
        <f t="shared" si="1"/>
        <v>0</v>
      </c>
      <c r="I122" s="92"/>
    </row>
    <row r="123" spans="1:9" ht="30" customHeight="1">
      <c r="A123" s="102">
        <v>114</v>
      </c>
      <c r="B123" s="114" t="s">
        <v>103</v>
      </c>
      <c r="C123" s="110"/>
      <c r="D123" s="120"/>
      <c r="E123" s="115"/>
      <c r="F123" s="116">
        <v>2</v>
      </c>
      <c r="G123" s="107" t="s">
        <v>72</v>
      </c>
      <c r="H123" s="106">
        <f t="shared" si="1"/>
        <v>0</v>
      </c>
      <c r="I123" s="92"/>
    </row>
    <row r="124" spans="1:9" ht="30" customHeight="1">
      <c r="A124" s="102">
        <v>115</v>
      </c>
      <c r="B124" s="114" t="s">
        <v>104</v>
      </c>
      <c r="C124" s="110"/>
      <c r="D124" s="120"/>
      <c r="E124" s="115"/>
      <c r="F124" s="116">
        <v>2</v>
      </c>
      <c r="G124" s="107" t="s">
        <v>72</v>
      </c>
      <c r="H124" s="106">
        <f t="shared" si="1"/>
        <v>0</v>
      </c>
      <c r="I124" s="92"/>
    </row>
    <row r="125" spans="1:9" ht="30" customHeight="1">
      <c r="A125" s="102">
        <v>116</v>
      </c>
      <c r="B125" s="114" t="s">
        <v>105</v>
      </c>
      <c r="C125" s="110"/>
      <c r="D125" s="120"/>
      <c r="E125" s="115"/>
      <c r="F125" s="116">
        <v>2</v>
      </c>
      <c r="G125" s="107" t="s">
        <v>72</v>
      </c>
      <c r="H125" s="106">
        <f t="shared" si="1"/>
        <v>0</v>
      </c>
      <c r="I125" s="92"/>
    </row>
    <row r="126" spans="1:9" ht="30" customHeight="1">
      <c r="A126" s="102">
        <v>117</v>
      </c>
      <c r="B126" s="114" t="s">
        <v>106</v>
      </c>
      <c r="C126" s="110"/>
      <c r="D126" s="120"/>
      <c r="E126" s="115"/>
      <c r="F126" s="116">
        <v>1</v>
      </c>
      <c r="G126" s="107" t="s">
        <v>72</v>
      </c>
      <c r="H126" s="106">
        <f t="shared" si="1"/>
        <v>0</v>
      </c>
      <c r="I126" s="92"/>
    </row>
    <row r="127" spans="1:9" ht="30" customHeight="1">
      <c r="A127" s="102">
        <v>118</v>
      </c>
      <c r="B127" s="114" t="s">
        <v>107</v>
      </c>
      <c r="C127" s="110"/>
      <c r="D127" s="120"/>
      <c r="E127" s="115"/>
      <c r="F127" s="116">
        <v>1</v>
      </c>
      <c r="G127" s="107" t="s">
        <v>72</v>
      </c>
      <c r="H127" s="106">
        <f t="shared" si="1"/>
        <v>0</v>
      </c>
      <c r="I127" s="92"/>
    </row>
    <row r="128" spans="1:9" ht="30" customHeight="1">
      <c r="A128" s="102">
        <v>119</v>
      </c>
      <c r="B128" s="122" t="s">
        <v>231</v>
      </c>
      <c r="C128" s="123" t="s">
        <v>324</v>
      </c>
      <c r="D128" s="120"/>
      <c r="E128" s="124"/>
      <c r="F128" s="116">
        <v>4</v>
      </c>
      <c r="G128" s="107" t="s">
        <v>72</v>
      </c>
      <c r="H128" s="106">
        <f t="shared" si="1"/>
        <v>0</v>
      </c>
      <c r="I128" s="92"/>
    </row>
    <row r="129" spans="1:9" ht="30" customHeight="1">
      <c r="A129" s="102">
        <v>120</v>
      </c>
      <c r="B129" s="122" t="s">
        <v>230</v>
      </c>
      <c r="C129" s="125"/>
      <c r="D129" s="120"/>
      <c r="E129" s="124"/>
      <c r="F129" s="116">
        <v>3</v>
      </c>
      <c r="G129" s="107" t="s">
        <v>72</v>
      </c>
      <c r="H129" s="106">
        <f t="shared" si="1"/>
        <v>0</v>
      </c>
      <c r="I129" s="92"/>
    </row>
    <row r="130" spans="1:9" ht="30" customHeight="1">
      <c r="A130" s="102">
        <v>121</v>
      </c>
      <c r="B130" s="122" t="s">
        <v>194</v>
      </c>
      <c r="C130" s="125"/>
      <c r="D130" s="126"/>
      <c r="E130" s="124"/>
      <c r="F130" s="119">
        <v>1</v>
      </c>
      <c r="G130" s="107" t="s">
        <v>72</v>
      </c>
      <c r="H130" s="106">
        <f t="shared" si="1"/>
        <v>0</v>
      </c>
      <c r="I130" s="92"/>
    </row>
    <row r="131" spans="1:9" ht="30" customHeight="1">
      <c r="A131" s="102">
        <v>122</v>
      </c>
      <c r="B131" s="122" t="s">
        <v>195</v>
      </c>
      <c r="C131" s="125"/>
      <c r="D131" s="126"/>
      <c r="E131" s="124"/>
      <c r="F131" s="119">
        <v>1</v>
      </c>
      <c r="G131" s="107" t="s">
        <v>72</v>
      </c>
      <c r="H131" s="106">
        <f t="shared" si="1"/>
        <v>0</v>
      </c>
      <c r="I131" s="92"/>
    </row>
    <row r="132" spans="1:9" ht="30" customHeight="1">
      <c r="A132" s="102">
        <v>123</v>
      </c>
      <c r="B132" s="122" t="s">
        <v>232</v>
      </c>
      <c r="C132" s="125"/>
      <c r="D132" s="126"/>
      <c r="E132" s="124"/>
      <c r="F132" s="119">
        <v>1</v>
      </c>
      <c r="G132" s="107" t="s">
        <v>72</v>
      </c>
      <c r="H132" s="106">
        <f t="shared" si="1"/>
        <v>0</v>
      </c>
      <c r="I132" s="92"/>
    </row>
    <row r="133" spans="1:9" ht="30" customHeight="1">
      <c r="A133" s="102">
        <v>124</v>
      </c>
      <c r="B133" s="114" t="s">
        <v>109</v>
      </c>
      <c r="C133" s="125"/>
      <c r="D133" s="120"/>
      <c r="E133" s="115"/>
      <c r="F133" s="116">
        <v>1</v>
      </c>
      <c r="G133" s="107" t="s">
        <v>72</v>
      </c>
      <c r="H133" s="106">
        <f t="shared" si="1"/>
        <v>0</v>
      </c>
      <c r="I133" s="92"/>
    </row>
    <row r="134" spans="1:9" ht="30" customHeight="1">
      <c r="A134" s="102">
        <v>125</v>
      </c>
      <c r="B134" s="114" t="s">
        <v>108</v>
      </c>
      <c r="C134" s="125"/>
      <c r="D134" s="120"/>
      <c r="E134" s="115"/>
      <c r="F134" s="116">
        <v>1</v>
      </c>
      <c r="G134" s="107" t="s">
        <v>72</v>
      </c>
      <c r="H134" s="106">
        <f t="shared" si="1"/>
        <v>0</v>
      </c>
      <c r="I134" s="92"/>
    </row>
    <row r="135" spans="1:9" ht="30" customHeight="1">
      <c r="A135" s="102">
        <v>126</v>
      </c>
      <c r="B135" s="114" t="s">
        <v>110</v>
      </c>
      <c r="C135" s="125"/>
      <c r="D135" s="120"/>
      <c r="E135" s="115"/>
      <c r="F135" s="116">
        <v>1</v>
      </c>
      <c r="G135" s="107" t="s">
        <v>72</v>
      </c>
      <c r="H135" s="106">
        <f t="shared" si="1"/>
        <v>0</v>
      </c>
      <c r="I135" s="92"/>
    </row>
    <row r="136" spans="1:9" ht="30" customHeight="1">
      <c r="A136" s="102">
        <v>127</v>
      </c>
      <c r="B136" s="114" t="s">
        <v>111</v>
      </c>
      <c r="C136" s="125"/>
      <c r="D136" s="120"/>
      <c r="E136" s="115"/>
      <c r="F136" s="116">
        <v>1</v>
      </c>
      <c r="G136" s="107" t="s">
        <v>72</v>
      </c>
      <c r="H136" s="106">
        <f t="shared" si="1"/>
        <v>0</v>
      </c>
      <c r="I136" s="92"/>
    </row>
    <row r="137" spans="1:9" ht="30" customHeight="1">
      <c r="A137" s="102">
        <v>128</v>
      </c>
      <c r="B137" s="114" t="s">
        <v>229</v>
      </c>
      <c r="C137" s="127"/>
      <c r="D137" s="120"/>
      <c r="E137" s="115"/>
      <c r="F137" s="116">
        <v>1</v>
      </c>
      <c r="G137" s="107" t="s">
        <v>72</v>
      </c>
      <c r="H137" s="106">
        <f>E137*F137</f>
        <v>0</v>
      </c>
      <c r="I137" s="92"/>
    </row>
    <row r="138" spans="1:9" ht="15" customHeight="1">
      <c r="A138" s="128"/>
      <c r="B138" s="129"/>
      <c r="C138" s="129"/>
      <c r="D138" s="130"/>
      <c r="E138" s="131" t="s">
        <v>116</v>
      </c>
      <c r="F138" s="132"/>
      <c r="G138" s="133"/>
      <c r="H138" s="134">
        <f>SUM(H10:H137)</f>
        <v>0</v>
      </c>
      <c r="I138" s="92"/>
    </row>
    <row r="139" spans="1:9" ht="15" customHeight="1">
      <c r="A139" s="128"/>
      <c r="B139" s="129"/>
      <c r="C139" s="129"/>
      <c r="D139" s="130"/>
      <c r="E139" s="131" t="s">
        <v>153</v>
      </c>
      <c r="F139" s="132"/>
      <c r="G139" s="133"/>
      <c r="H139" s="135"/>
      <c r="I139" s="92"/>
    </row>
    <row r="140" spans="1:9" ht="15" customHeight="1">
      <c r="A140" s="128"/>
      <c r="B140" s="129"/>
      <c r="C140" s="129"/>
      <c r="D140" s="130"/>
      <c r="E140" s="131" t="s">
        <v>154</v>
      </c>
      <c r="F140" s="132"/>
      <c r="G140" s="133"/>
      <c r="H140" s="134">
        <f>H138*H139</f>
        <v>0</v>
      </c>
      <c r="I140" s="92"/>
    </row>
    <row r="141" spans="1:9" ht="15" customHeight="1">
      <c r="A141" s="128"/>
      <c r="B141" s="129"/>
      <c r="C141" s="129"/>
      <c r="D141" s="130"/>
      <c r="E141" s="131" t="s">
        <v>155</v>
      </c>
      <c r="F141" s="132"/>
      <c r="G141" s="133"/>
      <c r="H141" s="134">
        <f>SUM(H138,H140)</f>
        <v>0</v>
      </c>
      <c r="I141" s="92"/>
    </row>
    <row r="142" spans="1:9" ht="15" customHeight="1">
      <c r="A142" s="96"/>
      <c r="B142" s="96"/>
      <c r="C142" s="96"/>
      <c r="D142" s="96"/>
      <c r="E142" s="96"/>
      <c r="F142" s="96"/>
      <c r="G142" s="96"/>
      <c r="H142" s="96"/>
      <c r="I142" s="92"/>
    </row>
    <row r="143" spans="1:9" ht="15" customHeight="1">
      <c r="A143" s="136" t="s">
        <v>141</v>
      </c>
      <c r="B143" s="92"/>
      <c r="C143" s="92"/>
      <c r="D143" s="92"/>
      <c r="E143" s="92"/>
      <c r="F143" s="92"/>
      <c r="G143" s="92"/>
      <c r="H143" s="92"/>
      <c r="I143" s="92"/>
    </row>
    <row r="144" spans="1:9" ht="15" customHeight="1">
      <c r="A144" s="136"/>
      <c r="B144" s="92"/>
      <c r="C144" s="92"/>
      <c r="D144" s="92"/>
      <c r="E144" s="92"/>
      <c r="F144" s="92"/>
      <c r="G144" s="92"/>
      <c r="H144" s="92"/>
      <c r="I144" s="92"/>
    </row>
    <row r="145" spans="1:9" s="10" customFormat="1" ht="15" customHeight="1">
      <c r="A145" s="137" t="s">
        <v>142</v>
      </c>
      <c r="B145" s="137"/>
      <c r="C145" s="137"/>
      <c r="D145" s="137"/>
      <c r="E145" s="137"/>
      <c r="F145" s="137"/>
      <c r="G145" s="137"/>
      <c r="H145" s="137"/>
      <c r="I145" s="137"/>
    </row>
    <row r="146" spans="1:9" s="10" customFormat="1" ht="15" customHeight="1">
      <c r="A146" s="138" t="s">
        <v>145</v>
      </c>
      <c r="B146" s="138"/>
      <c r="C146" s="138"/>
      <c r="D146" s="138"/>
      <c r="E146" s="138"/>
      <c r="F146" s="138"/>
      <c r="G146" s="138"/>
      <c r="H146" s="138"/>
      <c r="I146" s="137"/>
    </row>
    <row r="147" spans="1:9" s="10" customFormat="1" ht="15" customHeight="1">
      <c r="A147" s="138" t="s">
        <v>143</v>
      </c>
      <c r="B147" s="138"/>
      <c r="C147" s="138"/>
      <c r="D147" s="138"/>
      <c r="E147" s="138"/>
      <c r="F147" s="138"/>
      <c r="G147" s="138"/>
      <c r="H147" s="138"/>
      <c r="I147" s="137"/>
    </row>
  </sheetData>
  <sheetProtection/>
  <mergeCells count="15">
    <mergeCell ref="C128:C137"/>
    <mergeCell ref="C10:C127"/>
    <mergeCell ref="E140:G140"/>
    <mergeCell ref="E141:G141"/>
    <mergeCell ref="D1:H1"/>
    <mergeCell ref="A146:H146"/>
    <mergeCell ref="A147:H147"/>
    <mergeCell ref="A138:D138"/>
    <mergeCell ref="A139:D139"/>
    <mergeCell ref="A140:D140"/>
    <mergeCell ref="A5:H5"/>
    <mergeCell ref="A7:H7"/>
    <mergeCell ref="A141:D141"/>
    <mergeCell ref="E138:G138"/>
    <mergeCell ref="E139:G139"/>
  </mergeCells>
  <printOptions/>
  <pageMargins left="0.7480314960629921" right="0.7480314960629921" top="0.8661417322834646" bottom="0.7480314960629921" header="0.31496062992125984" footer="0.5118110236220472"/>
  <pageSetup horizontalDpi="300" verticalDpi="300" orientation="landscape" paperSize="9" r:id="rId1"/>
  <headerFooter alignWithMargins="0">
    <oddHeader>&amp;L&amp;9Numer postępowania: S12/2024/PN/BLZ&amp;R&amp;9Załącznik Nr 2.3 do SWZ - wzór Formularza cenowego - Część III - C</oddHeader>
    <oddFooter>&amp;C&amp;9Nazwa postępowania: Sprzedaż i sukcesywne dostawy armatury wodociągowej, rur, kształtek wodociągowych, a także wyrobów żeliwnych do kanalizacji zewnętrznej przez okres 12 miesięcy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Strojna</dc:creator>
  <cp:keywords/>
  <dc:description/>
  <cp:lastModifiedBy>AGNIESZKA OŚKA</cp:lastModifiedBy>
  <cp:lastPrinted>2024-05-15T05:44:09Z</cp:lastPrinted>
  <dcterms:created xsi:type="dcterms:W3CDTF">2008-02-18T09:02:12Z</dcterms:created>
  <dcterms:modified xsi:type="dcterms:W3CDTF">2024-05-27T12:39:00Z</dcterms:modified>
  <cp:category/>
  <cp:version/>
  <cp:contentType/>
  <cp:contentStatus/>
</cp:coreProperties>
</file>