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" yWindow="3823" windowWidth="17332" windowHeight="3849"/>
  </bookViews>
  <sheets>
    <sheet name="kosztorys ofertowy" sheetId="1" r:id="rId1"/>
  </sheets>
  <calcPr calcId="145621" fullPrecision="0"/>
</workbook>
</file>

<file path=xl/calcChain.xml><?xml version="1.0" encoding="utf-8"?>
<calcChain xmlns="http://schemas.openxmlformats.org/spreadsheetml/2006/main">
  <c r="G19" i="1" l="1"/>
  <c r="G20" i="1"/>
  <c r="G21" i="1"/>
  <c r="G18" i="1"/>
  <c r="G22" i="1" s="1"/>
  <c r="G9" i="1"/>
  <c r="G10" i="1"/>
  <c r="G11" i="1"/>
  <c r="G12" i="1"/>
  <c r="G13" i="1"/>
  <c r="G14" i="1"/>
  <c r="G15" i="1"/>
  <c r="G8" i="1"/>
  <c r="G16" i="1" l="1"/>
  <c r="G23" i="1" s="1"/>
  <c r="G24" i="1" s="1"/>
  <c r="G25" i="1" s="1"/>
</calcChain>
</file>

<file path=xl/sharedStrings.xml><?xml version="1.0" encoding="utf-8"?>
<sst xmlns="http://schemas.openxmlformats.org/spreadsheetml/2006/main" count="91" uniqueCount="80">
  <si>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</si>
  <si>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</si>
  <si>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</si>
  <si>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</si>
  <si>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</si>
  <si>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</si>
  <si>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</si>
  <si>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</si>
  <si>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</si>
  <si>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</si>
  <si>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</si>
  <si>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</si>
  <si>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</si>
  <si>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</si>
  <si>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</si>
  <si>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</si>
  <si>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</si>
  <si>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</si>
  <si>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</si>
  <si>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</si>
  <si>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</si>
  <si>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</si>
  <si>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</si>
  <si>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</si>
  <si>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</si>
  <si>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</si>
  <si>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</si>
  <si>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</si>
  <si>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</si>
  <si>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</si>
  <si>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</si>
  <si>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</si>
  <si>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</si>
  <si>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</si>
  <si>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</si>
  <si>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</si>
  <si>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1 d.1</t>
  </si>
  <si>
    <t>2 d.1</t>
  </si>
  <si>
    <t>3 d.1</t>
  </si>
  <si>
    <t>Wartość</t>
  </si>
  <si>
    <t>4 d.1</t>
  </si>
  <si>
    <t>5 d.1</t>
  </si>
  <si>
    <t>m3</t>
  </si>
  <si>
    <t>9 d.2</t>
  </si>
  <si>
    <t>10 d.2</t>
  </si>
  <si>
    <t xml:space="preserve"> </t>
  </si>
  <si>
    <t>Ubezpieczenie podmytej skarpy korony drogi leśnej.</t>
  </si>
  <si>
    <t xml:space="preserve">KNNR 1 0210-03 z.sz.2.1.1. 9906-04/02 </t>
  </si>
  <si>
    <t>Wykopy oraz przekopy o głębokości do 3.0 m wykonywane na odkład koparkami podsiębiernymi o pojemności łyżki 0.60 m3 w gruncie kat. III-IV - praca w gruncie oblepiającym - wykop z uformowaniem podmytej skarpy korony drogi do wykonania zabudowy koszami kamienno-siatkowymi.</t>
  </si>
  <si>
    <t xml:space="preserve">KNNR 1 0305-03 z.sz.2.3. 9910 </t>
  </si>
  <si>
    <t>Wykopy liniowe lub jamiste o głębokości do 1,5 m ze skarpami o szerokości dna do 1,5 m w gruncie kat. IV - grunty mokre zalegające poniżej poziomu wody gruntowej</t>
  </si>
  <si>
    <t>KNR 9-11 0401-02</t>
  </si>
  <si>
    <t>Wzmacnianie powierzchni skarp geosyntetykami sposobem ręcznym - ułożenie geowłókniny separacyjnej o gramaturze min 300 g/m2, wytrzymałości na rozciaganie wzdłuż i w poprzek 20 kN/m, odporność na przebicia statyczne cbr 4850 N, przepuszczalność wody 40 l/(s m2).</t>
  </si>
  <si>
    <t>KNNR 10 0408-01</t>
  </si>
  <si>
    <t>Wykonanie koszy z siatki stalowej bez wyprawy - kosze szerokości 50cm i wysokości 50cm układane na sobie z przesunięciem kolejnych warstw w kierunku nasypu. Do wykonania robót należy użyć koszy gabionowych, wykonanych z siatki stalowej plecionej heksagonalnej podwójnie skręcanej o oczkach sześciokątnych 80x100 z drutu gr. 2,7-3,0mm zabezpieczonego powłoka cynkowo-aluminiowa Zn/Al 250g/m2.</t>
  </si>
  <si>
    <t>KNR 2-01 0503-02</t>
  </si>
  <si>
    <t>Mechaniczne zasypywanie wnęk za ścianami budowli wodno-inżynieryjnych przy wysokości nasypu powyżej 4 m - kat. gruntu III-IV wraz z zagęszczenie warstwami do wskaznika zagęszczenia 0,95.</t>
  </si>
  <si>
    <t>6 d.1</t>
  </si>
  <si>
    <t>KNR 2-01 0235-02</t>
  </si>
  <si>
    <t>Formowanie i zagęszczanie nasypów o wys. do 3.0 m spycharkami w gruncie kat. III-IV - wbudowanie pozostałego gruntu z wykopów w skarpę ponizej i powyzej umocnienia z zagęszczeniem.</t>
  </si>
  <si>
    <t>7 d.1</t>
  </si>
  <si>
    <t>KNNR 10 0401-08</t>
  </si>
  <si>
    <t>Wykonanie nadwodnego narzutu kamiennego luzem z brzegu - wykonanie narzutu kamiennego z kamienia technicznego o średnicy 30,0cm klinowanego kamieniem drobniejszym w dnia cieku przy umocnieniu koszowo-kamiennym.</t>
  </si>
  <si>
    <t>8 d.1</t>
  </si>
  <si>
    <t>KNR 2-31 0202-03 0202-04</t>
  </si>
  <si>
    <t>Nawierzchnia żwirowa - górna warstwa jezdni rozścielana ręcznie - grubość po zagęszczeniu 15 cm - utwardzenie pobocza pospółką.</t>
  </si>
  <si>
    <t>Razem dział: Ubezpieczenie podmytej skarpy korony drogi leśnej.</t>
  </si>
  <si>
    <t>Usunięcie wybojów i kolein w nawierzchni drogi leśnej.</t>
  </si>
  <si>
    <t>KNR 2-31 1401-04 analogia</t>
  </si>
  <si>
    <t>Naprawy dróg gruntowych wykonywane ręcznie pospółką - uzupełnienie ubytków nawierzchni  - wyboji i kolein kruszywem łamanym 0-35mm.</t>
  </si>
  <si>
    <t>KNR 2-31 1408-02</t>
  </si>
  <si>
    <t>Ręczne miałowanie nawierzchni w miejscach napraw.</t>
  </si>
  <si>
    <t>11 d.2</t>
  </si>
  <si>
    <t>KNR 2-31 1401-07</t>
  </si>
  <si>
    <t>Naprawy dróg gruntowych wykonywane mechanicznie - zagęszczanie nawierzchni drogi po uzupełnieniu ubytków walcem.</t>
  </si>
  <si>
    <t>12 d.2</t>
  </si>
  <si>
    <t>KNR 2-31 1403-06</t>
  </si>
  <si>
    <t>Oczyszczenie rowów z namułu o grubości 30 cm z wyprofilowaniem skarp rowu</t>
  </si>
  <si>
    <t>Razem dział: Usunięcie wybojów i kolein w nawierzchni drogi leśnej.</t>
  </si>
  <si>
    <t>Remont drogi leśnej Jasienica nr inw. 242/528 uszkodzonej po ulewnych deszczach w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</si>
</sst>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  <family val="2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4" fontId="13" fillId="3" borderId="4" xfId="0" applyNumberFormat="1" applyFont="1" applyFill="1" applyBorder="1" applyAlignment="1" applyProtection="1">
      <alignment horizontal="right" vertical="center" wrapText="1"/>
    </xf>
    <xf numFmtId="4" fontId="11" fillId="0" borderId="10" xfId="0" applyNumberFormat="1" applyFont="1" applyBorder="1" applyAlignment="1" applyProtection="1">
      <alignment horizontal="center" vertical="center" wrapText="1"/>
    </xf>
    <xf numFmtId="4" fontId="12" fillId="0" borderId="10" xfId="0" applyNumberFormat="1" applyFont="1" applyBorder="1" applyAlignment="1" applyProtection="1">
      <alignment horizontal="center" vertical="center" wrapText="1"/>
      <protection hidden="1"/>
    </xf>
    <xf numFmtId="4" fontId="11" fillId="0" borderId="10" xfId="0" applyNumberFormat="1" applyFont="1" applyBorder="1" applyAlignment="1" applyProtection="1">
      <alignment wrapText="1"/>
    </xf>
    <xf numFmtId="4" fontId="13" fillId="3" borderId="4" xfId="0" applyNumberFormat="1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4" fontId="14" fillId="2" borderId="4" xfId="0" applyNumberFormat="1" applyFont="1" applyFill="1" applyBorder="1" applyAlignment="1" applyProtection="1">
      <alignment horizontal="center" vertical="center" wrapText="1"/>
    </xf>
    <xf numFmtId="4" fontId="14" fillId="2" borderId="4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33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showZeros="0" tabSelected="1" view="pageBreakPreview" topLeftCell="A12" zoomScale="130" zoomScaleNormal="100" zoomScaleSheetLayoutView="130" workbookViewId="0">
      <selection activeCell="O15" sqref="O15"/>
    </sheetView>
  </sheetViews>
  <sheetFormatPr defaultColWidth="8.875" defaultRowHeight="11.8" x14ac:dyDescent="0.25"/>
  <cols>
    <col min="1" max="1" width="6.625" style="1" customWidth="1"/>
    <col min="2" max="2" width="12" style="1" customWidth="1"/>
    <col min="3" max="3" width="46.375" style="1" customWidth="1"/>
    <col min="4" max="4" width="10.75" style="1" customWidth="1"/>
    <col min="5" max="5" width="10.25" style="1" customWidth="1"/>
    <col min="6" max="6" width="12.5" style="1" customWidth="1"/>
    <col min="7" max="7" width="11.125" style="1" customWidth="1"/>
    <col min="8" max="16384" width="8.875" style="1"/>
  </cols>
  <sheetData>
    <row r="1" spans="1:7" ht="17.7" x14ac:dyDescent="0.25">
      <c r="A1" s="34" t="s">
        <v>3</v>
      </c>
      <c r="B1" s="34"/>
      <c r="C1" s="34"/>
      <c r="D1" s="34"/>
      <c r="E1" s="34"/>
      <c r="F1" s="34"/>
      <c r="G1" s="34"/>
    </row>
    <row r="3" spans="1:7" ht="30.8" customHeight="1" x14ac:dyDescent="0.25">
      <c r="A3" s="35" t="s">
        <v>79</v>
      </c>
      <c r="B3" s="35"/>
      <c r="C3" s="35"/>
      <c r="D3" s="35"/>
      <c r="E3" s="35"/>
      <c r="F3" s="35"/>
      <c r="G3" s="35"/>
    </row>
    <row r="5" spans="1:7" ht="29.95" customHeight="1" thickBot="1" x14ac:dyDescent="0.3">
      <c r="A5" s="15" t="s">
        <v>4</v>
      </c>
      <c r="B5" s="15" t="s">
        <v>0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39</v>
      </c>
    </row>
    <row r="6" spans="1:7" ht="13.1" thickTop="1" x14ac:dyDescent="0.25">
      <c r="A6" s="16" t="s">
        <v>9</v>
      </c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</row>
    <row r="7" spans="1:7" ht="26.2" x14ac:dyDescent="0.25">
      <c r="A7" s="44">
        <v>1</v>
      </c>
      <c r="B7" s="44"/>
      <c r="C7" s="45" t="s">
        <v>46</v>
      </c>
      <c r="D7" s="31"/>
      <c r="E7" s="32"/>
      <c r="F7" s="33"/>
      <c r="G7" s="33"/>
    </row>
    <row r="8" spans="1:7" ht="74.650000000000006" x14ac:dyDescent="0.25">
      <c r="A8" s="17" t="s">
        <v>36</v>
      </c>
      <c r="B8" s="17" t="s">
        <v>47</v>
      </c>
      <c r="C8" s="18" t="s">
        <v>48</v>
      </c>
      <c r="D8" s="17" t="s">
        <v>42</v>
      </c>
      <c r="E8" s="19">
        <v>201.5</v>
      </c>
      <c r="F8" s="25">
        <v>0</v>
      </c>
      <c r="G8" s="25">
        <f>E8*F8</f>
        <v>0</v>
      </c>
    </row>
    <row r="9" spans="1:7" ht="49.75" x14ac:dyDescent="0.25">
      <c r="A9" s="17" t="s">
        <v>37</v>
      </c>
      <c r="B9" s="17" t="s">
        <v>49</v>
      </c>
      <c r="C9" s="18" t="s">
        <v>50</v>
      </c>
      <c r="D9" s="17" t="s">
        <v>42</v>
      </c>
      <c r="E9" s="19">
        <v>7.5</v>
      </c>
      <c r="F9" s="25">
        <v>0</v>
      </c>
      <c r="G9" s="25">
        <f t="shared" ref="G9:G15" si="0">E9*F9</f>
        <v>0</v>
      </c>
    </row>
    <row r="10" spans="1:7" ht="74.650000000000006" x14ac:dyDescent="0.25">
      <c r="A10" s="17" t="s">
        <v>38</v>
      </c>
      <c r="B10" s="17" t="s">
        <v>51</v>
      </c>
      <c r="C10" s="18" t="s">
        <v>52</v>
      </c>
      <c r="D10" s="17" t="s">
        <v>34</v>
      </c>
      <c r="E10" s="19">
        <v>186</v>
      </c>
      <c r="F10" s="25">
        <v>0</v>
      </c>
      <c r="G10" s="25">
        <f t="shared" si="0"/>
        <v>0</v>
      </c>
    </row>
    <row r="11" spans="1:7" ht="111.95" x14ac:dyDescent="0.25">
      <c r="A11" s="17" t="s">
        <v>40</v>
      </c>
      <c r="B11" s="17" t="s">
        <v>53</v>
      </c>
      <c r="C11" s="18" t="s">
        <v>54</v>
      </c>
      <c r="D11" s="17" t="s">
        <v>42</v>
      </c>
      <c r="E11" s="19">
        <v>45</v>
      </c>
      <c r="F11" s="25">
        <v>0</v>
      </c>
      <c r="G11" s="25">
        <f t="shared" si="0"/>
        <v>0</v>
      </c>
    </row>
    <row r="12" spans="1:7" ht="49.75" x14ac:dyDescent="0.25">
      <c r="A12" s="17" t="s">
        <v>41</v>
      </c>
      <c r="B12" s="17" t="s">
        <v>55</v>
      </c>
      <c r="C12" s="18" t="s">
        <v>56</v>
      </c>
      <c r="D12" s="17" t="s">
        <v>42</v>
      </c>
      <c r="E12" s="19">
        <v>100.75</v>
      </c>
      <c r="F12" s="25">
        <v>0</v>
      </c>
      <c r="G12" s="25">
        <f t="shared" si="0"/>
        <v>0</v>
      </c>
    </row>
    <row r="13" spans="1:7" ht="49.75" x14ac:dyDescent="0.25">
      <c r="A13" s="17" t="s">
        <v>57</v>
      </c>
      <c r="B13" s="17" t="s">
        <v>58</v>
      </c>
      <c r="C13" s="18" t="s">
        <v>59</v>
      </c>
      <c r="D13" s="17" t="s">
        <v>42</v>
      </c>
      <c r="E13" s="19">
        <v>108.25</v>
      </c>
      <c r="F13" s="25">
        <v>0</v>
      </c>
      <c r="G13" s="25">
        <f t="shared" si="0"/>
        <v>0</v>
      </c>
    </row>
    <row r="14" spans="1:7" ht="62.2" x14ac:dyDescent="0.25">
      <c r="A14" s="17" t="s">
        <v>60</v>
      </c>
      <c r="B14" s="17" t="s">
        <v>61</v>
      </c>
      <c r="C14" s="18" t="s">
        <v>62</v>
      </c>
      <c r="D14" s="17" t="s">
        <v>42</v>
      </c>
      <c r="E14" s="19">
        <v>15.75</v>
      </c>
      <c r="F14" s="25">
        <v>0</v>
      </c>
      <c r="G14" s="25">
        <f t="shared" si="0"/>
        <v>0</v>
      </c>
    </row>
    <row r="15" spans="1:7" ht="37.35" x14ac:dyDescent="0.25">
      <c r="A15" s="17" t="s">
        <v>63</v>
      </c>
      <c r="B15" s="17" t="s">
        <v>64</v>
      </c>
      <c r="C15" s="18" t="s">
        <v>65</v>
      </c>
      <c r="D15" s="17" t="s">
        <v>34</v>
      </c>
      <c r="E15" s="19">
        <v>26.25</v>
      </c>
      <c r="F15" s="25">
        <v>0</v>
      </c>
      <c r="G15" s="25">
        <f t="shared" si="0"/>
        <v>0</v>
      </c>
    </row>
    <row r="16" spans="1:7" ht="26.2" x14ac:dyDescent="0.25">
      <c r="A16" s="17" t="s">
        <v>45</v>
      </c>
      <c r="B16" s="17"/>
      <c r="C16" s="24" t="s">
        <v>66</v>
      </c>
      <c r="D16" s="23"/>
      <c r="E16" s="30"/>
      <c r="F16" s="26"/>
      <c r="G16" s="26">
        <f>SUM(G8:G15)</f>
        <v>0</v>
      </c>
    </row>
    <row r="17" spans="1:8" ht="26.2" x14ac:dyDescent="0.25">
      <c r="A17" s="44">
        <v>2</v>
      </c>
      <c r="B17" s="44"/>
      <c r="C17" s="45" t="s">
        <v>67</v>
      </c>
      <c r="D17" s="31"/>
      <c r="E17" s="32"/>
      <c r="F17" s="33"/>
      <c r="G17" s="33"/>
    </row>
    <row r="18" spans="1:8" ht="37.35" x14ac:dyDescent="0.25">
      <c r="A18" s="17" t="s">
        <v>43</v>
      </c>
      <c r="B18" s="17" t="s">
        <v>68</v>
      </c>
      <c r="C18" s="18" t="s">
        <v>69</v>
      </c>
      <c r="D18" s="17" t="s">
        <v>42</v>
      </c>
      <c r="E18" s="19">
        <v>20</v>
      </c>
      <c r="F18" s="25">
        <v>0</v>
      </c>
      <c r="G18" s="25">
        <f>E18*F18</f>
        <v>0</v>
      </c>
    </row>
    <row r="19" spans="1:8" ht="24.9" x14ac:dyDescent="0.25">
      <c r="A19" s="17" t="s">
        <v>44</v>
      </c>
      <c r="B19" s="17" t="s">
        <v>70</v>
      </c>
      <c r="C19" s="18" t="s">
        <v>71</v>
      </c>
      <c r="D19" s="17" t="s">
        <v>34</v>
      </c>
      <c r="E19" s="19">
        <v>400</v>
      </c>
      <c r="F19" s="25">
        <v>0</v>
      </c>
      <c r="G19" s="25">
        <f t="shared" ref="G19:G21" si="1">E19*F19</f>
        <v>0</v>
      </c>
    </row>
    <row r="20" spans="1:8" ht="37.35" x14ac:dyDescent="0.25">
      <c r="A20" s="17" t="s">
        <v>72</v>
      </c>
      <c r="B20" s="17" t="s">
        <v>73</v>
      </c>
      <c r="C20" s="18" t="s">
        <v>74</v>
      </c>
      <c r="D20" s="17" t="s">
        <v>34</v>
      </c>
      <c r="E20" s="19">
        <v>400</v>
      </c>
      <c r="F20" s="25">
        <v>0</v>
      </c>
      <c r="G20" s="25">
        <f t="shared" si="1"/>
        <v>0</v>
      </c>
    </row>
    <row r="21" spans="1:8" ht="24.9" x14ac:dyDescent="0.25">
      <c r="A21" s="17" t="s">
        <v>75</v>
      </c>
      <c r="B21" s="17" t="s">
        <v>76</v>
      </c>
      <c r="C21" s="18" t="s">
        <v>77</v>
      </c>
      <c r="D21" s="17" t="s">
        <v>35</v>
      </c>
      <c r="E21" s="19">
        <v>50</v>
      </c>
      <c r="F21" s="25">
        <v>0</v>
      </c>
      <c r="G21" s="25">
        <f t="shared" si="1"/>
        <v>0</v>
      </c>
    </row>
    <row r="22" spans="1:8" ht="26.85" thickBot="1" x14ac:dyDescent="0.3">
      <c r="A22" s="17" t="s">
        <v>45</v>
      </c>
      <c r="B22" s="17"/>
      <c r="C22" s="24" t="s">
        <v>78</v>
      </c>
      <c r="D22" s="23"/>
      <c r="E22" s="30"/>
      <c r="F22" s="26"/>
      <c r="G22" s="26">
        <f>SUM(G18:G21)</f>
        <v>0</v>
      </c>
    </row>
    <row r="23" spans="1:8" ht="23.6" customHeight="1" thickTop="1" thickBot="1" x14ac:dyDescent="0.3">
      <c r="A23" s="20" t="s">
        <v>2</v>
      </c>
      <c r="B23" s="21" t="s">
        <v>2</v>
      </c>
      <c r="C23" s="10" t="s">
        <v>16</v>
      </c>
      <c r="D23" s="11"/>
      <c r="E23" s="11"/>
      <c r="F23" s="27"/>
      <c r="G23" s="12">
        <f>G16+G22</f>
        <v>0</v>
      </c>
    </row>
    <row r="24" spans="1:8" ht="21.6" customHeight="1" thickTop="1" thickBot="1" x14ac:dyDescent="0.3">
      <c r="A24" s="22"/>
      <c r="B24" s="22"/>
      <c r="C24" s="10" t="s">
        <v>17</v>
      </c>
      <c r="D24" s="13" t="s">
        <v>1</v>
      </c>
      <c r="E24" s="13" t="s">
        <v>18</v>
      </c>
      <c r="F24" s="28">
        <v>23</v>
      </c>
      <c r="G24" s="12">
        <f>G23*23%</f>
        <v>0</v>
      </c>
    </row>
    <row r="25" spans="1:8" ht="24.9" customHeight="1" thickTop="1" thickBot="1" x14ac:dyDescent="0.3">
      <c r="A25" s="22"/>
      <c r="B25" s="22"/>
      <c r="C25" s="10" t="s">
        <v>19</v>
      </c>
      <c r="D25" s="14"/>
      <c r="E25" s="14"/>
      <c r="F25" s="29"/>
      <c r="G25" s="12">
        <f>G24+G23</f>
        <v>0</v>
      </c>
    </row>
    <row r="26" spans="1:8" ht="12.45" thickTop="1" x14ac:dyDescent="0.25"/>
    <row r="29" spans="1:8" s="3" customFormat="1" ht="17.2" customHeight="1" x14ac:dyDescent="0.2">
      <c r="A29" s="7"/>
      <c r="B29" s="7"/>
      <c r="C29" s="8" t="s">
        <v>20</v>
      </c>
      <c r="D29" s="7"/>
      <c r="E29" s="7"/>
      <c r="F29" s="40" t="s">
        <v>21</v>
      </c>
      <c r="G29" s="40"/>
      <c r="H29" s="9"/>
    </row>
    <row r="32" spans="1:8" x14ac:dyDescent="0.25">
      <c r="G32" s="2"/>
    </row>
    <row r="33" spans="1:8" s="3" customFormat="1" ht="17.2" customHeight="1" x14ac:dyDescent="0.2">
      <c r="A33" s="37" t="s">
        <v>22</v>
      </c>
      <c r="B33" s="37"/>
      <c r="C33" s="37"/>
      <c r="D33" s="37"/>
      <c r="E33" s="37"/>
      <c r="F33" s="37"/>
      <c r="G33" s="37"/>
      <c r="H33" s="37"/>
    </row>
    <row r="34" spans="1:8" s="3" customFormat="1" ht="17.2" customHeight="1" x14ac:dyDescent="0.2">
      <c r="A34" s="36" t="s">
        <v>23</v>
      </c>
      <c r="B34" s="36"/>
      <c r="C34" s="36"/>
      <c r="D34" s="36"/>
      <c r="E34" s="36" t="s">
        <v>24</v>
      </c>
      <c r="F34" s="36"/>
      <c r="G34" s="38" t="s">
        <v>25</v>
      </c>
      <c r="H34" s="39"/>
    </row>
    <row r="35" spans="1:8" s="3" customFormat="1" ht="20.95" customHeight="1" x14ac:dyDescent="0.2">
      <c r="A35" s="41" t="s">
        <v>26</v>
      </c>
      <c r="B35" s="41"/>
      <c r="C35" s="41"/>
      <c r="D35" s="41"/>
      <c r="E35" s="42" t="s">
        <v>27</v>
      </c>
      <c r="F35" s="42"/>
      <c r="G35" s="43">
        <v>0</v>
      </c>
      <c r="H35" s="43"/>
    </row>
    <row r="36" spans="1:8" s="3" customFormat="1" ht="19.5" customHeight="1" x14ac:dyDescent="0.2">
      <c r="A36" s="41" t="s">
        <v>28</v>
      </c>
      <c r="B36" s="41"/>
      <c r="C36" s="41"/>
      <c r="D36" s="41"/>
      <c r="E36" s="42" t="s">
        <v>29</v>
      </c>
      <c r="F36" s="42"/>
      <c r="G36" s="43">
        <v>0</v>
      </c>
      <c r="H36" s="43"/>
    </row>
    <row r="37" spans="1:8" s="3" customFormat="1" ht="19.5" customHeight="1" x14ac:dyDescent="0.2">
      <c r="A37" s="41" t="s">
        <v>30</v>
      </c>
      <c r="B37" s="41"/>
      <c r="C37" s="41"/>
      <c r="D37" s="41"/>
      <c r="E37" s="42" t="s">
        <v>31</v>
      </c>
      <c r="F37" s="42"/>
      <c r="G37" s="43">
        <v>0</v>
      </c>
      <c r="H37" s="43"/>
    </row>
    <row r="38" spans="1:8" s="3" customFormat="1" ht="17.2" customHeight="1" x14ac:dyDescent="0.2">
      <c r="A38" s="41" t="s">
        <v>32</v>
      </c>
      <c r="B38" s="41"/>
      <c r="C38" s="41"/>
      <c r="D38" s="41"/>
      <c r="E38" s="42" t="s">
        <v>33</v>
      </c>
      <c r="F38" s="42"/>
      <c r="G38" s="43">
        <v>0</v>
      </c>
      <c r="H38" s="43"/>
    </row>
    <row r="41" spans="1:8" s="3" customFormat="1" ht="17.2" customHeight="1" x14ac:dyDescent="0.2">
      <c r="A41" s="4"/>
      <c r="B41" s="4"/>
      <c r="C41" s="4"/>
      <c r="D41" s="4"/>
      <c r="E41" s="5"/>
      <c r="F41" s="5"/>
      <c r="G41" s="6"/>
      <c r="H41" s="6"/>
    </row>
    <row r="42" spans="1:8" s="3" customFormat="1" ht="17.2" customHeight="1" x14ac:dyDescent="0.2">
      <c r="A42" s="4"/>
      <c r="B42" s="4"/>
      <c r="C42" s="4"/>
      <c r="D42" s="4"/>
      <c r="E42" s="5"/>
      <c r="F42" s="5"/>
      <c r="G42" s="6"/>
      <c r="H42" s="6"/>
    </row>
  </sheetData>
  <mergeCells count="19">
    <mergeCell ref="A37:D37"/>
    <mergeCell ref="E37:F37"/>
    <mergeCell ref="G37:H37"/>
    <mergeCell ref="A38:D38"/>
    <mergeCell ref="E38:F38"/>
    <mergeCell ref="G38:H38"/>
    <mergeCell ref="A35:D35"/>
    <mergeCell ref="E35:F35"/>
    <mergeCell ref="G35:H35"/>
    <mergeCell ref="A36:D36"/>
    <mergeCell ref="E36:F36"/>
    <mergeCell ref="G36:H36"/>
    <mergeCell ref="A1:G1"/>
    <mergeCell ref="A3:G3"/>
    <mergeCell ref="E34:F34"/>
    <mergeCell ref="A33:H33"/>
    <mergeCell ref="A34:D34"/>
    <mergeCell ref="G34:H34"/>
    <mergeCell ref="F29:G29"/>
  </mergeCells>
  <pageMargins left="0.70866141732283472" right="0.39370078740157483" top="0.78740157480314965" bottom="0.78740157480314965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Zygmunt Cichy - Nadleśnictwo Bircza</cp:lastModifiedBy>
  <cp:lastPrinted>2014-03-20T09:56:15Z</cp:lastPrinted>
  <dcterms:created xsi:type="dcterms:W3CDTF">2013-05-31T10:52:38Z</dcterms:created>
  <dcterms:modified xsi:type="dcterms:W3CDTF">2024-05-24T11:45:47Z</dcterms:modified>
</cp:coreProperties>
</file>