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przetarg  2023 śr.czystości\"/>
    </mc:Choice>
  </mc:AlternateContent>
  <xr:revisionPtr revIDLastSave="0" documentId="13_ncr:1_{035B94CB-6A03-4687-BC99-46A347C31BA2}" xr6:coauthVersionLast="47" xr6:coauthVersionMax="47" xr10:uidLastSave="{00000000-0000-0000-0000-000000000000}"/>
  <workbookProtection workbookAlgorithmName="SHA-512" workbookHashValue="1ESjHU7Ry5eYMo/P+MKfzFUG+jItXcCsrapngMzh1iBTEUw7Jl8XWEvkhkA1TAhJhWOf3iIyy+ZCwJSdbr7EfA==" workbookSaltValue="YylXkKEiiIoxvLtvLU5QhQ==" workbookSpinCount="100000" lockStructure="1"/>
  <bookViews>
    <workbookView xWindow="-120" yWindow="-120" windowWidth="29040" windowHeight="15840" xr2:uid="{00000000-000D-0000-FFFF-FFFF00000000}"/>
  </bookViews>
  <sheets>
    <sheet name="Arkusz1" sheetId="2" r:id="rId1"/>
    <sheet name="Arkusz2" sheetId="3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5" i="2" l="1"/>
  <c r="F64" i="2"/>
  <c r="F63" i="2"/>
  <c r="F62" i="2"/>
  <c r="F61" i="2"/>
  <c r="F60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5" i="2"/>
</calcChain>
</file>

<file path=xl/sharedStrings.xml><?xml version="1.0" encoding="utf-8"?>
<sst xmlns="http://schemas.openxmlformats.org/spreadsheetml/2006/main" count="136" uniqueCount="92">
  <si>
    <t>Lp.</t>
  </si>
  <si>
    <t>Nazwa towaru</t>
  </si>
  <si>
    <t>a</t>
  </si>
  <si>
    <t>b</t>
  </si>
  <si>
    <t>d</t>
  </si>
  <si>
    <t>c</t>
  </si>
  <si>
    <t>f</t>
  </si>
  <si>
    <t>e</t>
  </si>
  <si>
    <t>Jm.</t>
  </si>
  <si>
    <t xml:space="preserve">Szacunkowa ilość zamówienia </t>
  </si>
  <si>
    <t xml:space="preserve">  Cena jedn. 
w zł netto </t>
  </si>
  <si>
    <t xml:space="preserve"> Wartość 
w zł netto 
ilości szacunkowych
(d x e) </t>
  </si>
  <si>
    <t>h</t>
  </si>
  <si>
    <t xml:space="preserve"> Stawka podatku VAT
(w %) </t>
  </si>
  <si>
    <t xml:space="preserve"> Wartość podatku VAT 
w zł  
(f x g) </t>
  </si>
  <si>
    <t>g</t>
  </si>
  <si>
    <t>Miotły szerokie z włosia naturalnego 511/033 Zamiat.L-300 miesz.kom.PCV</t>
  </si>
  <si>
    <t xml:space="preserve">Miotły szerokie z włosia naturalnego 511/033 Zamiat.L-400 miesz.kom.PCV </t>
  </si>
  <si>
    <t>Płyn do czyszczenia stali nierdzewnej z atomizerem typu CIF 435 ml</t>
  </si>
  <si>
    <t>Płyn na przypalenia typu TYTAN z atomizerem 500ml</t>
  </si>
  <si>
    <t>Pompka do udrażniania zlewów</t>
  </si>
  <si>
    <t xml:space="preserve">Proszek czyszczący cytrynowy 500g IZO </t>
  </si>
  <si>
    <t>Środek na owady latające w aerozolu  Muchospray 400 ml</t>
  </si>
  <si>
    <t>Ścierka do podłogi biała</t>
  </si>
  <si>
    <t>Wiadra plastikowe prostokątne pojemność 12 litrów z wyciskarką (kolor: czerwony, zielony, żółty)</t>
  </si>
  <si>
    <t xml:space="preserve">Wkład zmywaka do zmywania okien, futerkowy UNITEC STRIP </t>
  </si>
  <si>
    <t>Druciaki metalowe 3 szt. w opakowaniu  typu OSKAR</t>
  </si>
  <si>
    <t>Płyn do płukania tkanin z lanoliną - koncentrat 4 litry</t>
  </si>
  <si>
    <t xml:space="preserve">Pumex 30 szt. w op. B foliowy </t>
  </si>
  <si>
    <t>Ręcznik składany biały ZZ  A 3000 (25x23 cm) 100% celuloza, typu VELLA</t>
  </si>
  <si>
    <t>Ręcznik papierowy elfi GIGANT 100 m ZW Celuloza</t>
  </si>
  <si>
    <t>Szufelka + zmiotka</t>
  </si>
  <si>
    <t>Ściągaczka do mycia szyb 30 cm ELEPHANT- ruchomy ściągacz dokładny i skuteczny, pasuje do kijów z Gamy</t>
  </si>
  <si>
    <t>Wkładka gumowa do ściągaczki do szyb twarda 35 cm                    kod:  90-RR 35H</t>
  </si>
  <si>
    <t xml:space="preserve">Śruber - szczotka do szorowania </t>
  </si>
  <si>
    <t>Worki do odkurzacza centralnego, 1 sztuka - opakowanie 10 worków, DISAN Super Compact G408 kod.ER.628</t>
  </si>
  <si>
    <r>
      <rPr>
        <b/>
        <sz val="12"/>
        <color theme="1"/>
        <rFont val="Arial"/>
        <family val="2"/>
        <charset val="238"/>
      </rPr>
      <t>Załacznik nr 15</t>
    </r>
    <r>
      <rPr>
        <b/>
        <sz val="12"/>
        <color rgb="FFFF0000"/>
        <rFont val="Arial"/>
        <family val="2"/>
        <charset val="238"/>
      </rPr>
      <t xml:space="preserve"> </t>
    </r>
  </si>
  <si>
    <r>
      <t xml:space="preserve">Formularz rzeczowo - cenowy                                                                                                                                                                                                 dla części VIII - Zakup wraz z dostawą środków czystości  dla Przedszkola 
nr 1 „Bajkowy Świat” we Wronkach                         
</t>
    </r>
    <r>
      <rPr>
        <sz val="10"/>
        <color theme="1"/>
        <rFont val="Arial"/>
        <family val="2"/>
        <charset val="238"/>
      </rPr>
      <t xml:space="preserve"> "Zakup wraz z dostawą środków czystości dla jednostek oświatowych w roku 2023."</t>
    </r>
  </si>
  <si>
    <t xml:space="preserve">sztuka                 </t>
  </si>
  <si>
    <t xml:space="preserve">Kije do mioteł typu PUCUŚ drewniane z nawierconym gwintem wymiar standardowy </t>
  </si>
  <si>
    <t>sztuka</t>
  </si>
  <si>
    <t>Mleczko do czyszczenia powierzchni typu  LUDWIK  660g</t>
  </si>
  <si>
    <t xml:space="preserve">Mopy okrągłe - biała bawełniana końcówka, mega XXL  typu YORK </t>
  </si>
  <si>
    <t>Mopy płaskie SPLAST- z kieszeniami i rzepami, o długości 40 cm mikrofibra (futerkowe)</t>
  </si>
  <si>
    <t>Mop płaski neon z frędzlami - zapas mopa szczelinowego z mikrofibry z kieszeniami</t>
  </si>
  <si>
    <t xml:space="preserve">Mydło w płynie typu Biały Jeleń z dozownikiem,  500 ml </t>
  </si>
  <si>
    <t xml:space="preserve">Mydło w płynie typu Biały Jeleń (hipoalergiczne) - 5 litrów </t>
  </si>
  <si>
    <t>Odplamiacz typu VANISH do dywanów i tapicerki - spray 500 ml</t>
  </si>
  <si>
    <t>Odświeżacz powietrza  w aerozolu 300 ml typu BRISE</t>
  </si>
  <si>
    <t xml:space="preserve">Papier toaletowy do dozowników, JUMBO - kolor naturalny 1 -warstwowy (worek - 12 rolek ) </t>
  </si>
  <si>
    <t>Papier toaletowy Hanusia, kolor biały 2-warstwowy, opakowanie: worek z 8 sztukami</t>
  </si>
  <si>
    <t xml:space="preserve">sztuka                  </t>
  </si>
  <si>
    <t>Płyn do mycia łazienek  typu TYTAN KAMIEŃ I RDZA niebieski atomizer, gramatura 500 g</t>
  </si>
  <si>
    <t>Płyn do mycia uniwersalny 1,25 litra typu TYTAN</t>
  </si>
  <si>
    <t>Płyn do naczyń - 5 L typu Ludwik, zapach cytrynowy</t>
  </si>
  <si>
    <t>Płyn do szyb z octem - atomizer 750 ml typu LUDWIK</t>
  </si>
  <si>
    <t xml:space="preserve">Płyn do WC 700 ml typu TYTAN </t>
  </si>
  <si>
    <t xml:space="preserve">Proszek do prania E kolor </t>
  </si>
  <si>
    <t>kg</t>
  </si>
  <si>
    <t xml:space="preserve">sztuka </t>
  </si>
  <si>
    <t>Reklamówki  wielkość 25*45, kolor biały do pakowania i przechowywania żywności - zgrzewka 100 szt</t>
  </si>
  <si>
    <t>sztuka                    (karton)</t>
  </si>
  <si>
    <t xml:space="preserve">Rękawiczki gospodarcze rozmiar : S/M/L   typu MASTER </t>
  </si>
  <si>
    <t xml:space="preserve">sztuka                   </t>
  </si>
  <si>
    <t>Szwamki - gąbki do mycia naczyń - zmywak kuchenny                                                     5 szt. w opakowaniu typu OSKAR lub GIGUŚ</t>
  </si>
  <si>
    <t xml:space="preserve">sztuka  </t>
  </si>
  <si>
    <r>
      <t>Ścierka kolorowa do podłogi</t>
    </r>
    <r>
      <rPr>
        <b/>
        <sz val="11"/>
        <color theme="1"/>
        <rFont val="Tahoma"/>
        <family val="2"/>
        <charset val="238"/>
      </rPr>
      <t xml:space="preserve"> - różowa  35x35 cm                                     </t>
    </r>
    <r>
      <rPr>
        <sz val="11"/>
        <color theme="1"/>
        <rFont val="Tahoma"/>
        <family val="2"/>
        <charset val="238"/>
      </rPr>
      <t xml:space="preserve">   (wymagany kolor)</t>
    </r>
  </si>
  <si>
    <r>
      <t xml:space="preserve">Ścierka kolorowa do podłogi - </t>
    </r>
    <r>
      <rPr>
        <b/>
        <sz val="11"/>
        <color theme="1"/>
        <rFont val="Tahoma"/>
        <family val="2"/>
        <charset val="238"/>
      </rPr>
      <t xml:space="preserve">żółta 35x35 cm                                </t>
    </r>
    <r>
      <rPr>
        <sz val="11"/>
        <color theme="1"/>
        <rFont val="Tahoma"/>
        <family val="2"/>
        <charset val="238"/>
      </rPr>
      <t xml:space="preserve">  (wymagany kolor)  </t>
    </r>
  </si>
  <si>
    <r>
      <t xml:space="preserve">Ścierka kolorowa do podłogi - </t>
    </r>
    <r>
      <rPr>
        <b/>
        <sz val="11"/>
        <color theme="1"/>
        <rFont val="Tahoma"/>
        <family val="2"/>
        <charset val="238"/>
      </rPr>
      <t>pomarańczowa 58*60</t>
    </r>
    <r>
      <rPr>
        <sz val="11"/>
        <color theme="1"/>
        <rFont val="Tahoma"/>
        <family val="2"/>
        <charset val="238"/>
      </rPr>
      <t xml:space="preserve">                          (wymagany kolor) </t>
    </r>
  </si>
  <si>
    <t>Ścierki Morana uniwersalne - 10 sztuk w opakowaniu</t>
  </si>
  <si>
    <t xml:space="preserve">Ścierka z mikrofibry do mycia okien typu Gosia  </t>
  </si>
  <si>
    <t xml:space="preserve">Środek na mrówki typu BROS </t>
  </si>
  <si>
    <t>Udrażniacz  - granulki do rur typu Kret - 1 sztuka - opakowanie  800g</t>
  </si>
  <si>
    <t>Udrażniacz - żel do rur  typu KRET, 1 sztuka - opakowanie  500g</t>
  </si>
  <si>
    <t xml:space="preserve">Worki na śmieci typu  Gosia - 35 L                                                                                    (1 rolka - 15 worków) </t>
  </si>
  <si>
    <t xml:space="preserve">Worki na śmieci typu Gosia - 60 L                                                                            (1 rolka - 10 worków) </t>
  </si>
  <si>
    <t xml:space="preserve">sztuka              </t>
  </si>
  <si>
    <t xml:space="preserve">Worki na śmieci typu Gosia - 120 L                                                                (1 rolka - 10 worków) </t>
  </si>
  <si>
    <t xml:space="preserve">sztuka            </t>
  </si>
  <si>
    <t xml:space="preserve">Worki na śmieci typu Gosia - 160 L                                                                     (1 rolka - 10 worków) </t>
  </si>
  <si>
    <t xml:space="preserve">Worki na śmieci typu Gosia - 240 L                                                                                (1 rolka - 10 worków) </t>
  </si>
  <si>
    <t>Worki śniadaniowe, rozmiar 17x24, opakowanie - 100 sztuk</t>
  </si>
  <si>
    <t xml:space="preserve">sztuka           </t>
  </si>
  <si>
    <t>Żel do łazienek, pojemność  500 ml  typu AJAX  (niebieski)</t>
  </si>
  <si>
    <t xml:space="preserve"> Wartość 
w zł netto za zamówienie podstawowe* </t>
  </si>
  <si>
    <t xml:space="preserve"> Wartość podatku VAT 
w złotych* </t>
  </si>
  <si>
    <t xml:space="preserve"> Wartość 
w zł brutto za zamówienie podstawowe* </t>
  </si>
  <si>
    <t xml:space="preserve"> Wartość 
w zł netto za zamówienie wynikające z prawa opcji** </t>
  </si>
  <si>
    <t xml:space="preserve"> Łączna wartość 
w zł brutto za zamówienie wynikające z prawa opcji** </t>
  </si>
  <si>
    <t>* Warość zamówienia podstawowego to  suma cen poszczególnych poroduktów uwzgledniająca ich ilości szacunkowe</t>
  </si>
  <si>
    <t>** Wartość wynikająca z prawa opcji stanowi 10% zamówienia podstawowego</t>
  </si>
  <si>
    <t xml:space="preserve"> Wartość podatku VAT 
w złotych**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</si>
</sst>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22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i/>
      <sz val="8"/>
      <name val="Arial"/>
      <family val="2"/>
      <charset val="238"/>
    </font>
    <font>
      <b/>
      <i/>
      <sz val="8"/>
      <name val="Arial"/>
      <family val="2"/>
      <charset val="238"/>
    </font>
    <font>
      <i/>
      <sz val="8"/>
      <color theme="1"/>
      <name val="Arial"/>
      <family val="2"/>
      <charset val="238"/>
    </font>
    <font>
      <sz val="10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8"/>
      <color rgb="FFFF0000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2"/>
      <color rgb="FFFF0000"/>
      <name val="Arial"/>
      <family val="2"/>
      <charset val="238"/>
    </font>
    <font>
      <sz val="11"/>
      <color theme="1"/>
      <name val="Tahoma"/>
      <family val="2"/>
      <charset val="238"/>
    </font>
    <font>
      <sz val="11"/>
      <color rgb="FF000000"/>
      <name val="Tahoma"/>
      <family val="2"/>
      <charset val="238"/>
    </font>
    <font>
      <b/>
      <sz val="11"/>
      <color theme="1"/>
      <name val="Tahoma"/>
      <family val="2"/>
      <charset val="238"/>
    </font>
    <font>
      <sz val="10"/>
      <name val="Tahoma"/>
      <family val="2"/>
      <charset val="238"/>
    </font>
    <font>
      <sz val="10"/>
      <color theme="1"/>
      <name val="Tahoma"/>
      <family val="2"/>
      <charset val="238"/>
    </font>
    <font>
      <b/>
      <sz val="10"/>
      <color theme="1"/>
      <name val="Tahoma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3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31"/>
      </patternFill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59">
    <xf numFmtId="0" fontId="0" fillId="0" borderId="0" xfId="0"/>
    <xf numFmtId="0" fontId="3" fillId="4" borderId="0" xfId="0" applyFont="1" applyFill="1" applyProtection="1">
      <protection locked="0"/>
    </xf>
    <xf numFmtId="0" fontId="15" fillId="4" borderId="0" xfId="0" applyFont="1" applyFill="1" applyAlignment="1" applyProtection="1">
      <alignment vertical="center"/>
      <protection locked="0"/>
    </xf>
    <xf numFmtId="0" fontId="13" fillId="4" borderId="0" xfId="0" applyFont="1" applyFill="1" applyAlignment="1" applyProtection="1">
      <alignment vertical="center"/>
      <protection locked="0"/>
    </xf>
    <xf numFmtId="0" fontId="3" fillId="4" borderId="0" xfId="0" applyFont="1" applyFill="1" applyAlignment="1" applyProtection="1">
      <alignment horizontal="center" vertical="center"/>
      <protection locked="0"/>
    </xf>
    <xf numFmtId="0" fontId="11" fillId="4" borderId="0" xfId="0" applyFont="1" applyFill="1" applyProtection="1">
      <protection locked="0"/>
    </xf>
    <xf numFmtId="44" fontId="3" fillId="4" borderId="0" xfId="2" applyFont="1" applyFill="1" applyProtection="1">
      <protection locked="0"/>
    </xf>
    <xf numFmtId="0" fontId="0" fillId="0" borderId="0" xfId="0" applyProtection="1">
      <protection locked="0"/>
    </xf>
    <xf numFmtId="0" fontId="4" fillId="4" borderId="0" xfId="0" applyFont="1" applyFill="1" applyAlignment="1" applyProtection="1">
      <alignment vertical="center" wrapText="1"/>
      <protection locked="0"/>
    </xf>
    <xf numFmtId="0" fontId="6" fillId="3" borderId="1" xfId="1" applyFont="1" applyFill="1" applyBorder="1" applyAlignment="1" applyProtection="1">
      <alignment horizontal="center" vertical="center"/>
      <protection locked="0"/>
    </xf>
    <xf numFmtId="0" fontId="6" fillId="3" borderId="1" xfId="1" applyFont="1" applyFill="1" applyBorder="1" applyAlignment="1" applyProtection="1">
      <alignment horizontal="center" vertical="center" wrapText="1"/>
      <protection locked="0"/>
    </xf>
    <xf numFmtId="44" fontId="6" fillId="3" borderId="1" xfId="2" applyFont="1" applyFill="1" applyBorder="1" applyAlignment="1" applyProtection="1">
      <alignment horizontal="center" vertical="center" wrapText="1"/>
      <protection locked="0"/>
    </xf>
    <xf numFmtId="44" fontId="6" fillId="5" borderId="0" xfId="2" applyFont="1" applyFill="1" applyBorder="1" applyAlignment="1" applyProtection="1">
      <alignment horizontal="center" vertical="center" wrapText="1"/>
      <protection locked="0"/>
    </xf>
    <xf numFmtId="0" fontId="7" fillId="0" borderId="1" xfId="1" applyFont="1" applyBorder="1" applyAlignment="1" applyProtection="1">
      <alignment horizontal="center" vertical="center"/>
      <protection locked="0"/>
    </xf>
    <xf numFmtId="0" fontId="7" fillId="0" borderId="5" xfId="1" applyFont="1" applyBorder="1" applyAlignment="1" applyProtection="1">
      <alignment horizontal="center" vertical="center"/>
      <protection locked="0"/>
    </xf>
    <xf numFmtId="0" fontId="8" fillId="0" borderId="1" xfId="1" applyFont="1" applyBorder="1" applyAlignment="1" applyProtection="1">
      <alignment horizontal="center" vertical="center"/>
      <protection locked="0"/>
    </xf>
    <xf numFmtId="44" fontId="7" fillId="0" borderId="1" xfId="2" applyFont="1" applyFill="1" applyBorder="1" applyAlignment="1" applyProtection="1">
      <alignment horizontal="center" vertical="center" wrapText="1"/>
      <protection locked="0"/>
    </xf>
    <xf numFmtId="0" fontId="9" fillId="4" borderId="0" xfId="0" applyFont="1" applyFill="1" applyProtection="1">
      <protection locked="0"/>
    </xf>
    <xf numFmtId="44" fontId="10" fillId="4" borderId="0" xfId="2" applyFont="1" applyFill="1" applyBorder="1" applyAlignment="1" applyProtection="1">
      <alignment horizontal="center" vertical="center"/>
      <protection locked="0"/>
    </xf>
    <xf numFmtId="0" fontId="10" fillId="4" borderId="0" xfId="1" applyFont="1" applyFill="1" applyAlignment="1" applyProtection="1">
      <alignment horizontal="center"/>
      <protection locked="0"/>
    </xf>
    <xf numFmtId="44" fontId="5" fillId="4" borderId="0" xfId="2" applyFont="1" applyFill="1" applyBorder="1" applyAlignment="1" applyProtection="1">
      <alignment horizontal="center" vertical="center" wrapText="1"/>
      <protection locked="0"/>
    </xf>
    <xf numFmtId="44" fontId="12" fillId="4" borderId="0" xfId="2" applyFont="1" applyFill="1" applyBorder="1" applyAlignment="1" applyProtection="1">
      <alignment horizontal="center" vertical="center" wrapText="1"/>
      <protection locked="0"/>
    </xf>
    <xf numFmtId="44" fontId="6" fillId="4" borderId="0" xfId="2" applyFont="1" applyFill="1" applyBorder="1" applyAlignment="1" applyProtection="1">
      <alignment horizontal="center" vertical="center"/>
      <protection locked="0"/>
    </xf>
    <xf numFmtId="0" fontId="5" fillId="4" borderId="0" xfId="0" applyFont="1" applyFill="1" applyProtection="1">
      <protection locked="0"/>
    </xf>
    <xf numFmtId="9" fontId="5" fillId="4" borderId="0" xfId="3" applyFont="1" applyFill="1" applyProtection="1">
      <protection locked="0"/>
    </xf>
    <xf numFmtId="0" fontId="6" fillId="4" borderId="0" xfId="0" applyFont="1" applyFill="1" applyProtection="1">
      <protection locked="0"/>
    </xf>
    <xf numFmtId="44" fontId="10" fillId="4" borderId="0" xfId="2" applyFont="1" applyFill="1" applyAlignment="1" applyProtection="1">
      <alignment vertical="top" wrapText="1"/>
      <protection locked="0"/>
    </xf>
    <xf numFmtId="44" fontId="7" fillId="4" borderId="1" xfId="2" applyFont="1" applyFill="1" applyBorder="1" applyAlignment="1" applyProtection="1">
      <alignment horizontal="center" vertical="center" wrapText="1"/>
      <protection locked="0"/>
    </xf>
    <xf numFmtId="0" fontId="7" fillId="0" borderId="2" xfId="1" applyFont="1" applyBorder="1" applyAlignment="1" applyProtection="1">
      <alignment horizontal="center" vertical="center"/>
      <protection locked="0"/>
    </xf>
    <xf numFmtId="0" fontId="8" fillId="0" borderId="4" xfId="1" applyFont="1" applyBorder="1" applyAlignment="1" applyProtection="1">
      <alignment horizontal="center" vertical="center"/>
      <protection locked="0"/>
    </xf>
    <xf numFmtId="0" fontId="16" fillId="0" borderId="1" xfId="0" applyFont="1" applyBorder="1" applyAlignment="1">
      <alignment vertical="center" wrapText="1"/>
    </xf>
    <xf numFmtId="0" fontId="16" fillId="0" borderId="1" xfId="0" applyFont="1" applyBorder="1" applyAlignment="1">
      <alignment horizontal="center" vertical="center" wrapText="1"/>
    </xf>
    <xf numFmtId="0" fontId="17" fillId="6" borderId="1" xfId="0" applyFont="1" applyFill="1" applyBorder="1" applyAlignment="1">
      <alignment vertical="center" wrapText="1"/>
    </xf>
    <xf numFmtId="0" fontId="17" fillId="6" borderId="1" xfId="0" applyFont="1" applyFill="1" applyBorder="1" applyAlignment="1">
      <alignment horizontal="center" vertical="center" wrapText="1"/>
    </xf>
    <xf numFmtId="44" fontId="19" fillId="0" borderId="1" xfId="2" applyFont="1" applyFill="1" applyBorder="1" applyAlignment="1" applyProtection="1">
      <alignment horizontal="center" vertical="center" wrapText="1"/>
      <protection locked="0"/>
    </xf>
    <xf numFmtId="44" fontId="20" fillId="2" borderId="1" xfId="0" applyNumberFormat="1" applyFont="1" applyFill="1" applyBorder="1" applyAlignment="1" applyProtection="1">
      <alignment wrapText="1"/>
      <protection locked="0"/>
    </xf>
    <xf numFmtId="44" fontId="20" fillId="2" borderId="1" xfId="0" applyNumberFormat="1" applyFont="1" applyFill="1" applyBorder="1" applyProtection="1">
      <protection locked="0"/>
    </xf>
    <xf numFmtId="44" fontId="21" fillId="2" borderId="1" xfId="0" applyNumberFormat="1" applyFont="1" applyFill="1" applyBorder="1" applyAlignment="1" applyProtection="1">
      <alignment wrapText="1"/>
      <protection locked="0"/>
    </xf>
    <xf numFmtId="44" fontId="19" fillId="4" borderId="1" xfId="2" applyFont="1" applyFill="1" applyBorder="1" applyAlignment="1" applyProtection="1">
      <alignment horizontal="center" vertical="center"/>
      <protection locked="0"/>
    </xf>
    <xf numFmtId="9" fontId="7" fillId="0" borderId="1" xfId="2" applyNumberFormat="1" applyFont="1" applyFill="1" applyBorder="1" applyAlignment="1" applyProtection="1">
      <alignment horizontal="center" vertical="center" wrapText="1"/>
      <protection locked="0"/>
    </xf>
    <xf numFmtId="0" fontId="20" fillId="4" borderId="0" xfId="0" applyFont="1" applyFill="1" applyProtection="1">
      <protection locked="0"/>
    </xf>
    <xf numFmtId="0" fontId="20" fillId="4" borderId="0" xfId="0" applyFont="1" applyFill="1" applyAlignment="1" applyProtection="1">
      <alignment horizontal="center" vertical="center"/>
      <protection locked="0"/>
    </xf>
    <xf numFmtId="44" fontId="21" fillId="4" borderId="0" xfId="2" applyFont="1" applyFill="1" applyBorder="1" applyAlignment="1" applyProtection="1">
      <alignment horizontal="center" vertical="center" wrapText="1"/>
      <protection locked="0"/>
    </xf>
    <xf numFmtId="0" fontId="19" fillId="4" borderId="0" xfId="0" applyFont="1" applyFill="1" applyAlignment="1" applyProtection="1">
      <alignment horizontal="left"/>
      <protection locked="0"/>
    </xf>
    <xf numFmtId="0" fontId="19" fillId="4" borderId="0" xfId="0" applyFont="1" applyFill="1" applyAlignment="1" applyProtection="1">
      <alignment horizontal="center" vertical="center"/>
      <protection locked="0"/>
    </xf>
    <xf numFmtId="0" fontId="19" fillId="4" borderId="0" xfId="0" applyFont="1" applyFill="1" applyAlignment="1" applyProtection="1">
      <alignment horizontal="left" vertical="top"/>
      <protection locked="0"/>
    </xf>
    <xf numFmtId="44" fontId="19" fillId="4" borderId="0" xfId="2" applyFont="1" applyFill="1" applyAlignment="1" applyProtection="1">
      <alignment horizontal="center" vertical="top" wrapText="1"/>
      <protection locked="0"/>
    </xf>
    <xf numFmtId="0" fontId="16" fillId="0" borderId="0" xfId="0" applyFont="1" applyProtection="1">
      <protection locked="0"/>
    </xf>
    <xf numFmtId="0" fontId="4" fillId="4" borderId="6" xfId="0" applyFont="1" applyFill="1" applyBorder="1" applyAlignment="1" applyProtection="1">
      <alignment horizontal="center" vertical="center" wrapText="1"/>
      <protection locked="0"/>
    </xf>
    <xf numFmtId="0" fontId="20" fillId="2" borderId="7" xfId="0" applyFont="1" applyFill="1" applyBorder="1" applyAlignment="1">
      <alignment horizontal="center" wrapText="1"/>
    </xf>
    <xf numFmtId="0" fontId="20" fillId="2" borderId="6" xfId="0" applyFont="1" applyFill="1" applyBorder="1" applyAlignment="1">
      <alignment horizontal="center" wrapText="1"/>
    </xf>
    <xf numFmtId="0" fontId="20" fillId="2" borderId="4" xfId="0" applyFont="1" applyFill="1" applyBorder="1" applyAlignment="1">
      <alignment horizontal="center" wrapText="1"/>
    </xf>
    <xf numFmtId="0" fontId="20" fillId="2" borderId="2" xfId="0" applyFont="1" applyFill="1" applyBorder="1" applyAlignment="1">
      <alignment horizontal="center" wrapText="1"/>
    </xf>
    <xf numFmtId="0" fontId="20" fillId="2" borderId="3" xfId="0" applyFont="1" applyFill="1" applyBorder="1" applyAlignment="1">
      <alignment horizontal="center" wrapText="1"/>
    </xf>
    <xf numFmtId="0" fontId="21" fillId="2" borderId="2" xfId="0" applyFont="1" applyFill="1" applyBorder="1" applyAlignment="1">
      <alignment horizontal="center" wrapText="1"/>
    </xf>
    <xf numFmtId="0" fontId="21" fillId="2" borderId="3" xfId="0" applyFont="1" applyFill="1" applyBorder="1" applyAlignment="1">
      <alignment horizontal="center" wrapText="1"/>
    </xf>
    <xf numFmtId="0" fontId="21" fillId="2" borderId="4" xfId="0" applyFont="1" applyFill="1" applyBorder="1" applyAlignment="1">
      <alignment horizontal="center" wrapText="1"/>
    </xf>
    <xf numFmtId="0" fontId="20" fillId="2" borderId="3" xfId="0" applyFont="1" applyFill="1" applyBorder="1" applyAlignment="1">
      <alignment horizontal="center"/>
    </xf>
    <xf numFmtId="0" fontId="20" fillId="2" borderId="4" xfId="0" applyFont="1" applyFill="1" applyBorder="1" applyAlignment="1">
      <alignment horizontal="center"/>
    </xf>
  </cellXfs>
  <cellStyles count="5">
    <cellStyle name="Normalny" xfId="0" builtinId="0"/>
    <cellStyle name="Normalny 2" xfId="1" xr:uid="{00000000-0005-0000-0000-000002000000}"/>
    <cellStyle name="Procentowy" xfId="3" builtinId="5"/>
    <cellStyle name="Walutowy" xfId="2" builtinId="4"/>
    <cellStyle name="Walutowy 2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69"/>
  <sheetViews>
    <sheetView tabSelected="1" topLeftCell="A43" workbookViewId="0">
      <selection activeCell="A5" sqref="A5:A59"/>
    </sheetView>
  </sheetViews>
  <sheetFormatPr defaultRowHeight="15" x14ac:dyDescent="0.25"/>
  <cols>
    <col min="1" max="1" width="6.42578125" style="7" customWidth="1"/>
    <col min="2" max="2" width="55.42578125" style="7" customWidth="1"/>
    <col min="3" max="3" width="7.140625" style="7" customWidth="1"/>
    <col min="4" max="4" width="13.140625" style="7" customWidth="1"/>
    <col min="5" max="5" width="9.140625" style="7"/>
    <col min="6" max="6" width="15.7109375" style="7" customWidth="1"/>
    <col min="7" max="7" width="13.5703125" style="7" customWidth="1"/>
    <col min="8" max="9" width="12.28515625" style="7" customWidth="1"/>
    <col min="10" max="16384" width="9.140625" style="7"/>
  </cols>
  <sheetData>
    <row r="1" spans="1:9" ht="23.25" x14ac:dyDescent="0.25">
      <c r="A1" s="1"/>
      <c r="B1" s="2" t="s">
        <v>36</v>
      </c>
      <c r="C1" s="3"/>
      <c r="D1" s="3"/>
      <c r="E1" s="4"/>
      <c r="F1" s="1"/>
      <c r="G1" s="5"/>
      <c r="H1" s="6"/>
      <c r="I1" s="6"/>
    </row>
    <row r="2" spans="1:9" ht="75.75" customHeight="1" x14ac:dyDescent="0.25">
      <c r="A2" s="48" t="s">
        <v>37</v>
      </c>
      <c r="B2" s="48"/>
      <c r="C2" s="48"/>
      <c r="D2" s="48"/>
      <c r="E2" s="48"/>
      <c r="F2" s="48"/>
      <c r="G2" s="48"/>
      <c r="H2" s="48"/>
      <c r="I2" s="8"/>
    </row>
    <row r="3" spans="1:9" ht="63.75" x14ac:dyDescent="0.25">
      <c r="A3" s="9" t="s">
        <v>0</v>
      </c>
      <c r="B3" s="9" t="s">
        <v>1</v>
      </c>
      <c r="C3" s="9" t="s">
        <v>8</v>
      </c>
      <c r="D3" s="10" t="s">
        <v>9</v>
      </c>
      <c r="E3" s="10" t="s">
        <v>10</v>
      </c>
      <c r="F3" s="11" t="s">
        <v>11</v>
      </c>
      <c r="G3" s="11" t="s">
        <v>13</v>
      </c>
      <c r="H3" s="11" t="s">
        <v>14</v>
      </c>
      <c r="I3" s="12"/>
    </row>
    <row r="4" spans="1:9" x14ac:dyDescent="0.25">
      <c r="A4" s="13" t="s">
        <v>2</v>
      </c>
      <c r="B4" s="14" t="s">
        <v>3</v>
      </c>
      <c r="C4" s="14" t="s">
        <v>5</v>
      </c>
      <c r="D4" s="14" t="s">
        <v>4</v>
      </c>
      <c r="E4" s="15" t="s">
        <v>7</v>
      </c>
      <c r="F4" s="16" t="s">
        <v>6</v>
      </c>
      <c r="G4" s="16" t="s">
        <v>15</v>
      </c>
      <c r="H4" s="27" t="s">
        <v>12</v>
      </c>
      <c r="I4" s="17"/>
    </row>
    <row r="5" spans="1:9" x14ac:dyDescent="0.25">
      <c r="A5" s="28">
        <v>1</v>
      </c>
      <c r="B5" s="30" t="s">
        <v>26</v>
      </c>
      <c r="C5" s="31" t="s">
        <v>38</v>
      </c>
      <c r="D5" s="31">
        <v>10</v>
      </c>
      <c r="E5" s="29"/>
      <c r="F5" s="34">
        <f>D5*E5</f>
        <v>0</v>
      </c>
      <c r="G5" s="39"/>
      <c r="H5" s="38">
        <f>F5*G5</f>
        <v>0</v>
      </c>
      <c r="I5" s="17"/>
    </row>
    <row r="6" spans="1:9" ht="28.5" x14ac:dyDescent="0.25">
      <c r="A6" s="28">
        <v>2</v>
      </c>
      <c r="B6" s="30" t="s">
        <v>39</v>
      </c>
      <c r="C6" s="31" t="s">
        <v>40</v>
      </c>
      <c r="D6" s="31">
        <v>3</v>
      </c>
      <c r="E6" s="29"/>
      <c r="F6" s="34">
        <f t="shared" ref="F6:F59" si="0">D6*E6</f>
        <v>0</v>
      </c>
      <c r="G6" s="39"/>
      <c r="H6" s="38">
        <f t="shared" ref="H6:H59" si="1">F6*G6</f>
        <v>0</v>
      </c>
      <c r="I6" s="17"/>
    </row>
    <row r="7" spans="1:9" ht="28.5" x14ac:dyDescent="0.25">
      <c r="A7" s="28">
        <v>3</v>
      </c>
      <c r="B7" s="30" t="s">
        <v>16</v>
      </c>
      <c r="C7" s="31" t="s">
        <v>40</v>
      </c>
      <c r="D7" s="31">
        <v>2</v>
      </c>
      <c r="E7" s="29"/>
      <c r="F7" s="34">
        <f t="shared" si="0"/>
        <v>0</v>
      </c>
      <c r="G7" s="39"/>
      <c r="H7" s="38">
        <f t="shared" si="1"/>
        <v>0</v>
      </c>
      <c r="I7" s="17"/>
    </row>
    <row r="8" spans="1:9" ht="28.5" x14ac:dyDescent="0.25">
      <c r="A8" s="28">
        <v>4</v>
      </c>
      <c r="B8" s="30" t="s">
        <v>17</v>
      </c>
      <c r="C8" s="31" t="s">
        <v>40</v>
      </c>
      <c r="D8" s="31">
        <v>2</v>
      </c>
      <c r="E8" s="29"/>
      <c r="F8" s="34">
        <f t="shared" si="0"/>
        <v>0</v>
      </c>
      <c r="G8" s="39"/>
      <c r="H8" s="38">
        <f t="shared" si="1"/>
        <v>0</v>
      </c>
      <c r="I8" s="17"/>
    </row>
    <row r="9" spans="1:9" ht="28.5" x14ac:dyDescent="0.25">
      <c r="A9" s="28">
        <v>5</v>
      </c>
      <c r="B9" s="30" t="s">
        <v>41</v>
      </c>
      <c r="C9" s="31" t="s">
        <v>40</v>
      </c>
      <c r="D9" s="31">
        <v>10</v>
      </c>
      <c r="E9" s="29"/>
      <c r="F9" s="34">
        <f t="shared" si="0"/>
        <v>0</v>
      </c>
      <c r="G9" s="39"/>
      <c r="H9" s="38">
        <f t="shared" si="1"/>
        <v>0</v>
      </c>
      <c r="I9" s="17"/>
    </row>
    <row r="10" spans="1:9" ht="28.5" x14ac:dyDescent="0.25">
      <c r="A10" s="28">
        <v>6</v>
      </c>
      <c r="B10" s="30" t="s">
        <v>42</v>
      </c>
      <c r="C10" s="31" t="s">
        <v>40</v>
      </c>
      <c r="D10" s="31">
        <v>20</v>
      </c>
      <c r="E10" s="29"/>
      <c r="F10" s="34">
        <f t="shared" si="0"/>
        <v>0</v>
      </c>
      <c r="G10" s="39"/>
      <c r="H10" s="38">
        <f t="shared" si="1"/>
        <v>0</v>
      </c>
      <c r="I10" s="17"/>
    </row>
    <row r="11" spans="1:9" ht="28.5" x14ac:dyDescent="0.25">
      <c r="A11" s="28">
        <v>7</v>
      </c>
      <c r="B11" s="32" t="s">
        <v>43</v>
      </c>
      <c r="C11" s="33" t="s">
        <v>40</v>
      </c>
      <c r="D11" s="33">
        <v>20</v>
      </c>
      <c r="E11" s="29"/>
      <c r="F11" s="34">
        <f t="shared" si="0"/>
        <v>0</v>
      </c>
      <c r="G11" s="39"/>
      <c r="H11" s="38">
        <f t="shared" si="1"/>
        <v>0</v>
      </c>
      <c r="I11" s="17"/>
    </row>
    <row r="12" spans="1:9" ht="28.5" x14ac:dyDescent="0.25">
      <c r="A12" s="28">
        <v>8</v>
      </c>
      <c r="B12" s="30" t="s">
        <v>44</v>
      </c>
      <c r="C12" s="31" t="s">
        <v>40</v>
      </c>
      <c r="D12" s="31">
        <v>80</v>
      </c>
      <c r="E12" s="29"/>
      <c r="F12" s="34">
        <f t="shared" si="0"/>
        <v>0</v>
      </c>
      <c r="G12" s="39"/>
      <c r="H12" s="38">
        <f t="shared" si="1"/>
        <v>0</v>
      </c>
      <c r="I12" s="17"/>
    </row>
    <row r="13" spans="1:9" x14ac:dyDescent="0.25">
      <c r="A13" s="28">
        <v>9</v>
      </c>
      <c r="B13" s="32" t="s">
        <v>45</v>
      </c>
      <c r="C13" s="33" t="s">
        <v>40</v>
      </c>
      <c r="D13" s="33">
        <v>15</v>
      </c>
      <c r="E13" s="29"/>
      <c r="F13" s="34">
        <f t="shared" si="0"/>
        <v>0</v>
      </c>
      <c r="G13" s="39"/>
      <c r="H13" s="38">
        <f t="shared" si="1"/>
        <v>0</v>
      </c>
      <c r="I13" s="17"/>
    </row>
    <row r="14" spans="1:9" ht="28.5" x14ac:dyDescent="0.25">
      <c r="A14" s="28">
        <v>10</v>
      </c>
      <c r="B14" s="32" t="s">
        <v>46</v>
      </c>
      <c r="C14" s="33" t="s">
        <v>40</v>
      </c>
      <c r="D14" s="33">
        <v>50</v>
      </c>
      <c r="E14" s="29"/>
      <c r="F14" s="34">
        <f t="shared" si="0"/>
        <v>0</v>
      </c>
      <c r="G14" s="39"/>
      <c r="H14" s="38">
        <f t="shared" si="1"/>
        <v>0</v>
      </c>
      <c r="I14" s="17"/>
    </row>
    <row r="15" spans="1:9" ht="28.5" x14ac:dyDescent="0.25">
      <c r="A15" s="28">
        <v>11</v>
      </c>
      <c r="B15" s="30" t="s">
        <v>47</v>
      </c>
      <c r="C15" s="31" t="s">
        <v>40</v>
      </c>
      <c r="D15" s="31">
        <v>2</v>
      </c>
      <c r="E15" s="29"/>
      <c r="F15" s="34">
        <f t="shared" si="0"/>
        <v>0</v>
      </c>
      <c r="G15" s="39"/>
      <c r="H15" s="38">
        <f t="shared" si="1"/>
        <v>0</v>
      </c>
      <c r="I15" s="17"/>
    </row>
    <row r="16" spans="1:9" x14ac:dyDescent="0.25">
      <c r="A16" s="28">
        <v>12</v>
      </c>
      <c r="B16" s="30" t="s">
        <v>48</v>
      </c>
      <c r="C16" s="31" t="s">
        <v>40</v>
      </c>
      <c r="D16" s="31">
        <v>40</v>
      </c>
      <c r="E16" s="29"/>
      <c r="F16" s="34">
        <f t="shared" si="0"/>
        <v>0</v>
      </c>
      <c r="G16" s="39"/>
      <c r="H16" s="38">
        <f t="shared" si="1"/>
        <v>0</v>
      </c>
      <c r="I16" s="17"/>
    </row>
    <row r="17" spans="1:9" ht="28.5" x14ac:dyDescent="0.25">
      <c r="A17" s="28">
        <v>13</v>
      </c>
      <c r="B17" s="30" t="s">
        <v>49</v>
      </c>
      <c r="C17" s="31" t="s">
        <v>38</v>
      </c>
      <c r="D17" s="31">
        <v>40</v>
      </c>
      <c r="E17" s="29"/>
      <c r="F17" s="34">
        <f t="shared" si="0"/>
        <v>0</v>
      </c>
      <c r="G17" s="39"/>
      <c r="H17" s="38">
        <f t="shared" si="1"/>
        <v>0</v>
      </c>
      <c r="I17" s="17"/>
    </row>
    <row r="18" spans="1:9" ht="28.5" x14ac:dyDescent="0.25">
      <c r="A18" s="28">
        <v>14</v>
      </c>
      <c r="B18" s="30" t="s">
        <v>50</v>
      </c>
      <c r="C18" s="31" t="s">
        <v>51</v>
      </c>
      <c r="D18" s="31">
        <v>20</v>
      </c>
      <c r="E18" s="29"/>
      <c r="F18" s="34">
        <f t="shared" si="0"/>
        <v>0</v>
      </c>
      <c r="G18" s="39"/>
      <c r="H18" s="38">
        <f t="shared" si="1"/>
        <v>0</v>
      </c>
      <c r="I18" s="17"/>
    </row>
    <row r="19" spans="1:9" ht="28.5" x14ac:dyDescent="0.25">
      <c r="A19" s="28">
        <v>15</v>
      </c>
      <c r="B19" s="32" t="s">
        <v>52</v>
      </c>
      <c r="C19" s="33" t="s">
        <v>40</v>
      </c>
      <c r="D19" s="33">
        <v>90</v>
      </c>
      <c r="E19" s="29"/>
      <c r="F19" s="34">
        <f t="shared" si="0"/>
        <v>0</v>
      </c>
      <c r="G19" s="39"/>
      <c r="H19" s="38">
        <f t="shared" si="1"/>
        <v>0</v>
      </c>
      <c r="I19" s="17"/>
    </row>
    <row r="20" spans="1:9" x14ac:dyDescent="0.25">
      <c r="A20" s="28">
        <v>16</v>
      </c>
      <c r="B20" s="30" t="s">
        <v>53</v>
      </c>
      <c r="C20" s="31" t="s">
        <v>40</v>
      </c>
      <c r="D20" s="31">
        <v>100</v>
      </c>
      <c r="E20" s="29"/>
      <c r="F20" s="34">
        <f t="shared" si="0"/>
        <v>0</v>
      </c>
      <c r="G20" s="39"/>
      <c r="H20" s="38">
        <f t="shared" si="1"/>
        <v>0</v>
      </c>
      <c r="I20" s="17"/>
    </row>
    <row r="21" spans="1:9" x14ac:dyDescent="0.25">
      <c r="A21" s="28">
        <v>17</v>
      </c>
      <c r="B21" s="30" t="s">
        <v>54</v>
      </c>
      <c r="C21" s="31" t="s">
        <v>40</v>
      </c>
      <c r="D21" s="31">
        <v>11</v>
      </c>
      <c r="E21" s="29"/>
      <c r="F21" s="34">
        <f t="shared" si="0"/>
        <v>0</v>
      </c>
      <c r="G21" s="39"/>
      <c r="H21" s="38">
        <f t="shared" si="1"/>
        <v>0</v>
      </c>
      <c r="I21" s="17"/>
    </row>
    <row r="22" spans="1:9" x14ac:dyDescent="0.25">
      <c r="A22" s="28">
        <v>18</v>
      </c>
      <c r="B22" s="30" t="s">
        <v>27</v>
      </c>
      <c r="C22" s="31" t="s">
        <v>40</v>
      </c>
      <c r="D22" s="31">
        <v>11</v>
      </c>
      <c r="E22" s="29"/>
      <c r="F22" s="34">
        <f t="shared" si="0"/>
        <v>0</v>
      </c>
      <c r="G22" s="39"/>
      <c r="H22" s="38">
        <f t="shared" si="1"/>
        <v>0</v>
      </c>
      <c r="I22" s="17"/>
    </row>
    <row r="23" spans="1:9" x14ac:dyDescent="0.25">
      <c r="A23" s="28">
        <v>19</v>
      </c>
      <c r="B23" s="30" t="s">
        <v>55</v>
      </c>
      <c r="C23" s="31" t="s">
        <v>40</v>
      </c>
      <c r="D23" s="31">
        <v>100</v>
      </c>
      <c r="E23" s="29"/>
      <c r="F23" s="34">
        <f t="shared" si="0"/>
        <v>0</v>
      </c>
      <c r="G23" s="39"/>
      <c r="H23" s="38">
        <f t="shared" si="1"/>
        <v>0</v>
      </c>
      <c r="I23" s="17"/>
    </row>
    <row r="24" spans="1:9" x14ac:dyDescent="0.25">
      <c r="A24" s="28">
        <v>20</v>
      </c>
      <c r="B24" s="30" t="s">
        <v>56</v>
      </c>
      <c r="C24" s="31" t="s">
        <v>40</v>
      </c>
      <c r="D24" s="31">
        <v>90</v>
      </c>
      <c r="E24" s="29"/>
      <c r="F24" s="34">
        <f t="shared" si="0"/>
        <v>0</v>
      </c>
      <c r="G24" s="39"/>
      <c r="H24" s="38">
        <f t="shared" si="1"/>
        <v>0</v>
      </c>
      <c r="I24" s="17"/>
    </row>
    <row r="25" spans="1:9" ht="28.5" x14ac:dyDescent="0.25">
      <c r="A25" s="28">
        <v>21</v>
      </c>
      <c r="B25" s="32" t="s">
        <v>18</v>
      </c>
      <c r="C25" s="31" t="s">
        <v>40</v>
      </c>
      <c r="D25" s="31">
        <v>10</v>
      </c>
      <c r="E25" s="29"/>
      <c r="F25" s="34">
        <f t="shared" si="0"/>
        <v>0</v>
      </c>
      <c r="G25" s="39"/>
      <c r="H25" s="38">
        <f t="shared" si="1"/>
        <v>0</v>
      </c>
      <c r="I25" s="17"/>
    </row>
    <row r="26" spans="1:9" x14ac:dyDescent="0.25">
      <c r="A26" s="28">
        <v>22</v>
      </c>
      <c r="B26" s="32" t="s">
        <v>19</v>
      </c>
      <c r="C26" s="31" t="s">
        <v>40</v>
      </c>
      <c r="D26" s="31">
        <v>5</v>
      </c>
      <c r="E26" s="29"/>
      <c r="F26" s="34">
        <f t="shared" si="0"/>
        <v>0</v>
      </c>
      <c r="G26" s="39"/>
      <c r="H26" s="38">
        <f t="shared" si="1"/>
        <v>0</v>
      </c>
      <c r="I26" s="17"/>
    </row>
    <row r="27" spans="1:9" x14ac:dyDescent="0.25">
      <c r="A27" s="28">
        <v>23</v>
      </c>
      <c r="B27" s="30" t="s">
        <v>20</v>
      </c>
      <c r="C27" s="31" t="s">
        <v>40</v>
      </c>
      <c r="D27" s="31">
        <v>1</v>
      </c>
      <c r="E27" s="29"/>
      <c r="F27" s="34">
        <f t="shared" si="0"/>
        <v>0</v>
      </c>
      <c r="G27" s="39"/>
      <c r="H27" s="38">
        <f t="shared" si="1"/>
        <v>0</v>
      </c>
      <c r="I27" s="17"/>
    </row>
    <row r="28" spans="1:9" x14ac:dyDescent="0.25">
      <c r="A28" s="28">
        <v>24</v>
      </c>
      <c r="B28" s="30" t="s">
        <v>21</v>
      </c>
      <c r="C28" s="31" t="s">
        <v>40</v>
      </c>
      <c r="D28" s="31">
        <v>10</v>
      </c>
      <c r="E28" s="29"/>
      <c r="F28" s="34">
        <f t="shared" si="0"/>
        <v>0</v>
      </c>
      <c r="G28" s="39"/>
      <c r="H28" s="38">
        <f t="shared" si="1"/>
        <v>0</v>
      </c>
      <c r="I28" s="17"/>
    </row>
    <row r="29" spans="1:9" x14ac:dyDescent="0.25">
      <c r="A29" s="28">
        <v>25</v>
      </c>
      <c r="B29" s="32" t="s">
        <v>57</v>
      </c>
      <c r="C29" s="33" t="s">
        <v>58</v>
      </c>
      <c r="D29" s="33">
        <v>70</v>
      </c>
      <c r="E29" s="29"/>
      <c r="F29" s="34">
        <f t="shared" si="0"/>
        <v>0</v>
      </c>
      <c r="G29" s="39"/>
      <c r="H29" s="38">
        <f t="shared" si="1"/>
        <v>0</v>
      </c>
      <c r="I29" s="17"/>
    </row>
    <row r="30" spans="1:9" x14ac:dyDescent="0.25">
      <c r="A30" s="28">
        <v>26</v>
      </c>
      <c r="B30" s="30" t="s">
        <v>28</v>
      </c>
      <c r="C30" s="31" t="s">
        <v>59</v>
      </c>
      <c r="D30" s="31">
        <v>1</v>
      </c>
      <c r="E30" s="29"/>
      <c r="F30" s="34">
        <f t="shared" si="0"/>
        <v>0</v>
      </c>
      <c r="G30" s="39"/>
      <c r="H30" s="38">
        <f t="shared" si="1"/>
        <v>0</v>
      </c>
      <c r="I30" s="17"/>
    </row>
    <row r="31" spans="1:9" ht="28.5" x14ac:dyDescent="0.25">
      <c r="A31" s="28">
        <v>27</v>
      </c>
      <c r="B31" s="32" t="s">
        <v>60</v>
      </c>
      <c r="C31" s="33" t="s">
        <v>40</v>
      </c>
      <c r="D31" s="33">
        <v>10</v>
      </c>
      <c r="E31" s="29"/>
      <c r="F31" s="34">
        <f t="shared" si="0"/>
        <v>0</v>
      </c>
      <c r="G31" s="39"/>
      <c r="H31" s="38">
        <f t="shared" si="1"/>
        <v>0</v>
      </c>
      <c r="I31" s="17"/>
    </row>
    <row r="32" spans="1:9" ht="42.75" x14ac:dyDescent="0.25">
      <c r="A32" s="28">
        <v>28</v>
      </c>
      <c r="B32" s="32" t="s">
        <v>29</v>
      </c>
      <c r="C32" s="33" t="s">
        <v>61</v>
      </c>
      <c r="D32" s="33">
        <v>45</v>
      </c>
      <c r="E32" s="29"/>
      <c r="F32" s="34">
        <f t="shared" si="0"/>
        <v>0</v>
      </c>
      <c r="G32" s="39"/>
      <c r="H32" s="38">
        <f t="shared" si="1"/>
        <v>0</v>
      </c>
      <c r="I32" s="17"/>
    </row>
    <row r="33" spans="1:9" x14ac:dyDescent="0.25">
      <c r="A33" s="28">
        <v>29</v>
      </c>
      <c r="B33" s="30" t="s">
        <v>62</v>
      </c>
      <c r="C33" s="31" t="s">
        <v>40</v>
      </c>
      <c r="D33" s="31">
        <v>100</v>
      </c>
      <c r="E33" s="29"/>
      <c r="F33" s="34">
        <f t="shared" si="0"/>
        <v>0</v>
      </c>
      <c r="G33" s="39"/>
      <c r="H33" s="38">
        <f t="shared" si="1"/>
        <v>0</v>
      </c>
      <c r="I33" s="17"/>
    </row>
    <row r="34" spans="1:9" x14ac:dyDescent="0.25">
      <c r="A34" s="28">
        <v>30</v>
      </c>
      <c r="B34" s="32" t="s">
        <v>30</v>
      </c>
      <c r="C34" s="33" t="s">
        <v>63</v>
      </c>
      <c r="D34" s="33">
        <v>1000</v>
      </c>
      <c r="E34" s="29"/>
      <c r="F34" s="34">
        <f t="shared" si="0"/>
        <v>0</v>
      </c>
      <c r="G34" s="39"/>
      <c r="H34" s="38">
        <f t="shared" si="1"/>
        <v>0</v>
      </c>
      <c r="I34" s="17"/>
    </row>
    <row r="35" spans="1:9" x14ac:dyDescent="0.25">
      <c r="A35" s="28">
        <v>31</v>
      </c>
      <c r="B35" s="30" t="s">
        <v>31</v>
      </c>
      <c r="C35" s="31" t="s">
        <v>40</v>
      </c>
      <c r="D35" s="31">
        <v>3</v>
      </c>
      <c r="E35" s="29"/>
      <c r="F35" s="34">
        <f t="shared" si="0"/>
        <v>0</v>
      </c>
      <c r="G35" s="39"/>
      <c r="H35" s="38">
        <f t="shared" si="1"/>
        <v>0</v>
      </c>
      <c r="I35" s="17"/>
    </row>
    <row r="36" spans="1:9" ht="28.5" x14ac:dyDescent="0.25">
      <c r="A36" s="28">
        <v>32</v>
      </c>
      <c r="B36" s="30" t="s">
        <v>64</v>
      </c>
      <c r="C36" s="31" t="s">
        <v>65</v>
      </c>
      <c r="D36" s="31">
        <v>25</v>
      </c>
      <c r="E36" s="29"/>
      <c r="F36" s="34">
        <f t="shared" si="0"/>
        <v>0</v>
      </c>
      <c r="G36" s="39"/>
      <c r="H36" s="38">
        <f t="shared" si="1"/>
        <v>0</v>
      </c>
      <c r="I36" s="17"/>
    </row>
    <row r="37" spans="1:9" ht="28.5" x14ac:dyDescent="0.25">
      <c r="A37" s="28">
        <v>33</v>
      </c>
      <c r="B37" s="30" t="s">
        <v>32</v>
      </c>
      <c r="C37" s="31" t="s">
        <v>40</v>
      </c>
      <c r="D37" s="31">
        <v>2</v>
      </c>
      <c r="E37" s="29"/>
      <c r="F37" s="34">
        <f t="shared" si="0"/>
        <v>0</v>
      </c>
      <c r="G37" s="39"/>
      <c r="H37" s="38">
        <f t="shared" si="1"/>
        <v>0</v>
      </c>
      <c r="I37" s="17"/>
    </row>
    <row r="38" spans="1:9" ht="28.5" x14ac:dyDescent="0.25">
      <c r="A38" s="28">
        <v>34</v>
      </c>
      <c r="B38" s="30" t="s">
        <v>33</v>
      </c>
      <c r="C38" s="31" t="s">
        <v>40</v>
      </c>
      <c r="D38" s="31">
        <v>2</v>
      </c>
      <c r="E38" s="29"/>
      <c r="F38" s="34">
        <f t="shared" si="0"/>
        <v>0</v>
      </c>
      <c r="G38" s="39"/>
      <c r="H38" s="38">
        <f t="shared" si="1"/>
        <v>0</v>
      </c>
      <c r="I38" s="17"/>
    </row>
    <row r="39" spans="1:9" ht="28.5" x14ac:dyDescent="0.25">
      <c r="A39" s="28">
        <v>35</v>
      </c>
      <c r="B39" s="30" t="s">
        <v>66</v>
      </c>
      <c r="C39" s="31" t="s">
        <v>40</v>
      </c>
      <c r="D39" s="31">
        <v>70</v>
      </c>
      <c r="E39" s="29"/>
      <c r="F39" s="34">
        <f t="shared" si="0"/>
        <v>0</v>
      </c>
      <c r="G39" s="39"/>
      <c r="H39" s="38">
        <f t="shared" si="1"/>
        <v>0</v>
      </c>
      <c r="I39" s="17"/>
    </row>
    <row r="40" spans="1:9" ht="28.5" x14ac:dyDescent="0.25">
      <c r="A40" s="28">
        <v>36</v>
      </c>
      <c r="B40" s="30" t="s">
        <v>67</v>
      </c>
      <c r="C40" s="31" t="s">
        <v>40</v>
      </c>
      <c r="D40" s="31">
        <v>70</v>
      </c>
      <c r="E40" s="29"/>
      <c r="F40" s="34">
        <f t="shared" si="0"/>
        <v>0</v>
      </c>
      <c r="G40" s="39"/>
      <c r="H40" s="38">
        <f t="shared" si="1"/>
        <v>0</v>
      </c>
      <c r="I40" s="17"/>
    </row>
    <row r="41" spans="1:9" ht="28.5" x14ac:dyDescent="0.25">
      <c r="A41" s="28">
        <v>37</v>
      </c>
      <c r="B41" s="30" t="s">
        <v>68</v>
      </c>
      <c r="C41" s="31" t="s">
        <v>40</v>
      </c>
      <c r="D41" s="31">
        <v>200</v>
      </c>
      <c r="E41" s="29"/>
      <c r="F41" s="34">
        <f t="shared" si="0"/>
        <v>0</v>
      </c>
      <c r="G41" s="39"/>
      <c r="H41" s="38">
        <f t="shared" si="1"/>
        <v>0</v>
      </c>
      <c r="I41" s="17"/>
    </row>
    <row r="42" spans="1:9" x14ac:dyDescent="0.25">
      <c r="A42" s="28">
        <v>38</v>
      </c>
      <c r="B42" s="30" t="s">
        <v>69</v>
      </c>
      <c r="C42" s="31" t="s">
        <v>59</v>
      </c>
      <c r="D42" s="31">
        <v>10</v>
      </c>
      <c r="E42" s="29"/>
      <c r="F42" s="34">
        <f t="shared" si="0"/>
        <v>0</v>
      </c>
      <c r="G42" s="39"/>
      <c r="H42" s="38">
        <f t="shared" si="1"/>
        <v>0</v>
      </c>
      <c r="I42" s="17"/>
    </row>
    <row r="43" spans="1:9" x14ac:dyDescent="0.25">
      <c r="A43" s="28">
        <v>39</v>
      </c>
      <c r="B43" s="32" t="s">
        <v>70</v>
      </c>
      <c r="C43" s="33" t="s">
        <v>40</v>
      </c>
      <c r="D43" s="33">
        <v>80</v>
      </c>
      <c r="E43" s="29"/>
      <c r="F43" s="34">
        <f t="shared" si="0"/>
        <v>0</v>
      </c>
      <c r="G43" s="39"/>
      <c r="H43" s="38">
        <f t="shared" si="1"/>
        <v>0</v>
      </c>
      <c r="I43" s="17"/>
    </row>
    <row r="44" spans="1:9" x14ac:dyDescent="0.25">
      <c r="A44" s="28">
        <v>40</v>
      </c>
      <c r="B44" s="30" t="s">
        <v>71</v>
      </c>
      <c r="C44" s="31" t="s">
        <v>40</v>
      </c>
      <c r="D44" s="31">
        <v>2</v>
      </c>
      <c r="E44" s="29"/>
      <c r="F44" s="34">
        <f t="shared" si="0"/>
        <v>0</v>
      </c>
      <c r="G44" s="39"/>
      <c r="H44" s="38">
        <f t="shared" si="1"/>
        <v>0</v>
      </c>
      <c r="I44" s="17"/>
    </row>
    <row r="45" spans="1:9" ht="28.5" x14ac:dyDescent="0.25">
      <c r="A45" s="28">
        <v>41</v>
      </c>
      <c r="B45" s="30" t="s">
        <v>22</v>
      </c>
      <c r="C45" s="31" t="s">
        <v>40</v>
      </c>
      <c r="D45" s="31">
        <v>2</v>
      </c>
      <c r="E45" s="29"/>
      <c r="F45" s="34">
        <f t="shared" si="0"/>
        <v>0</v>
      </c>
      <c r="G45" s="39"/>
      <c r="H45" s="38">
        <f t="shared" si="1"/>
        <v>0</v>
      </c>
      <c r="I45" s="17"/>
    </row>
    <row r="46" spans="1:9" x14ac:dyDescent="0.25">
      <c r="A46" s="28">
        <v>42</v>
      </c>
      <c r="B46" s="30" t="s">
        <v>34</v>
      </c>
      <c r="C46" s="31" t="s">
        <v>40</v>
      </c>
      <c r="D46" s="31">
        <v>2</v>
      </c>
      <c r="E46" s="29"/>
      <c r="F46" s="34">
        <f t="shared" si="0"/>
        <v>0</v>
      </c>
      <c r="G46" s="39"/>
      <c r="H46" s="38">
        <f t="shared" si="1"/>
        <v>0</v>
      </c>
      <c r="I46" s="17"/>
    </row>
    <row r="47" spans="1:9" x14ac:dyDescent="0.25">
      <c r="A47" s="28">
        <v>43</v>
      </c>
      <c r="B47" s="30" t="s">
        <v>23</v>
      </c>
      <c r="C47" s="31" t="s">
        <v>40</v>
      </c>
      <c r="D47" s="31">
        <v>3</v>
      </c>
      <c r="E47" s="29"/>
      <c r="F47" s="34">
        <f t="shared" si="0"/>
        <v>0</v>
      </c>
      <c r="G47" s="39"/>
      <c r="H47" s="38">
        <f t="shared" si="1"/>
        <v>0</v>
      </c>
      <c r="I47" s="17"/>
    </row>
    <row r="48" spans="1:9" ht="28.5" x14ac:dyDescent="0.25">
      <c r="A48" s="28">
        <v>44</v>
      </c>
      <c r="B48" s="30" t="s">
        <v>72</v>
      </c>
      <c r="C48" s="31" t="s">
        <v>40</v>
      </c>
      <c r="D48" s="31">
        <v>2</v>
      </c>
      <c r="E48" s="29"/>
      <c r="F48" s="34">
        <f t="shared" si="0"/>
        <v>0</v>
      </c>
      <c r="G48" s="39"/>
      <c r="H48" s="38">
        <f t="shared" si="1"/>
        <v>0</v>
      </c>
      <c r="I48" s="17"/>
    </row>
    <row r="49" spans="1:9" ht="28.5" x14ac:dyDescent="0.25">
      <c r="A49" s="28">
        <v>45</v>
      </c>
      <c r="B49" s="30" t="s">
        <v>73</v>
      </c>
      <c r="C49" s="31" t="s">
        <v>40</v>
      </c>
      <c r="D49" s="31">
        <v>2</v>
      </c>
      <c r="E49" s="29"/>
      <c r="F49" s="34">
        <f t="shared" si="0"/>
        <v>0</v>
      </c>
      <c r="G49" s="39"/>
      <c r="H49" s="38">
        <f t="shared" si="1"/>
        <v>0</v>
      </c>
      <c r="I49" s="17"/>
    </row>
    <row r="50" spans="1:9" ht="28.5" x14ac:dyDescent="0.25">
      <c r="A50" s="28">
        <v>46</v>
      </c>
      <c r="B50" s="30" t="s">
        <v>24</v>
      </c>
      <c r="C50" s="31" t="s">
        <v>40</v>
      </c>
      <c r="D50" s="31">
        <v>2</v>
      </c>
      <c r="E50" s="29"/>
      <c r="F50" s="34">
        <f t="shared" si="0"/>
        <v>0</v>
      </c>
      <c r="G50" s="39"/>
      <c r="H50" s="38">
        <f t="shared" si="1"/>
        <v>0</v>
      </c>
      <c r="I50" s="17"/>
    </row>
    <row r="51" spans="1:9" ht="28.5" x14ac:dyDescent="0.25">
      <c r="A51" s="28">
        <v>47</v>
      </c>
      <c r="B51" s="30" t="s">
        <v>25</v>
      </c>
      <c r="C51" s="31" t="s">
        <v>40</v>
      </c>
      <c r="D51" s="31">
        <v>2</v>
      </c>
      <c r="E51" s="29"/>
      <c r="F51" s="34">
        <f t="shared" si="0"/>
        <v>0</v>
      </c>
      <c r="G51" s="39"/>
      <c r="H51" s="38">
        <f t="shared" si="1"/>
        <v>0</v>
      </c>
      <c r="I51" s="17"/>
    </row>
    <row r="52" spans="1:9" ht="28.5" x14ac:dyDescent="0.25">
      <c r="A52" s="28">
        <v>48</v>
      </c>
      <c r="B52" s="30" t="s">
        <v>35</v>
      </c>
      <c r="C52" s="31" t="s">
        <v>59</v>
      </c>
      <c r="D52" s="31">
        <v>1</v>
      </c>
      <c r="E52" s="29"/>
      <c r="F52" s="34">
        <f t="shared" si="0"/>
        <v>0</v>
      </c>
      <c r="G52" s="39"/>
      <c r="H52" s="38">
        <f t="shared" si="1"/>
        <v>0</v>
      </c>
      <c r="I52" s="17"/>
    </row>
    <row r="53" spans="1:9" ht="28.5" x14ac:dyDescent="0.25">
      <c r="A53" s="28">
        <v>49</v>
      </c>
      <c r="B53" s="30" t="s">
        <v>74</v>
      </c>
      <c r="C53" s="31" t="s">
        <v>38</v>
      </c>
      <c r="D53" s="31">
        <v>180</v>
      </c>
      <c r="E53" s="29"/>
      <c r="F53" s="34">
        <f t="shared" si="0"/>
        <v>0</v>
      </c>
      <c r="G53" s="39"/>
      <c r="H53" s="38">
        <f t="shared" si="1"/>
        <v>0</v>
      </c>
      <c r="I53" s="17"/>
    </row>
    <row r="54" spans="1:9" ht="28.5" x14ac:dyDescent="0.25">
      <c r="A54" s="28">
        <v>50</v>
      </c>
      <c r="B54" s="30" t="s">
        <v>75</v>
      </c>
      <c r="C54" s="31" t="s">
        <v>76</v>
      </c>
      <c r="D54" s="31">
        <v>120</v>
      </c>
      <c r="E54" s="29"/>
      <c r="F54" s="34">
        <f t="shared" si="0"/>
        <v>0</v>
      </c>
      <c r="G54" s="39"/>
      <c r="H54" s="38">
        <f t="shared" si="1"/>
        <v>0</v>
      </c>
      <c r="I54" s="17"/>
    </row>
    <row r="55" spans="1:9" ht="28.5" x14ac:dyDescent="0.25">
      <c r="A55" s="28">
        <v>51</v>
      </c>
      <c r="B55" s="30" t="s">
        <v>77</v>
      </c>
      <c r="C55" s="31" t="s">
        <v>78</v>
      </c>
      <c r="D55" s="31">
        <v>80</v>
      </c>
      <c r="E55" s="29"/>
      <c r="F55" s="34">
        <f t="shared" si="0"/>
        <v>0</v>
      </c>
      <c r="G55" s="39"/>
      <c r="H55" s="38">
        <f t="shared" si="1"/>
        <v>0</v>
      </c>
      <c r="I55" s="17"/>
    </row>
    <row r="56" spans="1:9" ht="28.5" x14ac:dyDescent="0.25">
      <c r="A56" s="28">
        <v>52</v>
      </c>
      <c r="B56" s="30" t="s">
        <v>79</v>
      </c>
      <c r="C56" s="31" t="s">
        <v>38</v>
      </c>
      <c r="D56" s="31">
        <v>3</v>
      </c>
      <c r="E56" s="29"/>
      <c r="F56" s="34">
        <f t="shared" si="0"/>
        <v>0</v>
      </c>
      <c r="G56" s="39"/>
      <c r="H56" s="38">
        <f t="shared" si="1"/>
        <v>0</v>
      </c>
      <c r="I56" s="17"/>
    </row>
    <row r="57" spans="1:9" ht="28.5" x14ac:dyDescent="0.25">
      <c r="A57" s="28">
        <v>53</v>
      </c>
      <c r="B57" s="30" t="s">
        <v>80</v>
      </c>
      <c r="C57" s="31" t="s">
        <v>38</v>
      </c>
      <c r="D57" s="31">
        <v>3</v>
      </c>
      <c r="E57" s="29"/>
      <c r="F57" s="34">
        <f t="shared" si="0"/>
        <v>0</v>
      </c>
      <c r="G57" s="39"/>
      <c r="H57" s="38">
        <f t="shared" si="1"/>
        <v>0</v>
      </c>
      <c r="I57" s="17"/>
    </row>
    <row r="58" spans="1:9" ht="28.5" x14ac:dyDescent="0.25">
      <c r="A58" s="28">
        <v>54</v>
      </c>
      <c r="B58" s="30" t="s">
        <v>81</v>
      </c>
      <c r="C58" s="31" t="s">
        <v>82</v>
      </c>
      <c r="D58" s="31">
        <v>10</v>
      </c>
      <c r="E58" s="29"/>
      <c r="F58" s="34">
        <f t="shared" si="0"/>
        <v>0</v>
      </c>
      <c r="G58" s="39"/>
      <c r="H58" s="38">
        <f t="shared" si="1"/>
        <v>0</v>
      </c>
      <c r="I58" s="17"/>
    </row>
    <row r="59" spans="1:9" ht="27" customHeight="1" x14ac:dyDescent="0.25">
      <c r="A59" s="28">
        <v>55</v>
      </c>
      <c r="B59" s="30" t="s">
        <v>83</v>
      </c>
      <c r="C59" s="31" t="s">
        <v>40</v>
      </c>
      <c r="D59" s="31">
        <v>100</v>
      </c>
      <c r="E59" s="29"/>
      <c r="F59" s="34">
        <f t="shared" si="0"/>
        <v>0</v>
      </c>
      <c r="G59" s="39"/>
      <c r="H59" s="38">
        <f t="shared" si="1"/>
        <v>0</v>
      </c>
      <c r="I59" s="17"/>
    </row>
    <row r="60" spans="1:9" ht="48.75" customHeight="1" x14ac:dyDescent="0.25">
      <c r="A60" s="19"/>
      <c r="B60" s="49" t="s">
        <v>84</v>
      </c>
      <c r="C60" s="50"/>
      <c r="D60" s="50"/>
      <c r="E60" s="51"/>
      <c r="F60" s="35">
        <f xml:space="preserve"> SUM(F5:F59)</f>
        <v>0</v>
      </c>
      <c r="G60" s="20"/>
      <c r="H60" s="20"/>
      <c r="I60" s="18"/>
    </row>
    <row r="61" spans="1:9" ht="33" customHeight="1" x14ac:dyDescent="0.25">
      <c r="A61" s="19"/>
      <c r="B61" s="52" t="s">
        <v>85</v>
      </c>
      <c r="C61" s="53"/>
      <c r="D61" s="53"/>
      <c r="E61" s="51"/>
      <c r="F61" s="35">
        <f>SUM(H5:H59)</f>
        <v>0</v>
      </c>
      <c r="G61" s="20"/>
      <c r="H61" s="20"/>
      <c r="I61" s="18"/>
    </row>
    <row r="62" spans="1:9" ht="37.5" customHeight="1" x14ac:dyDescent="0.25">
      <c r="A62" s="19"/>
      <c r="B62" s="54" t="s">
        <v>86</v>
      </c>
      <c r="C62" s="55"/>
      <c r="D62" s="55"/>
      <c r="E62" s="56"/>
      <c r="F62" s="37">
        <f>F60+F61</f>
        <v>0</v>
      </c>
      <c r="G62" s="21"/>
      <c r="H62" s="21"/>
      <c r="I62" s="22"/>
    </row>
    <row r="63" spans="1:9" ht="30" customHeight="1" x14ac:dyDescent="0.25">
      <c r="A63" s="25"/>
      <c r="B63" s="52" t="s">
        <v>87</v>
      </c>
      <c r="C63" s="53"/>
      <c r="D63" s="53"/>
      <c r="E63" s="51"/>
      <c r="F63" s="35">
        <f>F60*10%</f>
        <v>0</v>
      </c>
      <c r="G63" s="26"/>
      <c r="H63" s="24"/>
      <c r="I63" s="23"/>
    </row>
    <row r="64" spans="1:9" ht="30.75" customHeight="1" x14ac:dyDescent="0.25">
      <c r="B64" s="52" t="s">
        <v>91</v>
      </c>
      <c r="C64" s="57"/>
      <c r="D64" s="57"/>
      <c r="E64" s="58"/>
      <c r="F64" s="36">
        <f>F61*10%</f>
        <v>0</v>
      </c>
    </row>
    <row r="65" spans="2:6" ht="35.25" customHeight="1" x14ac:dyDescent="0.25">
      <c r="B65" s="54" t="s">
        <v>88</v>
      </c>
      <c r="C65" s="55"/>
      <c r="D65" s="55"/>
      <c r="E65" s="56"/>
      <c r="F65" s="37">
        <f>F62*10%</f>
        <v>0</v>
      </c>
    </row>
    <row r="66" spans="2:6" ht="15" customHeight="1" x14ac:dyDescent="0.25">
      <c r="B66" s="40"/>
      <c r="C66" s="41"/>
      <c r="D66" s="40"/>
      <c r="E66" s="42"/>
      <c r="F66" s="42"/>
    </row>
    <row r="67" spans="2:6" x14ac:dyDescent="0.25">
      <c r="B67" s="43" t="s">
        <v>89</v>
      </c>
      <c r="C67" s="44"/>
      <c r="D67" s="44"/>
      <c r="E67" s="44"/>
      <c r="F67" s="44"/>
    </row>
    <row r="68" spans="2:6" x14ac:dyDescent="0.25">
      <c r="B68" s="45" t="s">
        <v>90</v>
      </c>
      <c r="C68" s="46"/>
      <c r="D68" s="46"/>
      <c r="E68" s="46"/>
      <c r="F68" s="46"/>
    </row>
    <row r="69" spans="2:6" x14ac:dyDescent="0.25">
      <c r="B69" s="47"/>
      <c r="C69" s="47"/>
      <c r="D69" s="47"/>
      <c r="E69" s="47"/>
      <c r="F69" s="47"/>
    </row>
  </sheetData>
  <mergeCells count="7">
    <mergeCell ref="B64:E64"/>
    <mergeCell ref="B65:E65"/>
    <mergeCell ref="A2:H2"/>
    <mergeCell ref="B60:E60"/>
    <mergeCell ref="B61:E61"/>
    <mergeCell ref="B62:E62"/>
    <mergeCell ref="B63:E63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Arkusz1</vt:lpstr>
      <vt:lpstr>Arkusz2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UMiG Wronki</dc:creator>
  <cp:lastModifiedBy>Mariola Zastróżna-Prostak</cp:lastModifiedBy>
  <cp:lastPrinted>2019-11-26T12:56:44Z</cp:lastPrinted>
  <dcterms:created xsi:type="dcterms:W3CDTF">2013-10-02T05:33:07Z</dcterms:created>
  <dcterms:modified xsi:type="dcterms:W3CDTF">2022-12-19T09:02:26Z</dcterms:modified>
</cp:coreProperties>
</file>