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mpu\Documents\ZAMÓWIENIA PUBLICZNE\1.  271 zamówienia publiczne\2024\5_GKP.271.23.2024.KB_ENERGIA\2_PUBLIKACJA\"/>
    </mc:Choice>
  </mc:AlternateContent>
  <xr:revisionPtr revIDLastSave="0" documentId="13_ncr:1_{410B07D7-80CB-435E-8F36-6E3E8ED452D2}" xr6:coauthVersionLast="47" xr6:coauthVersionMax="47" xr10:uidLastSave="{00000000-0000-0000-0000-000000000000}"/>
  <bookViews>
    <workbookView xWindow="-120" yWindow="-120" windowWidth="29040" windowHeight="15720" tabRatio="650" xr2:uid="{00000000-000D-0000-FFFF-FFFF00000000}"/>
  </bookViews>
  <sheets>
    <sheet name="tabela PPE" sheetId="1" r:id="rId1"/>
  </sheets>
  <definedNames>
    <definedName name="_xlnm.Print_Area" localSheetId="0">'tabela PPE'!$A$1:$AN$75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74" i="1" l="1"/>
  <c r="R22" i="1"/>
  <c r="AF73" i="1"/>
  <c r="AG73" i="1" s="1"/>
  <c r="AF72" i="1"/>
  <c r="AG72" i="1" s="1"/>
  <c r="AF69" i="1"/>
  <c r="AG69" i="1" s="1"/>
  <c r="AF71" i="1"/>
  <c r="AG71" i="1" s="1"/>
  <c r="AF70" i="1"/>
  <c r="AG70" i="1" s="1"/>
  <c r="AE66" i="1" l="1"/>
  <c r="AF68" i="1"/>
  <c r="AG68" i="1" s="1"/>
  <c r="AF75" i="1" l="1"/>
  <c r="AG75" i="1" s="1"/>
</calcChain>
</file>

<file path=xl/sharedStrings.xml><?xml version="1.0" encoding="utf-8"?>
<sst xmlns="http://schemas.openxmlformats.org/spreadsheetml/2006/main" count="1669" uniqueCount="309">
  <si>
    <t>Wykaz punktów poboru energii</t>
  </si>
  <si>
    <t>Lp.</t>
  </si>
  <si>
    <t>NIP</t>
  </si>
  <si>
    <t>REGON</t>
  </si>
  <si>
    <t>Adres podmiotu</t>
  </si>
  <si>
    <t>Adres korespondencyjny</t>
  </si>
  <si>
    <t>adres e-mail</t>
  </si>
  <si>
    <t>telefon/fax kontaktowy</t>
  </si>
  <si>
    <t>Nazwa punktu odbioru energii elektrycznej (obiekt/lokal)</t>
  </si>
  <si>
    <t xml:space="preserve">Adres punktu poboru energii elektrycznej   </t>
  </si>
  <si>
    <t>Numer licznika (układu pomiarowo - rozliczeniowego) z ostatniej faktury VAT</t>
  </si>
  <si>
    <t>Kod PPE (jeśli został nadany - można go uzyskać u OSD) lub numer ewidencyjny z faktury VAT, za usługę dystrybucji (NE).</t>
  </si>
  <si>
    <t>Grupa taryfowa</t>
  </si>
  <si>
    <t>MOC UMOWNA (kW)</t>
  </si>
  <si>
    <t>Nr dotychczasowej umowy kompleksowej (na sprzedaż i świadczenie usług dystrybucji)</t>
  </si>
  <si>
    <t>Data zawarcia umowy kompleksowej/sprzedaży (dzień, miesiąc,rok)</t>
  </si>
  <si>
    <t xml:space="preserve"> okres wypowiedzenia umowy kompleksowej</t>
  </si>
  <si>
    <t>Okres wypowiedzenia umowy na sprzedaż ( tylko dla umów na samą sprzedaż )</t>
  </si>
  <si>
    <t xml:space="preserve">Nr umowy na usługę dystrybucji energii elektrycznej </t>
  </si>
  <si>
    <t xml:space="preserve"> Oznaczenie dystrybutora energii elektrycznej</t>
  </si>
  <si>
    <t>Okres obowiązywania umowy dystrybucji energii elektrycznej</t>
  </si>
  <si>
    <t>Kod pocztowy</t>
  </si>
  <si>
    <t>Poczta</t>
  </si>
  <si>
    <t>Miejscowość</t>
  </si>
  <si>
    <t>Ulica</t>
  </si>
  <si>
    <t>Numer budynku</t>
  </si>
  <si>
    <t>Numer lokalu</t>
  </si>
  <si>
    <t>ZLICZENIE SZACUNKOWEGO ZUŻYCIA ENERGII ELEKTRYCZNEJ W ODNIESIENIU DO GRUP TARYFOWYCH</t>
  </si>
  <si>
    <t>B23</t>
  </si>
  <si>
    <t>C11</t>
  </si>
  <si>
    <t>G11</t>
  </si>
  <si>
    <t>O11</t>
  </si>
  <si>
    <t>O12</t>
  </si>
  <si>
    <t>KOŚCIUSZKI</t>
  </si>
  <si>
    <t>NIE DOTYCZY</t>
  </si>
  <si>
    <t>TAURON DYSTRYBUCJA S. A., ul. Jasnogórska 11, 31-358 Kraków</t>
  </si>
  <si>
    <t>CZAS NIEOKREŚLONY</t>
  </si>
  <si>
    <t>Gmina Stronie Śląskie</t>
  </si>
  <si>
    <t>Gmina Stronie  Śląskie        ul. Kościuszki 55                57-550 Stronie Śląskie</t>
  </si>
  <si>
    <t>Gmina Stronie Śląskie               ul. Kościuszki 55               57-550 Stronie Śląskie</t>
  </si>
  <si>
    <t>57-550</t>
  </si>
  <si>
    <t>Stronie Śląskie</t>
  </si>
  <si>
    <t>Kościuszki</t>
  </si>
  <si>
    <t>inwestycje@stronie.pl</t>
  </si>
  <si>
    <t>74 811 77 20</t>
  </si>
  <si>
    <t>Budynek Urzędu</t>
  </si>
  <si>
    <t>322056174025</t>
  </si>
  <si>
    <t>32/04/2011</t>
  </si>
  <si>
    <t xml:space="preserve">lokal użytkowy </t>
  </si>
  <si>
    <t>46a</t>
  </si>
  <si>
    <t>96252406</t>
  </si>
  <si>
    <t>budynek Straży Miejskiej</t>
  </si>
  <si>
    <t>Mickiewicza</t>
  </si>
  <si>
    <t>8808648</t>
  </si>
  <si>
    <t>świetlica wiejska</t>
  </si>
  <si>
    <t>93553497</t>
  </si>
  <si>
    <t>plac sołecki</t>
  </si>
  <si>
    <t>Nowy Gierałtów</t>
  </si>
  <si>
    <t>91750562</t>
  </si>
  <si>
    <t>55-570</t>
  </si>
  <si>
    <t>zalew</t>
  </si>
  <si>
    <t>Stara Morawa</t>
  </si>
  <si>
    <t>322056091962</t>
  </si>
  <si>
    <t>kaplica Onufry</t>
  </si>
  <si>
    <t>kościuszki</t>
  </si>
  <si>
    <t>322056174028</t>
  </si>
  <si>
    <t>plac wiejski</t>
  </si>
  <si>
    <t>Strachocin</t>
  </si>
  <si>
    <t>97043837</t>
  </si>
  <si>
    <t>boisko Orlik</t>
  </si>
  <si>
    <t>Sudecka</t>
  </si>
  <si>
    <t>322056174053</t>
  </si>
  <si>
    <t>Remiza straży Pożarnej</t>
  </si>
  <si>
    <t>322056234690</t>
  </si>
  <si>
    <t>Stronie Wieś</t>
  </si>
  <si>
    <t>29495874</t>
  </si>
  <si>
    <t>toaleta miejska</t>
  </si>
  <si>
    <t>91275023</t>
  </si>
  <si>
    <t>hala magazynowa</t>
  </si>
  <si>
    <t>94227514</t>
  </si>
  <si>
    <t>budynek wielorodzinny</t>
  </si>
  <si>
    <t>Morawka</t>
  </si>
  <si>
    <t>94518618</t>
  </si>
  <si>
    <t>94273454</t>
  </si>
  <si>
    <t>oś uliczne ul. Kościuszki</t>
  </si>
  <si>
    <t>ul. Kościuszki</t>
  </si>
  <si>
    <t>322056089505</t>
  </si>
  <si>
    <t>oś uliczne ul. Nadbrzeżna</t>
  </si>
  <si>
    <t xml:space="preserve">ul. Nadbrzeżna </t>
  </si>
  <si>
    <t>322056062543</t>
  </si>
  <si>
    <t>oś uliczne ul. Świerkowa</t>
  </si>
  <si>
    <t>ul. Świerkowa</t>
  </si>
  <si>
    <t>322056075676</t>
  </si>
  <si>
    <t>oś uliczne Sienna</t>
  </si>
  <si>
    <t>Sienna</t>
  </si>
  <si>
    <t>91134454</t>
  </si>
  <si>
    <t>oś uliczne ul. Zielona</t>
  </si>
  <si>
    <t>Zielona</t>
  </si>
  <si>
    <t>322056089537</t>
  </si>
  <si>
    <t>oś uliczne ul. Hutnicza</t>
  </si>
  <si>
    <t>Hutnicza</t>
  </si>
  <si>
    <t>322056062541</t>
  </si>
  <si>
    <t xml:space="preserve">oś uliczne ul. Kościelna </t>
  </si>
  <si>
    <t>Kościelna</t>
  </si>
  <si>
    <t>322056089495</t>
  </si>
  <si>
    <t>oś uliczne ul. Kóściuszki</t>
  </si>
  <si>
    <t>322056075679</t>
  </si>
  <si>
    <t>oś uliczne Młynowiec</t>
  </si>
  <si>
    <t>Młynowiec</t>
  </si>
  <si>
    <t>90315410</t>
  </si>
  <si>
    <t>oś uliczne ul. Dolna</t>
  </si>
  <si>
    <t>Dolna</t>
  </si>
  <si>
    <t>68655491</t>
  </si>
  <si>
    <t>oś uliczne Stronie Wieś</t>
  </si>
  <si>
    <t>322056075688</t>
  </si>
  <si>
    <t>oś uliczne ul. Sportowa</t>
  </si>
  <si>
    <t>Sportowa</t>
  </si>
  <si>
    <t>67471652</t>
  </si>
  <si>
    <t>oś uliczne ul. Mickiewicza</t>
  </si>
  <si>
    <t>322056089500</t>
  </si>
  <si>
    <t>oś uliczne Stary Gierałtów</t>
  </si>
  <si>
    <t>Stary Gierałtów</t>
  </si>
  <si>
    <t>5600042</t>
  </si>
  <si>
    <t>oś uliczne Nowy Gierałtów</t>
  </si>
  <si>
    <t>8315818</t>
  </si>
  <si>
    <t>oś uliczne Bielice</t>
  </si>
  <si>
    <t>Bielice</t>
  </si>
  <si>
    <t>94693859</t>
  </si>
  <si>
    <t>oś uliczne Bielice II</t>
  </si>
  <si>
    <t>Bielice II</t>
  </si>
  <si>
    <t>68655500</t>
  </si>
  <si>
    <t>oś uliczne Stara Morawa</t>
  </si>
  <si>
    <t>73919414</t>
  </si>
  <si>
    <t>oś uliczne Bolesławów</t>
  </si>
  <si>
    <t>Bolesławów</t>
  </si>
  <si>
    <t>68655497</t>
  </si>
  <si>
    <t>oś uliczne Nowa Morawa</t>
  </si>
  <si>
    <t>Nowa Morawa</t>
  </si>
  <si>
    <t>67472057</t>
  </si>
  <si>
    <t>oś uliczne Kletno</t>
  </si>
  <si>
    <t>Kletno</t>
  </si>
  <si>
    <t>322056075820</t>
  </si>
  <si>
    <t>oś uliczne ul. Krótka</t>
  </si>
  <si>
    <t>Krótka</t>
  </si>
  <si>
    <t>322056089462</t>
  </si>
  <si>
    <t xml:space="preserve">oś uliczne ul. Morawka </t>
  </si>
  <si>
    <t>322056075</t>
  </si>
  <si>
    <t>590322414400699378</t>
  </si>
  <si>
    <t>590322414400592259</t>
  </si>
  <si>
    <t>446000987636</t>
  </si>
  <si>
    <t>590322414400469445</t>
  </si>
  <si>
    <t>590322414400487098</t>
  </si>
  <si>
    <t>590322414400376248</t>
  </si>
  <si>
    <t>590322414400627661</t>
  </si>
  <si>
    <t>590322414400595199</t>
  </si>
  <si>
    <t>590322414400608073</t>
  </si>
  <si>
    <t>590322414400934929</t>
  </si>
  <si>
    <t>590322414400577409</t>
  </si>
  <si>
    <t>590322414400307389</t>
  </si>
  <si>
    <t>590322414400942627</t>
  </si>
  <si>
    <t>5903224144400935513</t>
  </si>
  <si>
    <t>590322414400935667</t>
  </si>
  <si>
    <t>590322414400889083</t>
  </si>
  <si>
    <t>590322414400653707</t>
  </si>
  <si>
    <t>590322414400391586</t>
  </si>
  <si>
    <t>590322414400739555</t>
  </si>
  <si>
    <t>590322414400283102</t>
  </si>
  <si>
    <t>590322414400003373</t>
  </si>
  <si>
    <t>590322414400083719</t>
  </si>
  <si>
    <t>590322414400470595</t>
  </si>
  <si>
    <t>590322414400283072</t>
  </si>
  <si>
    <t>590322414400553960</t>
  </si>
  <si>
    <t>590322414400160229</t>
  </si>
  <si>
    <t>590322414400472148</t>
  </si>
  <si>
    <t>590322414400868514</t>
  </si>
  <si>
    <t>590322414400476597</t>
  </si>
  <si>
    <t>590322414400076551</t>
  </si>
  <si>
    <t>590322414400818106</t>
  </si>
  <si>
    <t>590322414400011620</t>
  </si>
  <si>
    <t>590322414400412991</t>
  </si>
  <si>
    <t>590322414400229827</t>
  </si>
  <si>
    <t>590322414400701392</t>
  </si>
  <si>
    <t>590322414400229858</t>
  </si>
  <si>
    <t>96131360</t>
  </si>
  <si>
    <t>590322414400018018</t>
  </si>
  <si>
    <t>oś uliczne Strachocin</t>
  </si>
  <si>
    <t>322056062562</t>
  </si>
  <si>
    <t>590322414400794295</t>
  </si>
  <si>
    <t>oś uliczne Strachocin - Nadleśnictwo</t>
  </si>
  <si>
    <t>73919343</t>
  </si>
  <si>
    <t>590322414400956020</t>
  </si>
  <si>
    <t xml:space="preserve">Kaplica Goszów </t>
  </si>
  <si>
    <t>Goszów</t>
  </si>
  <si>
    <t>92255854</t>
  </si>
  <si>
    <t>590322414400807032</t>
  </si>
  <si>
    <t>klatka schodowa zielona 5/1</t>
  </si>
  <si>
    <t>01247931</t>
  </si>
  <si>
    <t>590322414400769132</t>
  </si>
  <si>
    <t>5</t>
  </si>
  <si>
    <t>Szkolna</t>
  </si>
  <si>
    <t>322056174026</t>
  </si>
  <si>
    <t>590322414400842446</t>
  </si>
  <si>
    <t xml:space="preserve">klatka schodowa zielona 5 </t>
  </si>
  <si>
    <t>91134519</t>
  </si>
  <si>
    <t>590322414400757191</t>
  </si>
  <si>
    <t xml:space="preserve">gosp.domowe </t>
  </si>
  <si>
    <t>93982409</t>
  </si>
  <si>
    <t>590322414400367765</t>
  </si>
  <si>
    <t xml:space="preserve">Nadbrzeżna </t>
  </si>
  <si>
    <t>przedszkole@stronie.pl</t>
  </si>
  <si>
    <t>Przedszkole Miejskie</t>
  </si>
  <si>
    <t>Nadbrzeżna</t>
  </si>
  <si>
    <t>322056174044</t>
  </si>
  <si>
    <t>590322414400828488</t>
  </si>
  <si>
    <t>j.chilicki@stronie.pl</t>
  </si>
  <si>
    <t>Centrum Edukacji Kultury i Turystyki</t>
  </si>
  <si>
    <t>57-500</t>
  </si>
  <si>
    <t>322056174005</t>
  </si>
  <si>
    <t>590322414400677673</t>
  </si>
  <si>
    <t>Bibloteka</t>
  </si>
  <si>
    <t>322056174027</t>
  </si>
  <si>
    <t>590322414400231295</t>
  </si>
  <si>
    <t>C12A</t>
  </si>
  <si>
    <t>20a</t>
  </si>
  <si>
    <t>biuro@jaskinianiedzwiedzia.pl</t>
  </si>
  <si>
    <t>Hotel, Basen, Hala</t>
  </si>
  <si>
    <t>43993795</t>
  </si>
  <si>
    <t>590322414400954033</t>
  </si>
  <si>
    <t>zss@stronie.pl</t>
  </si>
  <si>
    <t>zespół szkół samorzadowych</t>
  </si>
  <si>
    <t>ops@stronie.pl</t>
  </si>
  <si>
    <t>4a</t>
  </si>
  <si>
    <t>590322414400961574</t>
  </si>
  <si>
    <t>94512907</t>
  </si>
  <si>
    <t xml:space="preserve">zielona </t>
  </si>
  <si>
    <t>Ośrodek Pomocy Społecznej w Stroniu Śląskim ul. Zielona 5 57-550 Stronie Śląskie</t>
  </si>
  <si>
    <t>Przedszkole Miejskie w Stroniu Śląskim ul. Nadbrzeżna 30 57-550 Stronie Śląskie</t>
  </si>
  <si>
    <t>Centrum Edukacji Turystyki i Kultury w Stroniu Śląskim ul. Kościuszki 18 57-550 Stronie Śląskie</t>
  </si>
  <si>
    <t>Stroński Park Aktywności "Jaskinia Niedźwiedzia" sp. z o.o. ul. Kościuszki 20a, 57-550 Stronie Śląskie</t>
  </si>
  <si>
    <t>5E</t>
  </si>
  <si>
    <t xml:space="preserve">Sudecka </t>
  </si>
  <si>
    <t>322056234127</t>
  </si>
  <si>
    <t>590322414400127765</t>
  </si>
  <si>
    <t>11C</t>
  </si>
  <si>
    <t>322056234133</t>
  </si>
  <si>
    <t>590322414400287346</t>
  </si>
  <si>
    <t>Strchocin</t>
  </si>
  <si>
    <t>Jaskinia Niedźwiedzia</t>
  </si>
  <si>
    <t>322056092008</t>
  </si>
  <si>
    <t>590322414400196754</t>
  </si>
  <si>
    <t>4020229</t>
  </si>
  <si>
    <t>590322414400227595</t>
  </si>
  <si>
    <t>C21</t>
  </si>
  <si>
    <t>1118628</t>
  </si>
  <si>
    <t>590322414400073468</t>
  </si>
  <si>
    <t>590322414400709633</t>
  </si>
  <si>
    <t>590322414400710424</t>
  </si>
  <si>
    <t>kwh</t>
  </si>
  <si>
    <t>parking kletno 1/16</t>
  </si>
  <si>
    <t>70826303</t>
  </si>
  <si>
    <t>590322414401020003</t>
  </si>
  <si>
    <t>C12a</t>
  </si>
  <si>
    <t>14B</t>
  </si>
  <si>
    <t>Ochotnicza Straż Pożarna w Starym Gierałtowie, Stary Gierałtów 14 B , 57-550 Stronie Śląskie</t>
  </si>
  <si>
    <t>Ochotnicza Straż Pożarna w Stroniu Śląskim 
ul. Sudecka 5E 
57-550 Stronie Śląskie</t>
  </si>
  <si>
    <t xml:space="preserve">Ochotnicza Straż Pożarna w Bolesławowie, Bolesławów 11C, 57-550 Stronie Śląskie </t>
  </si>
  <si>
    <t xml:space="preserve">Kletno </t>
  </si>
  <si>
    <t>ops</t>
  </si>
  <si>
    <t>OSP szkolna 3</t>
  </si>
  <si>
    <t>5e</t>
  </si>
  <si>
    <t xml:space="preserve">Ochotnicza Straż Pożarna w Stroniu Śląskim 
</t>
  </si>
  <si>
    <t xml:space="preserve">Ochotnicza Straż Pożarna w Starym Gierałtowie
</t>
  </si>
  <si>
    <t>Stary Gierłatów</t>
  </si>
  <si>
    <t>14b</t>
  </si>
  <si>
    <t>Ochotnicza Straż Pożarna w Bolesławowie</t>
  </si>
  <si>
    <t>: 891320772</t>
  </si>
  <si>
    <t>11c</t>
  </si>
  <si>
    <t>Przedszkole Miejskie w Stroniu Śląskim</t>
  </si>
  <si>
    <t>Centrum Edukacji Turystyki i Kultury w Stroniu Śląskim</t>
  </si>
  <si>
    <t xml:space="preserve">Stroński Park Aktywności "Jaskinia Niedźwiedzia" sp. z o.o. </t>
  </si>
  <si>
    <t>Zespół Szkół Samorządowych w Stroniu Śląskim</t>
  </si>
  <si>
    <t>Ośrodek Pomocy Społecznej w Stroniu Śląskim</t>
  </si>
  <si>
    <t xml:space="preserve">Zielona </t>
  </si>
  <si>
    <t>K/00011759/0/07/22</t>
  </si>
  <si>
    <t>Wypowiedzenie umowy może nastąpić z zachowaniem jednomiesięcznego wypowiedzenia ze skutkiem na koniec miesiąca kalendarzowego po złożeniu w formie pisemnej oświadzcenia woli o wypowiedzeniu umowy.</t>
  </si>
  <si>
    <r>
      <t xml:space="preserve">Oznaczenie </t>
    </r>
    <r>
      <rPr>
        <b/>
        <sz val="10"/>
        <color indexed="8"/>
        <rFont val="Arial Narrow"/>
        <family val="2"/>
      </rPr>
      <t>odbiorcy energii elektrycznej</t>
    </r>
    <r>
      <rPr>
        <sz val="10"/>
        <color indexed="8"/>
        <rFont val="Arial Narrow"/>
        <family val="2"/>
      </rPr>
      <t xml:space="preserve"> (nazwa podmiotu zgodna z KRS, statutem danej gminnej/powiatowej/wojewódzkiej jednostki organizacyjnej/instytucji kulrury)</t>
    </r>
  </si>
  <si>
    <r>
      <t xml:space="preserve">oznaczenie do wprowadzenia w systemie bilingowym dostawcy i dystrybutora energii elektrycznej </t>
    </r>
    <r>
      <rPr>
        <b/>
        <sz val="10"/>
        <color indexed="8"/>
        <rFont val="Arial Narrow"/>
        <family val="2"/>
      </rPr>
      <t>NABYWCY</t>
    </r>
    <r>
      <rPr>
        <sz val="10"/>
        <color indexed="8"/>
        <rFont val="Arial Narrow"/>
        <family val="2"/>
      </rPr>
      <t xml:space="preserve"> faktur VAT </t>
    </r>
  </si>
  <si>
    <r>
      <t xml:space="preserve">oznaczenie do wprowadzenia w systemie bilingowym dostawcy i dystrybutora energii elektrycznej </t>
    </r>
    <r>
      <rPr>
        <b/>
        <sz val="10"/>
        <color indexed="8"/>
        <rFont val="Arial Narrow"/>
        <family val="2"/>
      </rPr>
      <t xml:space="preserve">ODBIORCY </t>
    </r>
    <r>
      <rPr>
        <sz val="10"/>
        <color indexed="8"/>
        <rFont val="Arial Narrow"/>
        <family val="2"/>
      </rPr>
      <t xml:space="preserve">faktur VAT </t>
    </r>
  </si>
  <si>
    <t xml:space="preserve">grzegorzderwinski@gmail.com </t>
  </si>
  <si>
    <t>74 814 12 28</t>
  </si>
  <si>
    <t>22.07.2022 r.</t>
  </si>
  <si>
    <t xml:space="preserve">NIE DOTYCZY </t>
  </si>
  <si>
    <t>*</t>
  </si>
  <si>
    <t>Tauron Sprzedaż Sp.     z  o.o. ul. Łagiewnicka 60 30-117 Kraków</t>
  </si>
  <si>
    <t>Umowa kompleksowa</t>
  </si>
  <si>
    <t xml:space="preserve">Strachocin </t>
  </si>
  <si>
    <t>Zespół Szkół Samorządowych w Stroniu Śląskim, ul. Kościuszki  57, 57-550 Stronie Śląskie</t>
  </si>
  <si>
    <t xml:space="preserve">Kościuszki </t>
  </si>
  <si>
    <t>Zespół Szkół Samorządowych w Stroniu Śląskim, ul. Kościuszki 55, 57-550 Stronie Śląskie</t>
  </si>
  <si>
    <t xml:space="preserve">kościuszki </t>
  </si>
  <si>
    <t>Oznaczenie dotychczasowego sprzedawcy energii elektrycznej z tytułu obowiązywania umowy kompleksowej</t>
  </si>
  <si>
    <t xml:space="preserve">Obiekt rekreacyjny Park Morawka </t>
  </si>
  <si>
    <t>57-551</t>
  </si>
  <si>
    <t>działka 744</t>
  </si>
  <si>
    <t>Obiekt rekreacyjny Park Morawka</t>
  </si>
  <si>
    <t>03280230</t>
  </si>
  <si>
    <t>590322414401049592</t>
  </si>
  <si>
    <t>Szacunkowe zapotrzebowanie na okres 12 miesięcy kWh</t>
  </si>
  <si>
    <t xml:space="preserve">MWh - po zaokrągleniu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</si>
</sst>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zł-415];[Red]\-#,##0.00\ [$zł-415]"/>
    <numFmt numFmtId="165" formatCode="0.0"/>
    <numFmt numFmtId="166" formatCode="d\.mm\.yyyy"/>
  </numFmts>
  <fonts count="39">
    <font>
      <sz val="11"/>
      <color indexed="8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i/>
      <sz val="16"/>
      <color indexed="8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.5"/>
      <color indexed="8"/>
      <name val="Arial Narrow"/>
      <family val="2"/>
      <charset val="1"/>
    </font>
    <font>
      <u/>
      <sz val="11"/>
      <color indexed="12"/>
      <name val="Arial"/>
      <family val="2"/>
      <charset val="238"/>
    </font>
    <font>
      <sz val="10.5"/>
      <color indexed="8"/>
      <name val="Arial Narrow"/>
      <family val="2"/>
      <charset val="238"/>
    </font>
    <font>
      <sz val="8"/>
      <name val="Arial"/>
      <family val="2"/>
      <charset val="238"/>
    </font>
    <font>
      <sz val="11"/>
      <color indexed="8"/>
      <name val="Arial"/>
      <family val="2"/>
      <charset val="238"/>
    </font>
    <font>
      <sz val="6"/>
      <color indexed="8"/>
      <name val="Arial Narrow"/>
      <family val="2"/>
      <charset val="238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u/>
      <sz val="10"/>
      <color indexed="12"/>
      <name val="Arial Narrow"/>
      <family val="2"/>
    </font>
    <font>
      <b/>
      <sz val="10"/>
      <color indexed="8"/>
      <name val="Arial Narrow"/>
      <family val="2"/>
      <charset val="238"/>
    </font>
    <font>
      <sz val="14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</font>
    <font>
      <u/>
      <sz val="10"/>
      <color rgb="FFFF0000"/>
      <name val="Arial Narrow"/>
      <family val="2"/>
    </font>
    <font>
      <u/>
      <sz val="10"/>
      <name val="Arial Narrow"/>
      <family val="2"/>
    </font>
    <font>
      <sz val="14"/>
      <name val="Arial Narrow"/>
      <family val="2"/>
    </font>
    <font>
      <sz val="10.5"/>
      <name val="Arial Narrow"/>
      <family val="2"/>
    </font>
    <font>
      <b/>
      <sz val="12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0.5"/>
      <color indexed="8"/>
      <name val="Arial Narrow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7"/>
        <bgColor indexed="4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19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17"/>
      </patternFill>
    </fill>
    <fill>
      <patternFill patternType="solid">
        <fgColor theme="0"/>
        <bgColor indexed="49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20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17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1" fillId="0" borderId="0"/>
    <xf numFmtId="164" fontId="11" fillId="0" borderId="0"/>
    <xf numFmtId="0" fontId="12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0" fillId="11" borderId="9" applyNumberFormat="0" applyAlignment="0" applyProtection="0"/>
  </cellStyleXfs>
  <cellXfs count="83">
    <xf numFmtId="0" fontId="0" fillId="0" borderId="0" xfId="0"/>
    <xf numFmtId="0" fontId="16" fillId="0" borderId="0" xfId="0" applyFont="1" applyAlignment="1">
      <alignment wrapText="1"/>
    </xf>
    <xf numFmtId="0" fontId="16" fillId="12" borderId="0" xfId="0" applyFont="1" applyFill="1" applyAlignment="1">
      <alignment wrapText="1"/>
    </xf>
    <xf numFmtId="0" fontId="16" fillId="13" borderId="0" xfId="0" applyFont="1" applyFill="1" applyAlignment="1">
      <alignment wrapText="1"/>
    </xf>
    <xf numFmtId="0" fontId="22" fillId="0" borderId="0" xfId="0" applyFont="1" applyAlignment="1">
      <alignment wrapText="1"/>
    </xf>
    <xf numFmtId="0" fontId="26" fillId="12" borderId="10" xfId="12" applyNumberFormat="1" applyFont="1" applyFill="1" applyBorder="1" applyAlignment="1" applyProtection="1">
      <alignment horizontal="center" vertical="center" textRotation="90" wrapText="1"/>
    </xf>
    <xf numFmtId="0" fontId="22" fillId="12" borderId="10" xfId="0" applyFont="1" applyFill="1" applyBorder="1" applyAlignment="1">
      <alignment horizontal="center" vertical="center" textRotation="90" wrapText="1"/>
    </xf>
    <xf numFmtId="0" fontId="22" fillId="12" borderId="10" xfId="0" applyFont="1" applyFill="1" applyBorder="1" applyAlignment="1">
      <alignment horizontal="center" vertical="center" wrapText="1"/>
    </xf>
    <xf numFmtId="0" fontId="22" fillId="12" borderId="10" xfId="0" applyFont="1" applyFill="1" applyBorder="1" applyAlignment="1">
      <alignment horizontal="center" vertical="center" textRotation="90"/>
    </xf>
    <xf numFmtId="49" fontId="25" fillId="12" borderId="10" xfId="0" applyNumberFormat="1" applyFont="1" applyFill="1" applyBorder="1" applyAlignment="1">
      <alignment horizontal="center" vertical="center"/>
    </xf>
    <xf numFmtId="49" fontId="22" fillId="12" borderId="10" xfId="0" applyNumberFormat="1" applyFont="1" applyFill="1" applyBorder="1" applyAlignment="1">
      <alignment horizontal="center" vertical="center" wrapText="1"/>
    </xf>
    <xf numFmtId="0" fontId="22" fillId="12" borderId="10" xfId="0" applyFont="1" applyFill="1" applyBorder="1" applyAlignment="1">
      <alignment horizontal="center" vertical="center"/>
    </xf>
    <xf numFmtId="2" fontId="22" fillId="12" borderId="10" xfId="0" applyNumberFormat="1" applyFont="1" applyFill="1" applyBorder="1" applyAlignment="1">
      <alignment horizontal="center" vertical="center"/>
    </xf>
    <xf numFmtId="0" fontId="23" fillId="12" borderId="0" xfId="0" applyFont="1" applyFill="1" applyAlignment="1">
      <alignment horizontal="center" vertical="center"/>
    </xf>
    <xf numFmtId="0" fontId="18" fillId="12" borderId="0" xfId="0" applyFont="1" applyFill="1" applyAlignment="1">
      <alignment horizontal="center" wrapText="1"/>
    </xf>
    <xf numFmtId="0" fontId="22" fillId="12" borderId="0" xfId="0" applyFont="1" applyFill="1" applyAlignment="1">
      <alignment horizontal="center" wrapText="1"/>
    </xf>
    <xf numFmtId="0" fontId="23" fillId="12" borderId="10" xfId="0" applyFont="1" applyFill="1" applyBorder="1" applyAlignment="1">
      <alignment horizontal="center" vertical="center" wrapText="1"/>
    </xf>
    <xf numFmtId="49" fontId="22" fillId="12" borderId="10" xfId="0" applyNumberFormat="1" applyFont="1" applyFill="1" applyBorder="1" applyAlignment="1">
      <alignment horizontal="center" vertical="center" textRotation="90" wrapText="1"/>
    </xf>
    <xf numFmtId="49" fontId="25" fillId="12" borderId="10" xfId="0" applyNumberFormat="1" applyFont="1" applyFill="1" applyBorder="1" applyAlignment="1">
      <alignment horizontal="center" vertical="center" wrapText="1"/>
    </xf>
    <xf numFmtId="3" fontId="27" fillId="14" borderId="10" xfId="0" applyNumberFormat="1" applyFont="1" applyFill="1" applyBorder="1" applyAlignment="1">
      <alignment horizontal="center" vertical="center" wrapText="1"/>
    </xf>
    <xf numFmtId="2" fontId="22" fillId="12" borderId="10" xfId="0" applyNumberFormat="1" applyFont="1" applyFill="1" applyBorder="1" applyAlignment="1">
      <alignment horizontal="center" vertical="center" wrapText="1"/>
    </xf>
    <xf numFmtId="3" fontId="22" fillId="15" borderId="10" xfId="0" applyNumberFormat="1" applyFont="1" applyFill="1" applyBorder="1" applyAlignment="1">
      <alignment horizontal="center" vertical="center" textRotation="90" wrapText="1"/>
    </xf>
    <xf numFmtId="166" fontId="28" fillId="16" borderId="10" xfId="0" applyNumberFormat="1" applyFont="1" applyFill="1" applyBorder="1" applyAlignment="1">
      <alignment horizontal="center" vertical="center" wrapText="1"/>
    </xf>
    <xf numFmtId="166" fontId="22" fillId="16" borderId="10" xfId="0" applyNumberFormat="1" applyFont="1" applyFill="1" applyBorder="1" applyAlignment="1">
      <alignment horizontal="center" vertical="center" wrapText="1"/>
    </xf>
    <xf numFmtId="0" fontId="22" fillId="16" borderId="10" xfId="0" applyFont="1" applyFill="1" applyBorder="1" applyAlignment="1">
      <alignment horizontal="center" vertical="center" wrapText="1"/>
    </xf>
    <xf numFmtId="49" fontId="23" fillId="12" borderId="10" xfId="0" applyNumberFormat="1" applyFont="1" applyFill="1" applyBorder="1" applyAlignment="1">
      <alignment horizontal="center" vertical="center" wrapText="1"/>
    </xf>
    <xf numFmtId="0" fontId="22" fillId="12" borderId="10" xfId="0" applyFont="1" applyFill="1" applyBorder="1" applyAlignment="1">
      <alignment horizontal="center" vertical="center" textRotation="90" shrinkToFit="1"/>
    </xf>
    <xf numFmtId="49" fontId="22" fillId="12" borderId="10" xfId="0" applyNumberFormat="1" applyFont="1" applyFill="1" applyBorder="1" applyAlignment="1">
      <alignment horizontal="center" vertical="center" textRotation="90"/>
    </xf>
    <xf numFmtId="0" fontId="30" fillId="12" borderId="10" xfId="0" applyFont="1" applyFill="1" applyBorder="1" applyAlignment="1">
      <alignment horizontal="center" vertical="center" wrapText="1"/>
    </xf>
    <xf numFmtId="12" fontId="22" fillId="12" borderId="10" xfId="0" applyNumberFormat="1" applyFont="1" applyFill="1" applyBorder="1" applyAlignment="1">
      <alignment horizontal="center" vertical="center" textRotation="90" wrapText="1"/>
    </xf>
    <xf numFmtId="166" fontId="21" fillId="16" borderId="10" xfId="0" applyNumberFormat="1" applyFont="1" applyFill="1" applyBorder="1" applyAlignment="1">
      <alignment horizontal="center" vertical="center" wrapText="1"/>
    </xf>
    <xf numFmtId="0" fontId="31" fillId="12" borderId="10" xfId="12" applyNumberFormat="1" applyFont="1" applyFill="1" applyBorder="1" applyAlignment="1" applyProtection="1">
      <alignment horizontal="center" vertical="center" textRotation="90" wrapText="1"/>
    </xf>
    <xf numFmtId="0" fontId="16" fillId="20" borderId="0" xfId="0" applyFont="1" applyFill="1" applyAlignment="1">
      <alignment wrapText="1"/>
    </xf>
    <xf numFmtId="0" fontId="34" fillId="20" borderId="0" xfId="0" applyFont="1" applyFill="1" applyAlignment="1">
      <alignment wrapText="1"/>
    </xf>
    <xf numFmtId="0" fontId="25" fillId="12" borderId="10" xfId="0" applyFont="1" applyFill="1" applyBorder="1" applyAlignment="1">
      <alignment horizontal="center" vertical="center" wrapText="1"/>
    </xf>
    <xf numFmtId="0" fontId="24" fillId="12" borderId="10" xfId="0" applyFont="1" applyFill="1" applyBorder="1" applyAlignment="1">
      <alignment horizontal="center" vertical="center" wrapText="1"/>
    </xf>
    <xf numFmtId="0" fontId="25" fillId="12" borderId="10" xfId="0" applyFont="1" applyFill="1" applyBorder="1" applyAlignment="1">
      <alignment horizontal="center" vertical="center" textRotation="90"/>
    </xf>
    <xf numFmtId="49" fontId="25" fillId="12" borderId="10" xfId="0" applyNumberFormat="1" applyFont="1" applyFill="1" applyBorder="1" applyAlignment="1">
      <alignment horizontal="center" vertical="center" textRotation="90" wrapText="1"/>
    </xf>
    <xf numFmtId="0" fontId="25" fillId="12" borderId="10" xfId="0" applyFont="1" applyFill="1" applyBorder="1" applyAlignment="1">
      <alignment horizontal="center" vertical="center" textRotation="90" wrapText="1"/>
    </xf>
    <xf numFmtId="0" fontId="32" fillId="12" borderId="10" xfId="12" applyNumberFormat="1" applyFont="1" applyFill="1" applyBorder="1" applyAlignment="1" applyProtection="1">
      <alignment horizontal="center" vertical="center" textRotation="90" wrapText="1"/>
    </xf>
    <xf numFmtId="0" fontId="25" fillId="12" borderId="10" xfId="0" applyFont="1" applyFill="1" applyBorder="1" applyAlignment="1">
      <alignment horizontal="center" vertical="center"/>
    </xf>
    <xf numFmtId="3" fontId="24" fillId="14" borderId="10" xfId="0" applyNumberFormat="1" applyFont="1" applyFill="1" applyBorder="1" applyAlignment="1">
      <alignment horizontal="center" vertical="center" wrapText="1"/>
    </xf>
    <xf numFmtId="2" fontId="25" fillId="12" borderId="10" xfId="0" applyNumberFormat="1" applyFont="1" applyFill="1" applyBorder="1" applyAlignment="1">
      <alignment horizontal="center" vertical="center"/>
    </xf>
    <xf numFmtId="3" fontId="25" fillId="15" borderId="10" xfId="0" applyNumberFormat="1" applyFont="1" applyFill="1" applyBorder="1" applyAlignment="1">
      <alignment horizontal="center" vertical="center" textRotation="90" wrapText="1"/>
    </xf>
    <xf numFmtId="166" fontId="33" fillId="16" borderId="10" xfId="0" applyNumberFormat="1" applyFont="1" applyFill="1" applyBorder="1" applyAlignment="1">
      <alignment horizontal="center" vertical="center" wrapText="1"/>
    </xf>
    <xf numFmtId="166" fontId="25" fillId="16" borderId="10" xfId="0" applyNumberFormat="1" applyFont="1" applyFill="1" applyBorder="1" applyAlignment="1">
      <alignment horizontal="center" vertical="center" wrapText="1"/>
    </xf>
    <xf numFmtId="0" fontId="25" fillId="16" borderId="10" xfId="0" applyFont="1" applyFill="1" applyBorder="1" applyAlignment="1">
      <alignment horizontal="center" vertical="center" wrapText="1"/>
    </xf>
    <xf numFmtId="0" fontId="34" fillId="12" borderId="0" xfId="0" applyFont="1" applyFill="1" applyAlignment="1">
      <alignment wrapText="1"/>
    </xf>
    <xf numFmtId="0" fontId="22" fillId="12" borderId="0" xfId="0" applyFont="1" applyFill="1" applyAlignment="1">
      <alignment wrapText="1"/>
    </xf>
    <xf numFmtId="0" fontId="18" fillId="12" borderId="0" xfId="0" applyFont="1" applyFill="1" applyAlignment="1">
      <alignment wrapText="1"/>
    </xf>
    <xf numFmtId="0" fontId="22" fillId="12" borderId="0" xfId="0" applyFont="1" applyFill="1" applyAlignment="1">
      <alignment textRotation="90" wrapText="1"/>
    </xf>
    <xf numFmtId="49" fontId="22" fillId="12" borderId="0" xfId="0" applyNumberFormat="1" applyFont="1" applyFill="1" applyAlignment="1">
      <alignment wrapText="1"/>
    </xf>
    <xf numFmtId="3" fontId="22" fillId="12" borderId="0" xfId="0" applyNumberFormat="1" applyFont="1" applyFill="1" applyAlignment="1">
      <alignment wrapText="1"/>
    </xf>
    <xf numFmtId="165" fontId="22" fillId="12" borderId="0" xfId="0" applyNumberFormat="1" applyFont="1" applyFill="1" applyAlignment="1">
      <alignment wrapText="1"/>
    </xf>
    <xf numFmtId="0" fontId="22" fillId="12" borderId="0" xfId="0" applyFont="1" applyFill="1" applyAlignment="1">
      <alignment horizontal="center" vertical="center" wrapText="1"/>
    </xf>
    <xf numFmtId="0" fontId="22" fillId="12" borderId="0" xfId="0" applyFont="1" applyFill="1" applyAlignment="1">
      <alignment horizontal="center" vertical="center"/>
    </xf>
    <xf numFmtId="0" fontId="25" fillId="12" borderId="11" xfId="0" applyFont="1" applyFill="1" applyBorder="1" applyAlignment="1">
      <alignment horizontal="center" vertical="center" wrapText="1"/>
    </xf>
    <xf numFmtId="3" fontId="25" fillId="12" borderId="11" xfId="0" applyNumberFormat="1" applyFont="1" applyFill="1" applyBorder="1" applyAlignment="1">
      <alignment horizontal="center" vertical="center" wrapText="1"/>
    </xf>
    <xf numFmtId="3" fontId="23" fillId="12" borderId="0" xfId="0" applyNumberFormat="1" applyFont="1" applyFill="1" applyAlignment="1">
      <alignment horizontal="center" vertical="center"/>
    </xf>
    <xf numFmtId="3" fontId="25" fillId="12" borderId="11" xfId="0" applyNumberFormat="1" applyFont="1" applyFill="1" applyBorder="1" applyAlignment="1">
      <alignment horizontal="center" vertical="center"/>
    </xf>
    <xf numFmtId="4" fontId="25" fillId="12" borderId="11" xfId="0" applyNumberFormat="1" applyFont="1" applyFill="1" applyBorder="1" applyAlignment="1">
      <alignment horizontal="center" vertical="center"/>
    </xf>
    <xf numFmtId="3" fontId="36" fillId="12" borderId="11" xfId="0" applyNumberFormat="1" applyFont="1" applyFill="1" applyBorder="1" applyAlignment="1">
      <alignment horizontal="right" vertical="center"/>
    </xf>
    <xf numFmtId="0" fontId="22" fillId="12" borderId="10" xfId="0" applyFont="1" applyFill="1" applyBorder="1" applyAlignment="1">
      <alignment wrapText="1"/>
    </xf>
    <xf numFmtId="0" fontId="27" fillId="12" borderId="10" xfId="0" applyFont="1" applyFill="1" applyBorder="1" applyAlignment="1">
      <alignment horizontal="center" vertical="center" wrapText="1"/>
    </xf>
    <xf numFmtId="3" fontId="35" fillId="12" borderId="10" xfId="0" applyNumberFormat="1" applyFont="1" applyFill="1" applyBorder="1" applyAlignment="1">
      <alignment vertical="center" wrapText="1"/>
    </xf>
    <xf numFmtId="4" fontId="37" fillId="12" borderId="10" xfId="0" applyNumberFormat="1" applyFont="1" applyFill="1" applyBorder="1" applyAlignment="1">
      <alignment horizontal="center" vertical="center" wrapText="1"/>
    </xf>
    <xf numFmtId="14" fontId="35" fillId="12" borderId="10" xfId="0" applyNumberFormat="1" applyFont="1" applyFill="1" applyBorder="1" applyAlignment="1">
      <alignment vertical="center" wrapText="1"/>
    </xf>
    <xf numFmtId="3" fontId="38" fillId="12" borderId="10" xfId="0" applyNumberFormat="1" applyFont="1" applyFill="1" applyBorder="1" applyAlignment="1">
      <alignment horizontal="center" vertical="center"/>
    </xf>
    <xf numFmtId="0" fontId="22" fillId="19" borderId="10" xfId="0" applyFont="1" applyFill="1" applyBorder="1" applyAlignment="1">
      <alignment horizontal="center" vertical="center" wrapText="1"/>
    </xf>
    <xf numFmtId="0" fontId="23" fillId="12" borderId="0" xfId="0" applyFont="1" applyFill="1" applyAlignment="1">
      <alignment horizontal="center" vertical="center" textRotation="90" wrapText="1"/>
    </xf>
    <xf numFmtId="0" fontId="22" fillId="12" borderId="10" xfId="0" applyFont="1" applyFill="1" applyBorder="1" applyAlignment="1">
      <alignment horizontal="center" vertical="center" textRotation="90" wrapText="1"/>
    </xf>
    <xf numFmtId="0" fontId="22" fillId="12" borderId="10" xfId="0" applyFont="1" applyFill="1" applyBorder="1" applyAlignment="1">
      <alignment horizontal="center" vertical="center" wrapText="1"/>
    </xf>
    <xf numFmtId="0" fontId="22" fillId="17" borderId="10" xfId="0" applyFont="1" applyFill="1" applyBorder="1" applyAlignment="1">
      <alignment horizontal="center" vertical="center" wrapText="1"/>
    </xf>
    <xf numFmtId="49" fontId="22" fillId="17" borderId="10" xfId="0" applyNumberFormat="1" applyFont="1" applyFill="1" applyBorder="1" applyAlignment="1">
      <alignment horizontal="center" vertical="center" wrapText="1"/>
    </xf>
    <xf numFmtId="0" fontId="23" fillId="12" borderId="12" xfId="0" applyFont="1" applyFill="1" applyBorder="1" applyAlignment="1">
      <alignment horizontal="center" vertical="top" textRotation="180"/>
    </xf>
    <xf numFmtId="0" fontId="23" fillId="12" borderId="13" xfId="0" applyFont="1" applyFill="1" applyBorder="1" applyAlignment="1">
      <alignment horizontal="center" vertical="top" textRotation="180"/>
    </xf>
    <xf numFmtId="0" fontId="29" fillId="19" borderId="10" xfId="0" applyFont="1" applyFill="1" applyBorder="1" applyAlignment="1">
      <alignment horizontal="center" vertical="center" wrapText="1"/>
    </xf>
    <xf numFmtId="0" fontId="25" fillId="18" borderId="10" xfId="0" applyFont="1" applyFill="1" applyBorder="1" applyAlignment="1">
      <alignment horizontal="center" vertical="center" textRotation="90" wrapText="1"/>
    </xf>
    <xf numFmtId="0" fontId="22" fillId="18" borderId="10" xfId="0" applyFont="1" applyFill="1" applyBorder="1" applyAlignment="1">
      <alignment horizontal="center" vertical="center" textRotation="90" wrapText="1"/>
    </xf>
    <xf numFmtId="165" fontId="22" fillId="17" borderId="10" xfId="0" applyNumberFormat="1" applyFont="1" applyFill="1" applyBorder="1" applyAlignment="1">
      <alignment horizontal="center" vertical="center" textRotation="90" wrapText="1"/>
    </xf>
    <xf numFmtId="0" fontId="23" fillId="12" borderId="10" xfId="0" applyFont="1" applyFill="1" applyBorder="1" applyAlignment="1">
      <alignment horizontal="center" vertical="center" wrapText="1"/>
    </xf>
    <xf numFmtId="0" fontId="23" fillId="12" borderId="14" xfId="0" applyFont="1" applyFill="1" applyBorder="1" applyAlignment="1">
      <alignment horizontal="center" vertical="center" wrapText="1"/>
    </xf>
    <xf numFmtId="3" fontId="22" fillId="17" borderId="10" xfId="0" applyNumberFormat="1" applyFont="1" applyFill="1" applyBorder="1" applyAlignment="1">
      <alignment horizontal="center" vertic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Excel Built-in Normal" xfId="9" xr:uid="{00000000-0005-0000-0000-000008000000}"/>
    <cellStyle name="Heading" xfId="10" xr:uid="{00000000-0005-0000-0000-000009000000}"/>
    <cellStyle name="Heading1" xfId="11" xr:uid="{00000000-0005-0000-0000-00000A000000}"/>
    <cellStyle name="Hiperłącze" xfId="12" builtinId="8"/>
    <cellStyle name="Komórka połączona" xfId="13" builtinId="24" customBuiltin="1"/>
    <cellStyle name="Komórka zaznaczona" xfId="14" builtinId="23" customBuiltin="1"/>
    <cellStyle name="Nagłówek 1" xfId="15" builtinId="16" customBuiltin="1"/>
    <cellStyle name="Nagłówek 2" xfId="16" builtinId="17" customBuiltin="1"/>
    <cellStyle name="Nagłówek 3" xfId="17" builtinId="18" customBuiltin="1"/>
    <cellStyle name="Nagłówek 4" xfId="18" builtinId="19" customBuiltin="1"/>
    <cellStyle name="Normalny" xfId="0" builtinId="0"/>
    <cellStyle name="Obliczenia" xfId="19" builtinId="22" customBuiltin="1"/>
    <cellStyle name="Result" xfId="20" xr:uid="{00000000-0005-0000-0000-000014000000}"/>
    <cellStyle name="Result2" xfId="21" xr:uid="{00000000-0005-0000-0000-000015000000}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" xfId="26" builtinId="1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7DA647"/>
      <rgbColor rgb="0080008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CCCC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66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inwestycje@stronie.pl" TargetMode="External"/><Relationship Id="rId18" Type="http://schemas.openxmlformats.org/officeDocument/2006/relationships/hyperlink" Target="mailto:inwestycje@stronie.pl" TargetMode="External"/><Relationship Id="rId26" Type="http://schemas.openxmlformats.org/officeDocument/2006/relationships/hyperlink" Target="mailto:inwestycje@stronie.pl" TargetMode="External"/><Relationship Id="rId39" Type="http://schemas.openxmlformats.org/officeDocument/2006/relationships/hyperlink" Target="mailto:inwestycje@stronie.pl" TargetMode="External"/><Relationship Id="rId21" Type="http://schemas.openxmlformats.org/officeDocument/2006/relationships/hyperlink" Target="mailto:inwestycje@stronie.pl" TargetMode="External"/><Relationship Id="rId34" Type="http://schemas.openxmlformats.org/officeDocument/2006/relationships/hyperlink" Target="mailto:inwestycje@stronie.pl" TargetMode="External"/><Relationship Id="rId42" Type="http://schemas.openxmlformats.org/officeDocument/2006/relationships/hyperlink" Target="mailto:inwestycje@stronie.pl" TargetMode="External"/><Relationship Id="rId47" Type="http://schemas.openxmlformats.org/officeDocument/2006/relationships/hyperlink" Target="mailto:biuro@jaskinianiedzwiedzia.pl" TargetMode="External"/><Relationship Id="rId50" Type="http://schemas.openxmlformats.org/officeDocument/2006/relationships/hyperlink" Target="mailto:ops@stronie.pl" TargetMode="External"/><Relationship Id="rId55" Type="http://schemas.openxmlformats.org/officeDocument/2006/relationships/hyperlink" Target="mailto:zss@stronie.pl" TargetMode="External"/><Relationship Id="rId7" Type="http://schemas.openxmlformats.org/officeDocument/2006/relationships/hyperlink" Target="mailto:inwestycje@stronie.pl" TargetMode="External"/><Relationship Id="rId2" Type="http://schemas.openxmlformats.org/officeDocument/2006/relationships/hyperlink" Target="mailto:inwestycje@stronie.pl" TargetMode="External"/><Relationship Id="rId16" Type="http://schemas.openxmlformats.org/officeDocument/2006/relationships/hyperlink" Target="mailto:inwestycje@stronie.pl" TargetMode="External"/><Relationship Id="rId29" Type="http://schemas.openxmlformats.org/officeDocument/2006/relationships/hyperlink" Target="mailto:inwestycje@stronie.pl" TargetMode="External"/><Relationship Id="rId11" Type="http://schemas.openxmlformats.org/officeDocument/2006/relationships/hyperlink" Target="mailto:inwestycje@stronie.pl" TargetMode="External"/><Relationship Id="rId24" Type="http://schemas.openxmlformats.org/officeDocument/2006/relationships/hyperlink" Target="mailto:inwestycje@stronie.pl" TargetMode="External"/><Relationship Id="rId32" Type="http://schemas.openxmlformats.org/officeDocument/2006/relationships/hyperlink" Target="mailto:inwestycje@stronie.pl" TargetMode="External"/><Relationship Id="rId37" Type="http://schemas.openxmlformats.org/officeDocument/2006/relationships/hyperlink" Target="mailto:inwestycje@stronie.pl" TargetMode="External"/><Relationship Id="rId40" Type="http://schemas.openxmlformats.org/officeDocument/2006/relationships/hyperlink" Target="mailto:inwestycje@stronie.pl" TargetMode="External"/><Relationship Id="rId45" Type="http://schemas.openxmlformats.org/officeDocument/2006/relationships/hyperlink" Target="mailto:inwestycje@stronie.pl" TargetMode="External"/><Relationship Id="rId53" Type="http://schemas.openxmlformats.org/officeDocument/2006/relationships/hyperlink" Target="mailto:grzegorzderwinski@gmail.com" TargetMode="External"/><Relationship Id="rId5" Type="http://schemas.openxmlformats.org/officeDocument/2006/relationships/hyperlink" Target="mailto:inwestycje@stronie.pl" TargetMode="External"/><Relationship Id="rId19" Type="http://schemas.openxmlformats.org/officeDocument/2006/relationships/hyperlink" Target="mailto:inwestycje@stronie.pl" TargetMode="External"/><Relationship Id="rId4" Type="http://schemas.openxmlformats.org/officeDocument/2006/relationships/hyperlink" Target="mailto:inwestycje@stronie.pl" TargetMode="External"/><Relationship Id="rId9" Type="http://schemas.openxmlformats.org/officeDocument/2006/relationships/hyperlink" Target="mailto:inwestycje@stronie.pl" TargetMode="External"/><Relationship Id="rId14" Type="http://schemas.openxmlformats.org/officeDocument/2006/relationships/hyperlink" Target="mailto:inwestycje@stronie.pl" TargetMode="External"/><Relationship Id="rId22" Type="http://schemas.openxmlformats.org/officeDocument/2006/relationships/hyperlink" Target="mailto:inwestycje@stronie.pl" TargetMode="External"/><Relationship Id="rId27" Type="http://schemas.openxmlformats.org/officeDocument/2006/relationships/hyperlink" Target="mailto:inwestycje@stronie.pl" TargetMode="External"/><Relationship Id="rId30" Type="http://schemas.openxmlformats.org/officeDocument/2006/relationships/hyperlink" Target="mailto:inwestycje@stronie.pl" TargetMode="External"/><Relationship Id="rId35" Type="http://schemas.openxmlformats.org/officeDocument/2006/relationships/hyperlink" Target="mailto:inwestycje@stronie.pl" TargetMode="External"/><Relationship Id="rId43" Type="http://schemas.openxmlformats.org/officeDocument/2006/relationships/hyperlink" Target="mailto:inwestycje@stronie.pl" TargetMode="External"/><Relationship Id="rId48" Type="http://schemas.openxmlformats.org/officeDocument/2006/relationships/hyperlink" Target="mailto:przedszkole@stronie.pl" TargetMode="External"/><Relationship Id="rId56" Type="http://schemas.openxmlformats.org/officeDocument/2006/relationships/hyperlink" Target="mailto:inwestycje@stronie.pl" TargetMode="External"/><Relationship Id="rId8" Type="http://schemas.openxmlformats.org/officeDocument/2006/relationships/hyperlink" Target="mailto:inwestycje@stronie.pl" TargetMode="External"/><Relationship Id="rId51" Type="http://schemas.openxmlformats.org/officeDocument/2006/relationships/hyperlink" Target="mailto:biuro@jaskinianiedzwiedzia.pl" TargetMode="External"/><Relationship Id="rId3" Type="http://schemas.openxmlformats.org/officeDocument/2006/relationships/hyperlink" Target="mailto:inwestycje@stronie.pl" TargetMode="External"/><Relationship Id="rId12" Type="http://schemas.openxmlformats.org/officeDocument/2006/relationships/hyperlink" Target="mailto:inwestycje@stronie.pl" TargetMode="External"/><Relationship Id="rId17" Type="http://schemas.openxmlformats.org/officeDocument/2006/relationships/hyperlink" Target="mailto:inwestycje@stronie.pl" TargetMode="External"/><Relationship Id="rId25" Type="http://schemas.openxmlformats.org/officeDocument/2006/relationships/hyperlink" Target="mailto:inwestycje@stronie.pl" TargetMode="External"/><Relationship Id="rId33" Type="http://schemas.openxmlformats.org/officeDocument/2006/relationships/hyperlink" Target="mailto:inwestycje@stronie.pl" TargetMode="External"/><Relationship Id="rId38" Type="http://schemas.openxmlformats.org/officeDocument/2006/relationships/hyperlink" Target="mailto:inwestycje@stronie.pl" TargetMode="External"/><Relationship Id="rId46" Type="http://schemas.openxmlformats.org/officeDocument/2006/relationships/hyperlink" Target="mailto:j.chilicki@stronie.pl" TargetMode="External"/><Relationship Id="rId20" Type="http://schemas.openxmlformats.org/officeDocument/2006/relationships/hyperlink" Target="mailto:inwestycje@stronie.pl" TargetMode="External"/><Relationship Id="rId41" Type="http://schemas.openxmlformats.org/officeDocument/2006/relationships/hyperlink" Target="mailto:inwestycje@stronie.pl" TargetMode="External"/><Relationship Id="rId54" Type="http://schemas.openxmlformats.org/officeDocument/2006/relationships/hyperlink" Target="mailto:zss@stronie.pl" TargetMode="External"/><Relationship Id="rId1" Type="http://schemas.openxmlformats.org/officeDocument/2006/relationships/hyperlink" Target="mailto:inwestycje@stronie.pl" TargetMode="External"/><Relationship Id="rId6" Type="http://schemas.openxmlformats.org/officeDocument/2006/relationships/hyperlink" Target="mailto:inwestycje@stronie.pl" TargetMode="External"/><Relationship Id="rId15" Type="http://schemas.openxmlformats.org/officeDocument/2006/relationships/hyperlink" Target="mailto:inwestycje@stronie.pl" TargetMode="External"/><Relationship Id="rId23" Type="http://schemas.openxmlformats.org/officeDocument/2006/relationships/hyperlink" Target="mailto:inwestycje@stronie.pl" TargetMode="External"/><Relationship Id="rId28" Type="http://schemas.openxmlformats.org/officeDocument/2006/relationships/hyperlink" Target="mailto:inwestycje@stronie.pl" TargetMode="External"/><Relationship Id="rId36" Type="http://schemas.openxmlformats.org/officeDocument/2006/relationships/hyperlink" Target="mailto:inwestycje@stronie.pl" TargetMode="External"/><Relationship Id="rId49" Type="http://schemas.openxmlformats.org/officeDocument/2006/relationships/hyperlink" Target="mailto:j.chilicki@stronie.pl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mailto:inwestycje@stronie.pl" TargetMode="External"/><Relationship Id="rId31" Type="http://schemas.openxmlformats.org/officeDocument/2006/relationships/hyperlink" Target="mailto:inwestycje@stronie.pl" TargetMode="External"/><Relationship Id="rId44" Type="http://schemas.openxmlformats.org/officeDocument/2006/relationships/hyperlink" Target="mailto:inwestycje@stronie.pl" TargetMode="External"/><Relationship Id="rId52" Type="http://schemas.openxmlformats.org/officeDocument/2006/relationships/hyperlink" Target="mailto:biuro@jaskinianiedzwiedzia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9"/>
  </sheetPr>
  <dimension ref="A1:AN75"/>
  <sheetViews>
    <sheetView tabSelected="1" view="pageBreakPreview" topLeftCell="T1" zoomScaleNormal="100" zoomScaleSheetLayoutView="100" workbookViewId="0">
      <pane ySplit="4" topLeftCell="A62" activePane="bottomLeft" state="frozen"/>
      <selection pane="bottomLeft" activeCell="A6" sqref="A6:A63"/>
    </sheetView>
  </sheetViews>
  <sheetFormatPr defaultRowHeight="13.5"/>
  <cols>
    <col min="1" max="1" width="4.25" style="48" customWidth="1"/>
    <col min="2" max="2" width="29.375" style="48" customWidth="1"/>
    <col min="3" max="4" width="5.25" style="48" customWidth="1"/>
    <col min="5" max="5" width="11.5" style="48" customWidth="1"/>
    <col min="6" max="6" width="12.5" style="48" customWidth="1"/>
    <col min="7" max="18" width="7.5" style="48" customWidth="1"/>
    <col min="19" max="20" width="7.5" style="50" customWidth="1"/>
    <col min="21" max="21" width="19.125" style="48" customWidth="1"/>
    <col min="22" max="27" width="8" style="48" customWidth="1"/>
    <col min="28" max="29" width="16" style="51" customWidth="1"/>
    <col min="30" max="30" width="16" style="48" customWidth="1"/>
    <col min="31" max="31" width="19.875" style="52" customWidth="1"/>
    <col min="32" max="32" width="16" style="53" customWidth="1"/>
    <col min="33" max="33" width="13.375" style="50" customWidth="1"/>
    <col min="34" max="34" width="16.5" style="50" customWidth="1"/>
    <col min="35" max="35" width="13.375" style="50" customWidth="1"/>
    <col min="36" max="36" width="16.375" style="50" customWidth="1"/>
    <col min="37" max="37" width="21.5" style="49" customWidth="1"/>
    <col min="38" max="40" width="21.5" style="48" customWidth="1"/>
    <col min="41" max="16384" width="9" style="1"/>
  </cols>
  <sheetData>
    <row r="1" spans="1:40" ht="15.75" customHeight="1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1"/>
      <c r="AJ1" s="81"/>
      <c r="AK1" s="14"/>
      <c r="AL1" s="15"/>
      <c r="AM1" s="15"/>
      <c r="AN1" s="15"/>
    </row>
    <row r="2" spans="1:40" s="4" customFormat="1" ht="27" customHeight="1">
      <c r="A2" s="71" t="s">
        <v>1</v>
      </c>
      <c r="B2" s="71" t="s">
        <v>285</v>
      </c>
      <c r="C2" s="70" t="s">
        <v>2</v>
      </c>
      <c r="D2" s="70" t="s">
        <v>3</v>
      </c>
      <c r="E2" s="70" t="s">
        <v>286</v>
      </c>
      <c r="F2" s="70" t="s">
        <v>287</v>
      </c>
      <c r="G2" s="71" t="s">
        <v>4</v>
      </c>
      <c r="H2" s="71"/>
      <c r="I2" s="71"/>
      <c r="J2" s="71"/>
      <c r="K2" s="71"/>
      <c r="L2" s="71"/>
      <c r="M2" s="71" t="s">
        <v>5</v>
      </c>
      <c r="N2" s="71"/>
      <c r="O2" s="71"/>
      <c r="P2" s="71"/>
      <c r="Q2" s="71"/>
      <c r="R2" s="71"/>
      <c r="S2" s="70" t="s">
        <v>6</v>
      </c>
      <c r="T2" s="70" t="s">
        <v>7</v>
      </c>
      <c r="U2" s="71" t="s">
        <v>8</v>
      </c>
      <c r="V2" s="71" t="s">
        <v>9</v>
      </c>
      <c r="W2" s="71"/>
      <c r="X2" s="71"/>
      <c r="Y2" s="71"/>
      <c r="Z2" s="71"/>
      <c r="AA2" s="71"/>
      <c r="AB2" s="73" t="s">
        <v>10</v>
      </c>
      <c r="AC2" s="73" t="s">
        <v>11</v>
      </c>
      <c r="AD2" s="72" t="s">
        <v>12</v>
      </c>
      <c r="AE2" s="82" t="s">
        <v>307</v>
      </c>
      <c r="AF2" s="79" t="s">
        <v>13</v>
      </c>
      <c r="AG2" s="77" t="s">
        <v>300</v>
      </c>
      <c r="AH2" s="78" t="s">
        <v>14</v>
      </c>
      <c r="AI2" s="78" t="s">
        <v>15</v>
      </c>
      <c r="AJ2" s="78" t="s">
        <v>16</v>
      </c>
      <c r="AK2" s="68" t="s">
        <v>17</v>
      </c>
      <c r="AL2" s="68" t="s">
        <v>18</v>
      </c>
      <c r="AM2" s="76" t="s">
        <v>19</v>
      </c>
      <c r="AN2" s="68" t="s">
        <v>20</v>
      </c>
    </row>
    <row r="3" spans="1:40" s="4" customFormat="1" ht="14.25" customHeight="1">
      <c r="A3" s="71"/>
      <c r="B3" s="71"/>
      <c r="C3" s="70"/>
      <c r="D3" s="70"/>
      <c r="E3" s="70"/>
      <c r="F3" s="70"/>
      <c r="G3" s="70" t="s">
        <v>21</v>
      </c>
      <c r="H3" s="70" t="s">
        <v>22</v>
      </c>
      <c r="I3" s="70" t="s">
        <v>23</v>
      </c>
      <c r="J3" s="70" t="s">
        <v>24</v>
      </c>
      <c r="K3" s="70" t="s">
        <v>25</v>
      </c>
      <c r="L3" s="70" t="s">
        <v>26</v>
      </c>
      <c r="M3" s="70" t="s">
        <v>21</v>
      </c>
      <c r="N3" s="70" t="s">
        <v>22</v>
      </c>
      <c r="O3" s="70" t="s">
        <v>23</v>
      </c>
      <c r="P3" s="70" t="s">
        <v>24</v>
      </c>
      <c r="Q3" s="70" t="s">
        <v>25</v>
      </c>
      <c r="R3" s="70" t="s">
        <v>26</v>
      </c>
      <c r="S3" s="70"/>
      <c r="T3" s="70"/>
      <c r="U3" s="71"/>
      <c r="V3" s="70" t="s">
        <v>21</v>
      </c>
      <c r="W3" s="70" t="s">
        <v>22</v>
      </c>
      <c r="X3" s="70" t="s">
        <v>23</v>
      </c>
      <c r="Y3" s="70" t="s">
        <v>24</v>
      </c>
      <c r="Z3" s="70" t="s">
        <v>25</v>
      </c>
      <c r="AA3" s="70" t="s">
        <v>26</v>
      </c>
      <c r="AB3" s="73"/>
      <c r="AC3" s="73"/>
      <c r="AD3" s="72"/>
      <c r="AE3" s="82"/>
      <c r="AF3" s="79"/>
      <c r="AG3" s="77"/>
      <c r="AH3" s="78"/>
      <c r="AI3" s="78"/>
      <c r="AJ3" s="78"/>
      <c r="AK3" s="68"/>
      <c r="AL3" s="68"/>
      <c r="AM3" s="76"/>
      <c r="AN3" s="68"/>
    </row>
    <row r="4" spans="1:40" s="4" customFormat="1" ht="119.1" customHeight="1">
      <c r="A4" s="71"/>
      <c r="B4" s="71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1"/>
      <c r="V4" s="70"/>
      <c r="W4" s="70"/>
      <c r="X4" s="70"/>
      <c r="Y4" s="70"/>
      <c r="Z4" s="70"/>
      <c r="AA4" s="70"/>
      <c r="AB4" s="73"/>
      <c r="AC4" s="73"/>
      <c r="AD4" s="72"/>
      <c r="AE4" s="82"/>
      <c r="AF4" s="79"/>
      <c r="AG4" s="77"/>
      <c r="AH4" s="78"/>
      <c r="AI4" s="78"/>
      <c r="AJ4" s="78"/>
      <c r="AK4" s="68"/>
      <c r="AL4" s="68"/>
      <c r="AM4" s="76"/>
      <c r="AN4" s="68"/>
    </row>
    <row r="5" spans="1:40" s="4" customFormat="1" ht="19.899999999999999" customHeight="1">
      <c r="A5" s="7"/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  <c r="N5" s="7">
        <v>13</v>
      </c>
      <c r="O5" s="7">
        <v>14</v>
      </c>
      <c r="P5" s="7">
        <v>15</v>
      </c>
      <c r="Q5" s="7">
        <v>16</v>
      </c>
      <c r="R5" s="7">
        <v>17</v>
      </c>
      <c r="S5" s="7">
        <v>18</v>
      </c>
      <c r="T5" s="7">
        <v>19</v>
      </c>
      <c r="U5" s="7">
        <v>20</v>
      </c>
      <c r="V5" s="7">
        <v>21</v>
      </c>
      <c r="W5" s="7">
        <v>22</v>
      </c>
      <c r="X5" s="7">
        <v>23</v>
      </c>
      <c r="Y5" s="7">
        <v>24</v>
      </c>
      <c r="Z5" s="7">
        <v>25</v>
      </c>
      <c r="AA5" s="7">
        <v>26</v>
      </c>
      <c r="AB5" s="10">
        <v>27</v>
      </c>
      <c r="AC5" s="10">
        <v>28</v>
      </c>
      <c r="AD5" s="7">
        <v>29</v>
      </c>
      <c r="AE5" s="7">
        <v>30</v>
      </c>
      <c r="AF5" s="7">
        <v>33</v>
      </c>
      <c r="AG5" s="7">
        <v>34</v>
      </c>
      <c r="AH5" s="7">
        <v>35</v>
      </c>
      <c r="AI5" s="7">
        <v>36</v>
      </c>
      <c r="AJ5" s="7">
        <v>37</v>
      </c>
      <c r="AK5" s="7">
        <v>41</v>
      </c>
      <c r="AL5" s="7">
        <v>42</v>
      </c>
      <c r="AM5" s="7">
        <v>43</v>
      </c>
      <c r="AN5" s="7">
        <v>44</v>
      </c>
    </row>
    <row r="6" spans="1:40" ht="94.15" customHeight="1">
      <c r="A6" s="7">
        <v>1</v>
      </c>
      <c r="B6" s="16" t="s">
        <v>37</v>
      </c>
      <c r="C6" s="8">
        <v>8811002468</v>
      </c>
      <c r="D6" s="8">
        <v>890718165</v>
      </c>
      <c r="E6" s="17" t="s">
        <v>38</v>
      </c>
      <c r="F6" s="17" t="s">
        <v>39</v>
      </c>
      <c r="G6" s="6" t="s">
        <v>40</v>
      </c>
      <c r="H6" s="6" t="s">
        <v>41</v>
      </c>
      <c r="I6" s="6" t="s">
        <v>41</v>
      </c>
      <c r="J6" s="6" t="s">
        <v>42</v>
      </c>
      <c r="K6" s="6">
        <v>55</v>
      </c>
      <c r="L6" s="6"/>
      <c r="M6" s="6" t="s">
        <v>40</v>
      </c>
      <c r="N6" s="6" t="s">
        <v>41</v>
      </c>
      <c r="O6" s="6" t="s">
        <v>41</v>
      </c>
      <c r="P6" s="6" t="s">
        <v>42</v>
      </c>
      <c r="Q6" s="6">
        <v>55</v>
      </c>
      <c r="R6" s="6"/>
      <c r="S6" s="5" t="s">
        <v>43</v>
      </c>
      <c r="T6" s="6" t="s">
        <v>44</v>
      </c>
      <c r="U6" s="7" t="s">
        <v>45</v>
      </c>
      <c r="V6" s="8" t="s">
        <v>40</v>
      </c>
      <c r="W6" s="8" t="s">
        <v>41</v>
      </c>
      <c r="X6" s="8" t="s">
        <v>41</v>
      </c>
      <c r="Y6" s="8" t="s">
        <v>33</v>
      </c>
      <c r="Z6" s="6">
        <v>55</v>
      </c>
      <c r="AA6" s="6"/>
      <c r="AB6" s="18" t="s">
        <v>46</v>
      </c>
      <c r="AC6" s="10" t="s">
        <v>148</v>
      </c>
      <c r="AD6" s="7" t="s">
        <v>29</v>
      </c>
      <c r="AE6" s="19">
        <v>25886</v>
      </c>
      <c r="AF6" s="20">
        <v>40</v>
      </c>
      <c r="AG6" s="21" t="s">
        <v>34</v>
      </c>
      <c r="AH6" s="21" t="s">
        <v>34</v>
      </c>
      <c r="AI6" s="21" t="s">
        <v>34</v>
      </c>
      <c r="AJ6" s="21" t="s">
        <v>34</v>
      </c>
      <c r="AK6" s="22" t="s">
        <v>292</v>
      </c>
      <c r="AL6" s="11" t="s">
        <v>47</v>
      </c>
      <c r="AM6" s="23" t="s">
        <v>35</v>
      </c>
      <c r="AN6" s="24" t="s">
        <v>36</v>
      </c>
    </row>
    <row r="7" spans="1:40" ht="94.15" customHeight="1">
      <c r="A7" s="7">
        <v>2</v>
      </c>
      <c r="B7" s="16" t="s">
        <v>37</v>
      </c>
      <c r="C7" s="8">
        <v>8811002468</v>
      </c>
      <c r="D7" s="8">
        <v>890718165</v>
      </c>
      <c r="E7" s="17" t="s">
        <v>38</v>
      </c>
      <c r="F7" s="17" t="s">
        <v>39</v>
      </c>
      <c r="G7" s="6" t="s">
        <v>40</v>
      </c>
      <c r="H7" s="6" t="s">
        <v>41</v>
      </c>
      <c r="I7" s="6" t="s">
        <v>41</v>
      </c>
      <c r="J7" s="6" t="s">
        <v>42</v>
      </c>
      <c r="K7" s="6">
        <v>55</v>
      </c>
      <c r="L7" s="6"/>
      <c r="M7" s="6" t="s">
        <v>40</v>
      </c>
      <c r="N7" s="6" t="s">
        <v>41</v>
      </c>
      <c r="O7" s="6" t="s">
        <v>41</v>
      </c>
      <c r="P7" s="6" t="s">
        <v>42</v>
      </c>
      <c r="Q7" s="6">
        <v>55</v>
      </c>
      <c r="R7" s="6"/>
      <c r="S7" s="5" t="s">
        <v>43</v>
      </c>
      <c r="T7" s="6">
        <v>748117720</v>
      </c>
      <c r="U7" s="7" t="s">
        <v>48</v>
      </c>
      <c r="V7" s="8" t="s">
        <v>40</v>
      </c>
      <c r="W7" s="8" t="s">
        <v>41</v>
      </c>
      <c r="X7" s="8" t="s">
        <v>41</v>
      </c>
      <c r="Y7" s="6" t="s">
        <v>33</v>
      </c>
      <c r="Z7" s="8" t="s">
        <v>49</v>
      </c>
      <c r="AA7" s="8"/>
      <c r="AB7" s="9" t="s">
        <v>50</v>
      </c>
      <c r="AC7" s="10" t="s">
        <v>149</v>
      </c>
      <c r="AD7" s="11" t="s">
        <v>29</v>
      </c>
      <c r="AE7" s="19">
        <v>100</v>
      </c>
      <c r="AF7" s="12">
        <v>3</v>
      </c>
      <c r="AG7" s="21" t="s">
        <v>34</v>
      </c>
      <c r="AH7" s="21" t="s">
        <v>34</v>
      </c>
      <c r="AI7" s="21" t="s">
        <v>34</v>
      </c>
      <c r="AJ7" s="21" t="s">
        <v>34</v>
      </c>
      <c r="AK7" s="22" t="s">
        <v>292</v>
      </c>
      <c r="AL7" s="11" t="s">
        <v>47</v>
      </c>
      <c r="AM7" s="23" t="s">
        <v>35</v>
      </c>
      <c r="AN7" s="24" t="s">
        <v>36</v>
      </c>
    </row>
    <row r="8" spans="1:40" ht="94.15" customHeight="1">
      <c r="A8" s="7">
        <v>3</v>
      </c>
      <c r="B8" s="16" t="s">
        <v>37</v>
      </c>
      <c r="C8" s="8">
        <v>8811002468</v>
      </c>
      <c r="D8" s="8">
        <v>890718165</v>
      </c>
      <c r="E8" s="17" t="s">
        <v>38</v>
      </c>
      <c r="F8" s="17" t="s">
        <v>39</v>
      </c>
      <c r="G8" s="6" t="s">
        <v>40</v>
      </c>
      <c r="H8" s="6" t="s">
        <v>41</v>
      </c>
      <c r="I8" s="6" t="s">
        <v>41</v>
      </c>
      <c r="J8" s="6" t="s">
        <v>42</v>
      </c>
      <c r="K8" s="6">
        <v>55</v>
      </c>
      <c r="L8" s="6"/>
      <c r="M8" s="6" t="s">
        <v>40</v>
      </c>
      <c r="N8" s="6" t="s">
        <v>41</v>
      </c>
      <c r="O8" s="6" t="s">
        <v>41</v>
      </c>
      <c r="P8" s="6" t="s">
        <v>42</v>
      </c>
      <c r="Q8" s="6">
        <v>55</v>
      </c>
      <c r="R8" s="6"/>
      <c r="S8" s="5" t="s">
        <v>43</v>
      </c>
      <c r="T8" s="6">
        <v>748117720</v>
      </c>
      <c r="U8" s="7" t="s">
        <v>51</v>
      </c>
      <c r="V8" s="8" t="s">
        <v>40</v>
      </c>
      <c r="W8" s="8" t="s">
        <v>41</v>
      </c>
      <c r="X8" s="8" t="s">
        <v>41</v>
      </c>
      <c r="Y8" s="6" t="s">
        <v>52</v>
      </c>
      <c r="Z8" s="8">
        <v>2</v>
      </c>
      <c r="AA8" s="8"/>
      <c r="AB8" s="9" t="s">
        <v>53</v>
      </c>
      <c r="AC8" s="10" t="s">
        <v>150</v>
      </c>
      <c r="AD8" s="7" t="s">
        <v>29</v>
      </c>
      <c r="AE8" s="19">
        <v>3920</v>
      </c>
      <c r="AF8" s="12">
        <v>13.2</v>
      </c>
      <c r="AG8" s="21" t="s">
        <v>34</v>
      </c>
      <c r="AH8" s="21" t="s">
        <v>34</v>
      </c>
      <c r="AI8" s="21" t="s">
        <v>34</v>
      </c>
      <c r="AJ8" s="21" t="s">
        <v>34</v>
      </c>
      <c r="AK8" s="22" t="s">
        <v>292</v>
      </c>
      <c r="AL8" s="11" t="s">
        <v>47</v>
      </c>
      <c r="AM8" s="23" t="s">
        <v>35</v>
      </c>
      <c r="AN8" s="24" t="s">
        <v>36</v>
      </c>
    </row>
    <row r="9" spans="1:40" ht="94.15" customHeight="1">
      <c r="A9" s="7">
        <v>4</v>
      </c>
      <c r="B9" s="16" t="s">
        <v>37</v>
      </c>
      <c r="C9" s="8">
        <v>8811002468</v>
      </c>
      <c r="D9" s="8">
        <v>890718165</v>
      </c>
      <c r="E9" s="17" t="s">
        <v>38</v>
      </c>
      <c r="F9" s="17" t="s">
        <v>39</v>
      </c>
      <c r="G9" s="6" t="s">
        <v>40</v>
      </c>
      <c r="H9" s="6" t="s">
        <v>41</v>
      </c>
      <c r="I9" s="6" t="s">
        <v>41</v>
      </c>
      <c r="J9" s="6" t="s">
        <v>42</v>
      </c>
      <c r="K9" s="6">
        <v>55</v>
      </c>
      <c r="L9" s="6"/>
      <c r="M9" s="6" t="s">
        <v>40</v>
      </c>
      <c r="N9" s="6" t="s">
        <v>41</v>
      </c>
      <c r="O9" s="6" t="s">
        <v>41</v>
      </c>
      <c r="P9" s="6" t="s">
        <v>42</v>
      </c>
      <c r="Q9" s="6">
        <v>55</v>
      </c>
      <c r="R9" s="6"/>
      <c r="S9" s="5" t="s">
        <v>43</v>
      </c>
      <c r="T9" s="6">
        <v>748117720</v>
      </c>
      <c r="U9" s="7" t="s">
        <v>54</v>
      </c>
      <c r="V9" s="8" t="s">
        <v>40</v>
      </c>
      <c r="W9" s="8" t="s">
        <v>41</v>
      </c>
      <c r="X9" s="8" t="s">
        <v>121</v>
      </c>
      <c r="Y9" s="6"/>
      <c r="Z9" s="8"/>
      <c r="AA9" s="8"/>
      <c r="AB9" s="9" t="s">
        <v>55</v>
      </c>
      <c r="AC9" s="10" t="s">
        <v>151</v>
      </c>
      <c r="AD9" s="11" t="s">
        <v>29</v>
      </c>
      <c r="AE9" s="19">
        <v>2450</v>
      </c>
      <c r="AF9" s="12">
        <v>3</v>
      </c>
      <c r="AG9" s="21" t="s">
        <v>34</v>
      </c>
      <c r="AH9" s="21" t="s">
        <v>34</v>
      </c>
      <c r="AI9" s="21" t="s">
        <v>34</v>
      </c>
      <c r="AJ9" s="21" t="s">
        <v>34</v>
      </c>
      <c r="AK9" s="22" t="s">
        <v>292</v>
      </c>
      <c r="AL9" s="11" t="s">
        <v>47</v>
      </c>
      <c r="AM9" s="23" t="s">
        <v>35</v>
      </c>
      <c r="AN9" s="24" t="s">
        <v>36</v>
      </c>
    </row>
    <row r="10" spans="1:40" ht="94.15" customHeight="1">
      <c r="A10" s="7">
        <v>5</v>
      </c>
      <c r="B10" s="16" t="s">
        <v>37</v>
      </c>
      <c r="C10" s="8">
        <v>8811002468</v>
      </c>
      <c r="D10" s="8">
        <v>890718165</v>
      </c>
      <c r="E10" s="17" t="s">
        <v>38</v>
      </c>
      <c r="F10" s="17" t="s">
        <v>39</v>
      </c>
      <c r="G10" s="6" t="s">
        <v>40</v>
      </c>
      <c r="H10" s="6" t="s">
        <v>41</v>
      </c>
      <c r="I10" s="6" t="s">
        <v>41</v>
      </c>
      <c r="J10" s="6" t="s">
        <v>42</v>
      </c>
      <c r="K10" s="6">
        <v>55</v>
      </c>
      <c r="L10" s="6"/>
      <c r="M10" s="6" t="s">
        <v>40</v>
      </c>
      <c r="N10" s="6" t="s">
        <v>41</v>
      </c>
      <c r="O10" s="6" t="s">
        <v>41</v>
      </c>
      <c r="P10" s="6" t="s">
        <v>42</v>
      </c>
      <c r="Q10" s="6">
        <v>55</v>
      </c>
      <c r="R10" s="6"/>
      <c r="S10" s="5" t="s">
        <v>43</v>
      </c>
      <c r="T10" s="6">
        <v>748117720</v>
      </c>
      <c r="U10" s="7" t="s">
        <v>56</v>
      </c>
      <c r="V10" s="8" t="s">
        <v>40</v>
      </c>
      <c r="W10" s="8" t="s">
        <v>41</v>
      </c>
      <c r="X10" s="8" t="s">
        <v>57</v>
      </c>
      <c r="Y10" s="6"/>
      <c r="Z10" s="8"/>
      <c r="AA10" s="8"/>
      <c r="AB10" s="9" t="s">
        <v>58</v>
      </c>
      <c r="AC10" s="10" t="s">
        <v>152</v>
      </c>
      <c r="AD10" s="7" t="s">
        <v>29</v>
      </c>
      <c r="AE10" s="19">
        <v>748</v>
      </c>
      <c r="AF10" s="12">
        <v>12.9</v>
      </c>
      <c r="AG10" s="21" t="s">
        <v>34</v>
      </c>
      <c r="AH10" s="21" t="s">
        <v>34</v>
      </c>
      <c r="AI10" s="21" t="s">
        <v>34</v>
      </c>
      <c r="AJ10" s="21" t="s">
        <v>34</v>
      </c>
      <c r="AK10" s="22" t="s">
        <v>292</v>
      </c>
      <c r="AL10" s="11" t="s">
        <v>47</v>
      </c>
      <c r="AM10" s="23" t="s">
        <v>35</v>
      </c>
      <c r="AN10" s="24" t="s">
        <v>36</v>
      </c>
    </row>
    <row r="11" spans="1:40" ht="94.15" customHeight="1">
      <c r="A11" s="7">
        <v>6</v>
      </c>
      <c r="B11" s="16" t="s">
        <v>37</v>
      </c>
      <c r="C11" s="8">
        <v>8811002468</v>
      </c>
      <c r="D11" s="8">
        <v>890718165</v>
      </c>
      <c r="E11" s="17" t="s">
        <v>38</v>
      </c>
      <c r="F11" s="17" t="s">
        <v>39</v>
      </c>
      <c r="G11" s="6" t="s">
        <v>40</v>
      </c>
      <c r="H11" s="6" t="s">
        <v>41</v>
      </c>
      <c r="I11" s="6" t="s">
        <v>41</v>
      </c>
      <c r="J11" s="6" t="s">
        <v>42</v>
      </c>
      <c r="K11" s="6">
        <v>55</v>
      </c>
      <c r="L11" s="6"/>
      <c r="M11" s="6" t="s">
        <v>59</v>
      </c>
      <c r="N11" s="6" t="s">
        <v>41</v>
      </c>
      <c r="O11" s="6" t="s">
        <v>41</v>
      </c>
      <c r="P11" s="6" t="s">
        <v>42</v>
      </c>
      <c r="Q11" s="6">
        <v>55</v>
      </c>
      <c r="R11" s="6"/>
      <c r="S11" s="5" t="s">
        <v>43</v>
      </c>
      <c r="T11" s="6">
        <v>748117720</v>
      </c>
      <c r="U11" s="7" t="s">
        <v>60</v>
      </c>
      <c r="V11" s="8" t="s">
        <v>40</v>
      </c>
      <c r="W11" s="8" t="s">
        <v>41</v>
      </c>
      <c r="X11" s="8" t="s">
        <v>61</v>
      </c>
      <c r="Y11" s="6"/>
      <c r="Z11" s="8"/>
      <c r="AA11" s="8"/>
      <c r="AB11" s="9" t="s">
        <v>62</v>
      </c>
      <c r="AC11" s="10" t="s">
        <v>153</v>
      </c>
      <c r="AD11" s="11" t="s">
        <v>29</v>
      </c>
      <c r="AE11" s="19">
        <v>64703</v>
      </c>
      <c r="AF11" s="12">
        <v>40</v>
      </c>
      <c r="AG11" s="21" t="s">
        <v>34</v>
      </c>
      <c r="AH11" s="21" t="s">
        <v>34</v>
      </c>
      <c r="AI11" s="21" t="s">
        <v>34</v>
      </c>
      <c r="AJ11" s="21" t="s">
        <v>34</v>
      </c>
      <c r="AK11" s="22" t="s">
        <v>292</v>
      </c>
      <c r="AL11" s="11" t="s">
        <v>47</v>
      </c>
      <c r="AM11" s="23" t="s">
        <v>35</v>
      </c>
      <c r="AN11" s="24" t="s">
        <v>36</v>
      </c>
    </row>
    <row r="12" spans="1:40" ht="94.15" customHeight="1">
      <c r="A12" s="7">
        <v>7</v>
      </c>
      <c r="B12" s="16" t="s">
        <v>37</v>
      </c>
      <c r="C12" s="8">
        <v>8811002468</v>
      </c>
      <c r="D12" s="8">
        <v>890718165</v>
      </c>
      <c r="E12" s="17" t="s">
        <v>38</v>
      </c>
      <c r="F12" s="17" t="s">
        <v>39</v>
      </c>
      <c r="G12" s="6" t="s">
        <v>40</v>
      </c>
      <c r="H12" s="6" t="s">
        <v>41</v>
      </c>
      <c r="I12" s="6" t="s">
        <v>41</v>
      </c>
      <c r="J12" s="6" t="s">
        <v>42</v>
      </c>
      <c r="K12" s="6">
        <v>55</v>
      </c>
      <c r="L12" s="6"/>
      <c r="M12" s="6" t="s">
        <v>40</v>
      </c>
      <c r="N12" s="6" t="s">
        <v>41</v>
      </c>
      <c r="O12" s="6" t="s">
        <v>41</v>
      </c>
      <c r="P12" s="6" t="s">
        <v>42</v>
      </c>
      <c r="Q12" s="6">
        <v>55</v>
      </c>
      <c r="R12" s="6"/>
      <c r="S12" s="5" t="s">
        <v>43</v>
      </c>
      <c r="T12" s="6">
        <v>748117720</v>
      </c>
      <c r="U12" s="7" t="s">
        <v>63</v>
      </c>
      <c r="V12" s="8" t="s">
        <v>40</v>
      </c>
      <c r="W12" s="8" t="s">
        <v>41</v>
      </c>
      <c r="X12" s="8" t="s">
        <v>41</v>
      </c>
      <c r="Y12" s="6" t="s">
        <v>64</v>
      </c>
      <c r="Z12" s="8"/>
      <c r="AA12" s="8"/>
      <c r="AB12" s="9" t="s">
        <v>65</v>
      </c>
      <c r="AC12" s="10" t="s">
        <v>154</v>
      </c>
      <c r="AD12" s="7" t="s">
        <v>29</v>
      </c>
      <c r="AE12" s="19">
        <v>39485</v>
      </c>
      <c r="AF12" s="12">
        <v>40</v>
      </c>
      <c r="AG12" s="21" t="s">
        <v>34</v>
      </c>
      <c r="AH12" s="21" t="s">
        <v>34</v>
      </c>
      <c r="AI12" s="21" t="s">
        <v>34</v>
      </c>
      <c r="AJ12" s="21" t="s">
        <v>34</v>
      </c>
      <c r="AK12" s="22" t="s">
        <v>292</v>
      </c>
      <c r="AL12" s="11" t="s">
        <v>47</v>
      </c>
      <c r="AM12" s="23" t="s">
        <v>35</v>
      </c>
      <c r="AN12" s="24" t="s">
        <v>36</v>
      </c>
    </row>
    <row r="13" spans="1:40" s="33" customFormat="1" ht="94.15" customHeight="1">
      <c r="A13" s="7">
        <v>8</v>
      </c>
      <c r="B13" s="35" t="s">
        <v>37</v>
      </c>
      <c r="C13" s="36">
        <v>8811002468</v>
      </c>
      <c r="D13" s="36">
        <v>890718165</v>
      </c>
      <c r="E13" s="37" t="s">
        <v>38</v>
      </c>
      <c r="F13" s="37" t="s">
        <v>39</v>
      </c>
      <c r="G13" s="38" t="s">
        <v>40</v>
      </c>
      <c r="H13" s="38" t="s">
        <v>41</v>
      </c>
      <c r="I13" s="38" t="s">
        <v>41</v>
      </c>
      <c r="J13" s="38" t="s">
        <v>42</v>
      </c>
      <c r="K13" s="38">
        <v>55</v>
      </c>
      <c r="L13" s="38"/>
      <c r="M13" s="38" t="s">
        <v>40</v>
      </c>
      <c r="N13" s="38" t="s">
        <v>41</v>
      </c>
      <c r="O13" s="38" t="s">
        <v>41</v>
      </c>
      <c r="P13" s="38" t="s">
        <v>42</v>
      </c>
      <c r="Q13" s="38">
        <v>55</v>
      </c>
      <c r="R13" s="38"/>
      <c r="S13" s="39" t="s">
        <v>43</v>
      </c>
      <c r="T13" s="38">
        <v>748117720</v>
      </c>
      <c r="U13" s="34" t="s">
        <v>66</v>
      </c>
      <c r="V13" s="36" t="s">
        <v>40</v>
      </c>
      <c r="W13" s="36" t="s">
        <v>41</v>
      </c>
      <c r="X13" s="36" t="s">
        <v>246</v>
      </c>
      <c r="Y13" s="38"/>
      <c r="Z13" s="36"/>
      <c r="AA13" s="36"/>
      <c r="AB13" s="9" t="s">
        <v>68</v>
      </c>
      <c r="AC13" s="18" t="s">
        <v>256</v>
      </c>
      <c r="AD13" s="40" t="s">
        <v>29</v>
      </c>
      <c r="AE13" s="41">
        <v>560</v>
      </c>
      <c r="AF13" s="42">
        <v>13.2</v>
      </c>
      <c r="AG13" s="43" t="s">
        <v>294</v>
      </c>
      <c r="AH13" s="43" t="s">
        <v>34</v>
      </c>
      <c r="AI13" s="43" t="s">
        <v>34</v>
      </c>
      <c r="AJ13" s="43" t="s">
        <v>34</v>
      </c>
      <c r="AK13" s="44" t="s">
        <v>292</v>
      </c>
      <c r="AL13" s="40" t="s">
        <v>47</v>
      </c>
      <c r="AM13" s="45" t="s">
        <v>35</v>
      </c>
      <c r="AN13" s="46" t="s">
        <v>36</v>
      </c>
    </row>
    <row r="14" spans="1:40" ht="94.15" customHeight="1">
      <c r="A14" s="7">
        <v>9</v>
      </c>
      <c r="B14" s="16" t="s">
        <v>37</v>
      </c>
      <c r="C14" s="8">
        <v>8811002468</v>
      </c>
      <c r="D14" s="8">
        <v>890718165</v>
      </c>
      <c r="E14" s="17" t="s">
        <v>38</v>
      </c>
      <c r="F14" s="17" t="s">
        <v>39</v>
      </c>
      <c r="G14" s="6" t="s">
        <v>40</v>
      </c>
      <c r="H14" s="6" t="s">
        <v>41</v>
      </c>
      <c r="I14" s="6" t="s">
        <v>41</v>
      </c>
      <c r="J14" s="6" t="s">
        <v>42</v>
      </c>
      <c r="K14" s="6">
        <v>55</v>
      </c>
      <c r="L14" s="6"/>
      <c r="M14" s="6" t="s">
        <v>40</v>
      </c>
      <c r="N14" s="6" t="s">
        <v>41</v>
      </c>
      <c r="O14" s="6" t="s">
        <v>41</v>
      </c>
      <c r="P14" s="6" t="s">
        <v>42</v>
      </c>
      <c r="Q14" s="6">
        <v>55</v>
      </c>
      <c r="R14" s="6"/>
      <c r="S14" s="5" t="s">
        <v>43</v>
      </c>
      <c r="T14" s="6">
        <v>748117720</v>
      </c>
      <c r="U14" s="7" t="s">
        <v>69</v>
      </c>
      <c r="V14" s="8" t="s">
        <v>40</v>
      </c>
      <c r="W14" s="8" t="s">
        <v>41</v>
      </c>
      <c r="X14" s="8" t="s">
        <v>41</v>
      </c>
      <c r="Y14" s="6" t="s">
        <v>70</v>
      </c>
      <c r="Z14" s="8">
        <v>9</v>
      </c>
      <c r="AA14" s="8"/>
      <c r="AB14" s="9" t="s">
        <v>71</v>
      </c>
      <c r="AC14" s="10" t="s">
        <v>155</v>
      </c>
      <c r="AD14" s="7" t="s">
        <v>29</v>
      </c>
      <c r="AE14" s="19">
        <v>9135</v>
      </c>
      <c r="AF14" s="12">
        <v>40</v>
      </c>
      <c r="AG14" s="21" t="s">
        <v>34</v>
      </c>
      <c r="AH14" s="21" t="s">
        <v>34</v>
      </c>
      <c r="AI14" s="21" t="s">
        <v>34</v>
      </c>
      <c r="AJ14" s="21" t="s">
        <v>34</v>
      </c>
      <c r="AK14" s="22" t="s">
        <v>292</v>
      </c>
      <c r="AL14" s="11" t="s">
        <v>47</v>
      </c>
      <c r="AM14" s="23" t="s">
        <v>35</v>
      </c>
      <c r="AN14" s="24" t="s">
        <v>36</v>
      </c>
    </row>
    <row r="15" spans="1:40" s="3" customFormat="1" ht="94.15" customHeight="1">
      <c r="A15" s="7">
        <v>10</v>
      </c>
      <c r="B15" s="25" t="s">
        <v>270</v>
      </c>
      <c r="C15" s="8">
        <v>8811385593</v>
      </c>
      <c r="D15" s="8">
        <v>891131150</v>
      </c>
      <c r="E15" s="17" t="s">
        <v>38</v>
      </c>
      <c r="F15" s="17" t="s">
        <v>264</v>
      </c>
      <c r="G15" s="6" t="s">
        <v>40</v>
      </c>
      <c r="H15" s="6" t="s">
        <v>41</v>
      </c>
      <c r="I15" s="6" t="s">
        <v>41</v>
      </c>
      <c r="J15" s="6" t="s">
        <v>240</v>
      </c>
      <c r="K15" s="6" t="s">
        <v>269</v>
      </c>
      <c r="L15" s="6"/>
      <c r="M15" s="6" t="s">
        <v>40</v>
      </c>
      <c r="N15" s="6" t="s">
        <v>41</v>
      </c>
      <c r="O15" s="6" t="s">
        <v>41</v>
      </c>
      <c r="P15" s="6" t="s">
        <v>240</v>
      </c>
      <c r="Q15" s="6" t="s">
        <v>239</v>
      </c>
      <c r="R15" s="6"/>
      <c r="S15" s="5" t="s">
        <v>288</v>
      </c>
      <c r="T15" s="6" t="s">
        <v>289</v>
      </c>
      <c r="U15" s="7" t="s">
        <v>72</v>
      </c>
      <c r="V15" s="8" t="s">
        <v>40</v>
      </c>
      <c r="W15" s="8" t="s">
        <v>41</v>
      </c>
      <c r="X15" s="8" t="s">
        <v>41</v>
      </c>
      <c r="Y15" s="6" t="s">
        <v>70</v>
      </c>
      <c r="Z15" s="8" t="s">
        <v>239</v>
      </c>
      <c r="AA15" s="26"/>
      <c r="AB15" s="9" t="s">
        <v>73</v>
      </c>
      <c r="AC15" s="10" t="s">
        <v>156</v>
      </c>
      <c r="AD15" s="11" t="s">
        <v>29</v>
      </c>
      <c r="AE15" s="19">
        <v>7466</v>
      </c>
      <c r="AF15" s="12">
        <v>17</v>
      </c>
      <c r="AG15" s="21" t="s">
        <v>34</v>
      </c>
      <c r="AH15" s="21" t="s">
        <v>34</v>
      </c>
      <c r="AI15" s="21" t="s">
        <v>34</v>
      </c>
      <c r="AJ15" s="21" t="s">
        <v>34</v>
      </c>
      <c r="AK15" s="22" t="s">
        <v>292</v>
      </c>
      <c r="AL15" s="11" t="s">
        <v>47</v>
      </c>
      <c r="AM15" s="23" t="s">
        <v>35</v>
      </c>
      <c r="AN15" s="24" t="s">
        <v>36</v>
      </c>
    </row>
    <row r="16" spans="1:40" s="3" customFormat="1" ht="94.15" customHeight="1">
      <c r="A16" s="7">
        <v>11</v>
      </c>
      <c r="B16" s="25" t="s">
        <v>271</v>
      </c>
      <c r="C16" s="8">
        <v>8811388309</v>
      </c>
      <c r="D16" s="8">
        <v>891131143</v>
      </c>
      <c r="E16" s="17" t="s">
        <v>38</v>
      </c>
      <c r="F16" s="17" t="s">
        <v>263</v>
      </c>
      <c r="G16" s="6" t="s">
        <v>40</v>
      </c>
      <c r="H16" s="6" t="s">
        <v>41</v>
      </c>
      <c r="I16" s="6" t="s">
        <v>41</v>
      </c>
      <c r="J16" s="6" t="s">
        <v>272</v>
      </c>
      <c r="K16" s="6" t="s">
        <v>273</v>
      </c>
      <c r="L16" s="6"/>
      <c r="M16" s="6" t="s">
        <v>40</v>
      </c>
      <c r="N16" s="6" t="s">
        <v>41</v>
      </c>
      <c r="O16" s="6" t="s">
        <v>121</v>
      </c>
      <c r="P16" s="6"/>
      <c r="Q16" s="6" t="s">
        <v>262</v>
      </c>
      <c r="R16" s="6"/>
      <c r="S16" s="31"/>
      <c r="T16" s="2"/>
      <c r="U16" s="7" t="s">
        <v>72</v>
      </c>
      <c r="V16" s="8" t="s">
        <v>40</v>
      </c>
      <c r="W16" s="8" t="s">
        <v>41</v>
      </c>
      <c r="X16" s="8" t="s">
        <v>121</v>
      </c>
      <c r="Y16" s="6"/>
      <c r="Z16" s="8">
        <v>73</v>
      </c>
      <c r="AA16" s="26"/>
      <c r="AB16" s="9" t="s">
        <v>241</v>
      </c>
      <c r="AC16" s="10" t="s">
        <v>242</v>
      </c>
      <c r="AD16" s="11" t="s">
        <v>29</v>
      </c>
      <c r="AE16" s="19">
        <v>890</v>
      </c>
      <c r="AF16" s="12">
        <v>16.5</v>
      </c>
      <c r="AG16" s="21" t="s">
        <v>34</v>
      </c>
      <c r="AH16" s="21" t="s">
        <v>34</v>
      </c>
      <c r="AI16" s="21" t="s">
        <v>34</v>
      </c>
      <c r="AJ16" s="21" t="s">
        <v>34</v>
      </c>
      <c r="AK16" s="22" t="s">
        <v>292</v>
      </c>
      <c r="AL16" s="11" t="s">
        <v>47</v>
      </c>
      <c r="AM16" s="23" t="s">
        <v>35</v>
      </c>
      <c r="AN16" s="24" t="s">
        <v>36</v>
      </c>
    </row>
    <row r="17" spans="1:40" s="3" customFormat="1" ht="94.15" customHeight="1">
      <c r="A17" s="7">
        <v>12</v>
      </c>
      <c r="B17" s="25" t="s">
        <v>274</v>
      </c>
      <c r="C17" s="8">
        <v>8811390708</v>
      </c>
      <c r="D17" s="8" t="s">
        <v>275</v>
      </c>
      <c r="E17" s="17" t="s">
        <v>38</v>
      </c>
      <c r="F17" s="17" t="s">
        <v>265</v>
      </c>
      <c r="G17" s="6" t="s">
        <v>40</v>
      </c>
      <c r="H17" s="6" t="s">
        <v>41</v>
      </c>
      <c r="I17" s="6" t="s">
        <v>41</v>
      </c>
      <c r="J17" s="6" t="s">
        <v>134</v>
      </c>
      <c r="K17" s="6" t="s">
        <v>276</v>
      </c>
      <c r="L17" s="6"/>
      <c r="M17" s="6" t="s">
        <v>40</v>
      </c>
      <c r="N17" s="6" t="s">
        <v>41</v>
      </c>
      <c r="O17" s="6" t="s">
        <v>134</v>
      </c>
      <c r="P17" s="6"/>
      <c r="Q17" s="6" t="s">
        <v>243</v>
      </c>
      <c r="R17" s="6"/>
      <c r="S17" s="5"/>
      <c r="T17" s="6"/>
      <c r="U17" s="7" t="s">
        <v>72</v>
      </c>
      <c r="V17" s="8" t="s">
        <v>40</v>
      </c>
      <c r="W17" s="8" t="s">
        <v>41</v>
      </c>
      <c r="X17" s="8" t="s">
        <v>134</v>
      </c>
      <c r="Y17" s="6"/>
      <c r="Z17" s="8" t="s">
        <v>243</v>
      </c>
      <c r="AA17" s="26"/>
      <c r="AB17" s="9" t="s">
        <v>244</v>
      </c>
      <c r="AC17" s="10" t="s">
        <v>245</v>
      </c>
      <c r="AD17" s="11" t="s">
        <v>29</v>
      </c>
      <c r="AE17" s="19">
        <v>750</v>
      </c>
      <c r="AF17" s="12">
        <v>16.5</v>
      </c>
      <c r="AG17" s="21" t="s">
        <v>34</v>
      </c>
      <c r="AH17" s="21" t="s">
        <v>34</v>
      </c>
      <c r="AI17" s="21" t="s">
        <v>34</v>
      </c>
      <c r="AJ17" s="21" t="s">
        <v>34</v>
      </c>
      <c r="AK17" s="22" t="s">
        <v>292</v>
      </c>
      <c r="AL17" s="11" t="s">
        <v>47</v>
      </c>
      <c r="AM17" s="23" t="s">
        <v>35</v>
      </c>
      <c r="AN17" s="24" t="s">
        <v>36</v>
      </c>
    </row>
    <row r="18" spans="1:40" ht="94.15" customHeight="1">
      <c r="A18" s="7">
        <v>13</v>
      </c>
      <c r="B18" s="16" t="s">
        <v>37</v>
      </c>
      <c r="C18" s="8">
        <v>8811002468</v>
      </c>
      <c r="D18" s="8">
        <v>890718165</v>
      </c>
      <c r="E18" s="17" t="s">
        <v>38</v>
      </c>
      <c r="F18" s="17" t="s">
        <v>39</v>
      </c>
      <c r="G18" s="6" t="s">
        <v>40</v>
      </c>
      <c r="H18" s="6" t="s">
        <v>41</v>
      </c>
      <c r="I18" s="6" t="s">
        <v>41</v>
      </c>
      <c r="J18" s="6" t="s">
        <v>42</v>
      </c>
      <c r="K18" s="6">
        <v>55</v>
      </c>
      <c r="L18" s="6"/>
      <c r="M18" s="6" t="s">
        <v>40</v>
      </c>
      <c r="N18" s="6" t="s">
        <v>41</v>
      </c>
      <c r="O18" s="6" t="s">
        <v>41</v>
      </c>
      <c r="P18" s="6" t="s">
        <v>42</v>
      </c>
      <c r="Q18" s="6">
        <v>55</v>
      </c>
      <c r="R18" s="6"/>
      <c r="S18" s="5" t="s">
        <v>43</v>
      </c>
      <c r="T18" s="6">
        <v>748117720</v>
      </c>
      <c r="U18" s="7" t="s">
        <v>56</v>
      </c>
      <c r="V18" s="8">
        <v>57550</v>
      </c>
      <c r="W18" s="8" t="s">
        <v>41</v>
      </c>
      <c r="X18" s="8" t="s">
        <v>74</v>
      </c>
      <c r="Y18" s="6"/>
      <c r="Z18" s="8"/>
      <c r="AA18" s="8"/>
      <c r="AB18" s="9" t="s">
        <v>75</v>
      </c>
      <c r="AC18" s="10" t="s">
        <v>157</v>
      </c>
      <c r="AD18" s="7" t="s">
        <v>29</v>
      </c>
      <c r="AE18" s="19">
        <v>350</v>
      </c>
      <c r="AF18" s="12"/>
      <c r="AG18" s="21" t="s">
        <v>34</v>
      </c>
      <c r="AH18" s="21" t="s">
        <v>34</v>
      </c>
      <c r="AI18" s="21" t="s">
        <v>34</v>
      </c>
      <c r="AJ18" s="21" t="s">
        <v>34</v>
      </c>
      <c r="AK18" s="22" t="s">
        <v>292</v>
      </c>
      <c r="AL18" s="11" t="s">
        <v>47</v>
      </c>
      <c r="AM18" s="23" t="s">
        <v>35</v>
      </c>
      <c r="AN18" s="24" t="s">
        <v>36</v>
      </c>
    </row>
    <row r="19" spans="1:40" ht="94.15" customHeight="1">
      <c r="A19" s="7">
        <v>14</v>
      </c>
      <c r="B19" s="16" t="s">
        <v>37</v>
      </c>
      <c r="C19" s="8">
        <v>8811002468</v>
      </c>
      <c r="D19" s="8">
        <v>890718165</v>
      </c>
      <c r="E19" s="17" t="s">
        <v>38</v>
      </c>
      <c r="F19" s="17" t="s">
        <v>39</v>
      </c>
      <c r="G19" s="6" t="s">
        <v>40</v>
      </c>
      <c r="H19" s="6" t="s">
        <v>41</v>
      </c>
      <c r="I19" s="6" t="s">
        <v>41</v>
      </c>
      <c r="J19" s="6" t="s">
        <v>42</v>
      </c>
      <c r="K19" s="6">
        <v>55</v>
      </c>
      <c r="L19" s="6"/>
      <c r="M19" s="6" t="s">
        <v>40</v>
      </c>
      <c r="N19" s="6" t="s">
        <v>41</v>
      </c>
      <c r="O19" s="6" t="s">
        <v>41</v>
      </c>
      <c r="P19" s="6" t="s">
        <v>42</v>
      </c>
      <c r="Q19" s="6">
        <v>55</v>
      </c>
      <c r="R19" s="6"/>
      <c r="S19" s="5" t="s">
        <v>43</v>
      </c>
      <c r="T19" s="6">
        <v>748117720</v>
      </c>
      <c r="U19" s="7" t="s">
        <v>76</v>
      </c>
      <c r="V19" s="8" t="s">
        <v>40</v>
      </c>
      <c r="W19" s="8" t="s">
        <v>41</v>
      </c>
      <c r="X19" s="8" t="s">
        <v>41</v>
      </c>
      <c r="Y19" s="6" t="s">
        <v>33</v>
      </c>
      <c r="Z19" s="8"/>
      <c r="AA19" s="26"/>
      <c r="AB19" s="9" t="s">
        <v>77</v>
      </c>
      <c r="AC19" s="10" t="s">
        <v>158</v>
      </c>
      <c r="AD19" s="11" t="s">
        <v>29</v>
      </c>
      <c r="AE19" s="19">
        <v>1908</v>
      </c>
      <c r="AF19" s="12">
        <v>12</v>
      </c>
      <c r="AG19" s="21" t="s">
        <v>34</v>
      </c>
      <c r="AH19" s="21" t="s">
        <v>34</v>
      </c>
      <c r="AI19" s="21" t="s">
        <v>34</v>
      </c>
      <c r="AJ19" s="21" t="s">
        <v>34</v>
      </c>
      <c r="AK19" s="22" t="s">
        <v>292</v>
      </c>
      <c r="AL19" s="11" t="s">
        <v>47</v>
      </c>
      <c r="AM19" s="23" t="s">
        <v>35</v>
      </c>
      <c r="AN19" s="24" t="s">
        <v>36</v>
      </c>
    </row>
    <row r="20" spans="1:40" s="32" customFormat="1" ht="94.15" customHeight="1">
      <c r="A20" s="7">
        <v>15</v>
      </c>
      <c r="B20" s="16" t="s">
        <v>37</v>
      </c>
      <c r="C20" s="8">
        <v>8811002468</v>
      </c>
      <c r="D20" s="8">
        <v>890718165</v>
      </c>
      <c r="E20" s="17" t="s">
        <v>38</v>
      </c>
      <c r="F20" s="17" t="s">
        <v>39</v>
      </c>
      <c r="G20" s="6" t="s">
        <v>40</v>
      </c>
      <c r="H20" s="6" t="s">
        <v>41</v>
      </c>
      <c r="I20" s="6" t="s">
        <v>41</v>
      </c>
      <c r="J20" s="6" t="s">
        <v>42</v>
      </c>
      <c r="K20" s="6">
        <v>55</v>
      </c>
      <c r="L20" s="6"/>
      <c r="M20" s="6" t="s">
        <v>40</v>
      </c>
      <c r="N20" s="6" t="s">
        <v>41</v>
      </c>
      <c r="O20" s="6" t="s">
        <v>41</v>
      </c>
      <c r="P20" s="6" t="s">
        <v>42</v>
      </c>
      <c r="Q20" s="6">
        <v>55</v>
      </c>
      <c r="R20" s="6"/>
      <c r="S20" s="5" t="s">
        <v>43</v>
      </c>
      <c r="T20" s="6">
        <v>748117720</v>
      </c>
      <c r="U20" s="7" t="s">
        <v>78</v>
      </c>
      <c r="V20" s="8" t="s">
        <v>40</v>
      </c>
      <c r="W20" s="8" t="s">
        <v>41</v>
      </c>
      <c r="X20" s="8" t="s">
        <v>41</v>
      </c>
      <c r="Y20" s="6" t="s">
        <v>52</v>
      </c>
      <c r="Z20" s="8"/>
      <c r="AA20" s="26"/>
      <c r="AB20" s="9" t="s">
        <v>79</v>
      </c>
      <c r="AC20" s="10" t="s">
        <v>159</v>
      </c>
      <c r="AD20" s="7" t="s">
        <v>29</v>
      </c>
      <c r="AE20" s="19">
        <v>620</v>
      </c>
      <c r="AF20" s="12">
        <v>12</v>
      </c>
      <c r="AG20" s="21" t="s">
        <v>34</v>
      </c>
      <c r="AH20" s="21" t="s">
        <v>34</v>
      </c>
      <c r="AI20" s="21" t="s">
        <v>34</v>
      </c>
      <c r="AJ20" s="21" t="s">
        <v>34</v>
      </c>
      <c r="AK20" s="22" t="s">
        <v>292</v>
      </c>
      <c r="AL20" s="11" t="s">
        <v>47</v>
      </c>
      <c r="AM20" s="23" t="s">
        <v>35</v>
      </c>
      <c r="AN20" s="24" t="s">
        <v>36</v>
      </c>
    </row>
    <row r="21" spans="1:40" ht="94.15" customHeight="1">
      <c r="A21" s="7">
        <v>16</v>
      </c>
      <c r="B21" s="16" t="s">
        <v>37</v>
      </c>
      <c r="C21" s="8">
        <v>8811002468</v>
      </c>
      <c r="D21" s="8">
        <v>890718165</v>
      </c>
      <c r="E21" s="17" t="s">
        <v>38</v>
      </c>
      <c r="F21" s="17" t="s">
        <v>39</v>
      </c>
      <c r="G21" s="6" t="s">
        <v>40</v>
      </c>
      <c r="H21" s="6" t="s">
        <v>41</v>
      </c>
      <c r="I21" s="6" t="s">
        <v>41</v>
      </c>
      <c r="J21" s="6" t="s">
        <v>42</v>
      </c>
      <c r="K21" s="6">
        <v>55</v>
      </c>
      <c r="L21" s="6"/>
      <c r="M21" s="6" t="s">
        <v>40</v>
      </c>
      <c r="N21" s="6" t="s">
        <v>41</v>
      </c>
      <c r="O21" s="6" t="s">
        <v>41</v>
      </c>
      <c r="P21" s="6" t="s">
        <v>42</v>
      </c>
      <c r="Q21" s="6">
        <v>55</v>
      </c>
      <c r="R21" s="6"/>
      <c r="S21" s="5" t="s">
        <v>43</v>
      </c>
      <c r="T21" s="6">
        <v>748117720</v>
      </c>
      <c r="U21" s="7" t="s">
        <v>80</v>
      </c>
      <c r="V21" s="8" t="s">
        <v>40</v>
      </c>
      <c r="W21" s="8" t="s">
        <v>41</v>
      </c>
      <c r="X21" s="8" t="s">
        <v>41</v>
      </c>
      <c r="Y21" s="6" t="s">
        <v>81</v>
      </c>
      <c r="Z21" s="8">
        <v>42</v>
      </c>
      <c r="AA21" s="8"/>
      <c r="AB21" s="9" t="s">
        <v>82</v>
      </c>
      <c r="AC21" s="10" t="s">
        <v>160</v>
      </c>
      <c r="AD21" s="11" t="s">
        <v>29</v>
      </c>
      <c r="AE21" s="19">
        <v>1600</v>
      </c>
      <c r="AF21" s="12">
        <v>5</v>
      </c>
      <c r="AG21" s="21" t="s">
        <v>34</v>
      </c>
      <c r="AH21" s="21" t="s">
        <v>34</v>
      </c>
      <c r="AI21" s="21" t="s">
        <v>34</v>
      </c>
      <c r="AJ21" s="21" t="s">
        <v>34</v>
      </c>
      <c r="AK21" s="22" t="s">
        <v>292</v>
      </c>
      <c r="AL21" s="11" t="s">
        <v>47</v>
      </c>
      <c r="AM21" s="23" t="s">
        <v>35</v>
      </c>
      <c r="AN21" s="24" t="s">
        <v>36</v>
      </c>
    </row>
    <row r="22" spans="1:40" s="32" customFormat="1" ht="94.15" customHeight="1">
      <c r="A22" s="7">
        <v>17</v>
      </c>
      <c r="B22" s="16" t="s">
        <v>37</v>
      </c>
      <c r="C22" s="8">
        <v>8811002468</v>
      </c>
      <c r="D22" s="8">
        <v>890718165</v>
      </c>
      <c r="E22" s="17" t="s">
        <v>38</v>
      </c>
      <c r="F22" s="17" t="s">
        <v>39</v>
      </c>
      <c r="G22" s="6" t="s">
        <v>40</v>
      </c>
      <c r="H22" s="6" t="s">
        <v>41</v>
      </c>
      <c r="I22" s="6" t="s">
        <v>41</v>
      </c>
      <c r="J22" s="6" t="s">
        <v>42</v>
      </c>
      <c r="K22" s="6">
        <v>55</v>
      </c>
      <c r="L22" s="6"/>
      <c r="M22" s="6" t="s">
        <v>40</v>
      </c>
      <c r="N22" s="6" t="s">
        <v>41</v>
      </c>
      <c r="O22" s="6" t="s">
        <v>41</v>
      </c>
      <c r="P22" s="6" t="s">
        <v>42</v>
      </c>
      <c r="Q22" s="6">
        <v>55</v>
      </c>
      <c r="R22" s="6">
        <f>SUM(A22:O22)</f>
        <v>9701720705</v>
      </c>
      <c r="S22" s="5" t="s">
        <v>43</v>
      </c>
      <c r="T22" s="6">
        <v>748117720</v>
      </c>
      <c r="U22" s="7" t="s">
        <v>80</v>
      </c>
      <c r="V22" s="8" t="s">
        <v>40</v>
      </c>
      <c r="W22" s="8" t="s">
        <v>41</v>
      </c>
      <c r="X22" s="8" t="s">
        <v>41</v>
      </c>
      <c r="Y22" s="6" t="s">
        <v>81</v>
      </c>
      <c r="Z22" s="8">
        <v>43</v>
      </c>
      <c r="AA22" s="8"/>
      <c r="AB22" s="9" t="s">
        <v>83</v>
      </c>
      <c r="AC22" s="10" t="s">
        <v>161</v>
      </c>
      <c r="AD22" s="7" t="s">
        <v>29</v>
      </c>
      <c r="AE22" s="19">
        <v>1650</v>
      </c>
      <c r="AF22" s="12">
        <v>5</v>
      </c>
      <c r="AG22" s="21" t="s">
        <v>34</v>
      </c>
      <c r="AH22" s="21" t="s">
        <v>34</v>
      </c>
      <c r="AI22" s="21" t="s">
        <v>34</v>
      </c>
      <c r="AJ22" s="21" t="s">
        <v>34</v>
      </c>
      <c r="AK22" s="22" t="s">
        <v>292</v>
      </c>
      <c r="AL22" s="11" t="s">
        <v>47</v>
      </c>
      <c r="AM22" s="23" t="s">
        <v>35</v>
      </c>
      <c r="AN22" s="24" t="s">
        <v>36</v>
      </c>
    </row>
    <row r="23" spans="1:40" ht="94.15" customHeight="1">
      <c r="A23" s="7">
        <v>18</v>
      </c>
      <c r="B23" s="16" t="s">
        <v>37</v>
      </c>
      <c r="C23" s="8">
        <v>8811002468</v>
      </c>
      <c r="D23" s="8">
        <v>890718165</v>
      </c>
      <c r="E23" s="17" t="s">
        <v>38</v>
      </c>
      <c r="F23" s="17" t="s">
        <v>39</v>
      </c>
      <c r="G23" s="6" t="s">
        <v>40</v>
      </c>
      <c r="H23" s="6" t="s">
        <v>41</v>
      </c>
      <c r="I23" s="6" t="s">
        <v>41</v>
      </c>
      <c r="J23" s="6" t="s">
        <v>42</v>
      </c>
      <c r="K23" s="6">
        <v>55</v>
      </c>
      <c r="L23" s="6"/>
      <c r="M23" s="6" t="s">
        <v>40</v>
      </c>
      <c r="N23" s="6" t="s">
        <v>41</v>
      </c>
      <c r="O23" s="6" t="s">
        <v>41</v>
      </c>
      <c r="P23" s="6" t="s">
        <v>42</v>
      </c>
      <c r="Q23" s="6">
        <v>55</v>
      </c>
      <c r="R23" s="6"/>
      <c r="S23" s="5" t="s">
        <v>43</v>
      </c>
      <c r="T23" s="6">
        <v>748117720</v>
      </c>
      <c r="U23" s="7" t="s">
        <v>191</v>
      </c>
      <c r="V23" s="8" t="s">
        <v>40</v>
      </c>
      <c r="W23" s="8" t="s">
        <v>41</v>
      </c>
      <c r="X23" s="8" t="s">
        <v>192</v>
      </c>
      <c r="Y23" s="6"/>
      <c r="Z23" s="8"/>
      <c r="AA23" s="8"/>
      <c r="AB23" s="9" t="s">
        <v>193</v>
      </c>
      <c r="AC23" s="10" t="s">
        <v>194</v>
      </c>
      <c r="AD23" s="7" t="s">
        <v>29</v>
      </c>
      <c r="AE23" s="19">
        <v>120</v>
      </c>
      <c r="AF23" s="12">
        <v>3</v>
      </c>
      <c r="AG23" s="21" t="s">
        <v>34</v>
      </c>
      <c r="AH23" s="21" t="s">
        <v>34</v>
      </c>
      <c r="AI23" s="21" t="s">
        <v>34</v>
      </c>
      <c r="AJ23" s="21" t="s">
        <v>34</v>
      </c>
      <c r="AK23" s="22" t="s">
        <v>292</v>
      </c>
      <c r="AL23" s="11" t="s">
        <v>47</v>
      </c>
      <c r="AM23" s="23" t="s">
        <v>35</v>
      </c>
      <c r="AN23" s="24" t="s">
        <v>36</v>
      </c>
    </row>
    <row r="24" spans="1:40" ht="94.15" customHeight="1">
      <c r="A24" s="7">
        <v>19</v>
      </c>
      <c r="B24" s="16" t="s">
        <v>37</v>
      </c>
      <c r="C24" s="8">
        <v>8811002468</v>
      </c>
      <c r="D24" s="8">
        <v>890718165</v>
      </c>
      <c r="E24" s="17" t="s">
        <v>38</v>
      </c>
      <c r="F24" s="17" t="s">
        <v>39</v>
      </c>
      <c r="G24" s="6" t="s">
        <v>40</v>
      </c>
      <c r="H24" s="6" t="s">
        <v>41</v>
      </c>
      <c r="I24" s="6" t="s">
        <v>41</v>
      </c>
      <c r="J24" s="6" t="s">
        <v>42</v>
      </c>
      <c r="K24" s="6">
        <v>55</v>
      </c>
      <c r="L24" s="6"/>
      <c r="M24" s="6" t="s">
        <v>40</v>
      </c>
      <c r="N24" s="6" t="s">
        <v>41</v>
      </c>
      <c r="O24" s="6" t="s">
        <v>41</v>
      </c>
      <c r="P24" s="6" t="s">
        <v>42</v>
      </c>
      <c r="Q24" s="6">
        <v>55</v>
      </c>
      <c r="R24" s="6"/>
      <c r="S24" s="5" t="s">
        <v>43</v>
      </c>
      <c r="T24" s="6">
        <v>748117720</v>
      </c>
      <c r="U24" s="7" t="s">
        <v>195</v>
      </c>
      <c r="V24" s="8" t="s">
        <v>40</v>
      </c>
      <c r="W24" s="8" t="s">
        <v>41</v>
      </c>
      <c r="X24" s="27" t="s">
        <v>41</v>
      </c>
      <c r="Y24" s="6" t="s">
        <v>97</v>
      </c>
      <c r="Z24" s="27" t="s">
        <v>198</v>
      </c>
      <c r="AA24" s="8">
        <v>1</v>
      </c>
      <c r="AB24" s="9" t="s">
        <v>196</v>
      </c>
      <c r="AC24" s="10" t="s">
        <v>197</v>
      </c>
      <c r="AD24" s="7" t="s">
        <v>30</v>
      </c>
      <c r="AE24" s="19">
        <v>852</v>
      </c>
      <c r="AF24" s="12">
        <v>6</v>
      </c>
      <c r="AG24" s="21" t="s">
        <v>34</v>
      </c>
      <c r="AH24" s="21" t="s">
        <v>34</v>
      </c>
      <c r="AI24" s="21" t="s">
        <v>34</v>
      </c>
      <c r="AJ24" s="21" t="s">
        <v>34</v>
      </c>
      <c r="AK24" s="22" t="s">
        <v>292</v>
      </c>
      <c r="AL24" s="11" t="s">
        <v>47</v>
      </c>
      <c r="AM24" s="23" t="s">
        <v>35</v>
      </c>
      <c r="AN24" s="24" t="s">
        <v>36</v>
      </c>
    </row>
    <row r="25" spans="1:40" ht="94.15" customHeight="1">
      <c r="A25" s="7">
        <v>20</v>
      </c>
      <c r="B25" s="16" t="s">
        <v>37</v>
      </c>
      <c r="C25" s="8">
        <v>8811002468</v>
      </c>
      <c r="D25" s="8">
        <v>890718165</v>
      </c>
      <c r="E25" s="17" t="s">
        <v>38</v>
      </c>
      <c r="F25" s="17" t="s">
        <v>39</v>
      </c>
      <c r="G25" s="6" t="s">
        <v>40</v>
      </c>
      <c r="H25" s="6" t="s">
        <v>41</v>
      </c>
      <c r="I25" s="6" t="s">
        <v>41</v>
      </c>
      <c r="J25" s="6" t="s">
        <v>42</v>
      </c>
      <c r="K25" s="6">
        <v>55</v>
      </c>
      <c r="L25" s="6"/>
      <c r="M25" s="6" t="s">
        <v>40</v>
      </c>
      <c r="N25" s="6" t="s">
        <v>41</v>
      </c>
      <c r="O25" s="6" t="s">
        <v>41</v>
      </c>
      <c r="P25" s="6" t="s">
        <v>42</v>
      </c>
      <c r="Q25" s="6">
        <v>55</v>
      </c>
      <c r="R25" s="6"/>
      <c r="S25" s="5" t="s">
        <v>43</v>
      </c>
      <c r="T25" s="6">
        <v>748117720</v>
      </c>
      <c r="U25" s="7" t="s">
        <v>268</v>
      </c>
      <c r="V25" s="8" t="s">
        <v>40</v>
      </c>
      <c r="W25" s="8" t="s">
        <v>41</v>
      </c>
      <c r="X25" s="27" t="s">
        <v>41</v>
      </c>
      <c r="Y25" s="6" t="s">
        <v>199</v>
      </c>
      <c r="Z25" s="8">
        <v>3</v>
      </c>
      <c r="AA25" s="8"/>
      <c r="AB25" s="9" t="s">
        <v>200</v>
      </c>
      <c r="AC25" s="10" t="s">
        <v>201</v>
      </c>
      <c r="AD25" s="7" t="s">
        <v>29</v>
      </c>
      <c r="AE25" s="19">
        <v>1200</v>
      </c>
      <c r="AF25" s="12">
        <v>16.5</v>
      </c>
      <c r="AG25" s="21" t="s">
        <v>34</v>
      </c>
      <c r="AH25" s="21" t="s">
        <v>34</v>
      </c>
      <c r="AI25" s="21" t="s">
        <v>34</v>
      </c>
      <c r="AJ25" s="21" t="s">
        <v>34</v>
      </c>
      <c r="AK25" s="22" t="s">
        <v>292</v>
      </c>
      <c r="AL25" s="11" t="s">
        <v>47</v>
      </c>
      <c r="AM25" s="23" t="s">
        <v>35</v>
      </c>
      <c r="AN25" s="24" t="s">
        <v>36</v>
      </c>
    </row>
    <row r="26" spans="1:40" ht="94.15" customHeight="1">
      <c r="A26" s="7">
        <v>21</v>
      </c>
      <c r="B26" s="16" t="s">
        <v>37</v>
      </c>
      <c r="C26" s="8">
        <v>8811002468</v>
      </c>
      <c r="D26" s="8">
        <v>890718165</v>
      </c>
      <c r="E26" s="17" t="s">
        <v>38</v>
      </c>
      <c r="F26" s="17" t="s">
        <v>39</v>
      </c>
      <c r="G26" s="6" t="s">
        <v>40</v>
      </c>
      <c r="H26" s="6" t="s">
        <v>41</v>
      </c>
      <c r="I26" s="6" t="s">
        <v>41</v>
      </c>
      <c r="J26" s="6" t="s">
        <v>42</v>
      </c>
      <c r="K26" s="6">
        <v>55</v>
      </c>
      <c r="L26" s="6"/>
      <c r="M26" s="6" t="s">
        <v>40</v>
      </c>
      <c r="N26" s="6" t="s">
        <v>41</v>
      </c>
      <c r="O26" s="6" t="s">
        <v>41</v>
      </c>
      <c r="P26" s="6" t="s">
        <v>42</v>
      </c>
      <c r="Q26" s="6">
        <v>55</v>
      </c>
      <c r="R26" s="6"/>
      <c r="S26" s="5" t="s">
        <v>43</v>
      </c>
      <c r="T26" s="6">
        <v>748117720</v>
      </c>
      <c r="U26" s="7" t="s">
        <v>84</v>
      </c>
      <c r="V26" s="8" t="s">
        <v>40</v>
      </c>
      <c r="W26" s="8" t="s">
        <v>41</v>
      </c>
      <c r="X26" s="8" t="s">
        <v>41</v>
      </c>
      <c r="Y26" s="6" t="s">
        <v>85</v>
      </c>
      <c r="Z26" s="8"/>
      <c r="AA26" s="8"/>
      <c r="AB26" s="9" t="s">
        <v>86</v>
      </c>
      <c r="AC26" s="10" t="s">
        <v>162</v>
      </c>
      <c r="AD26" s="11" t="s">
        <v>32</v>
      </c>
      <c r="AE26" s="19">
        <v>54000</v>
      </c>
      <c r="AF26" s="12">
        <v>26.3</v>
      </c>
      <c r="AG26" s="21" t="s">
        <v>34</v>
      </c>
      <c r="AH26" s="21" t="s">
        <v>34</v>
      </c>
      <c r="AI26" s="21" t="s">
        <v>34</v>
      </c>
      <c r="AJ26" s="21" t="s">
        <v>34</v>
      </c>
      <c r="AK26" s="22" t="s">
        <v>292</v>
      </c>
      <c r="AL26" s="11" t="s">
        <v>47</v>
      </c>
      <c r="AM26" s="23" t="s">
        <v>35</v>
      </c>
      <c r="AN26" s="24" t="s">
        <v>36</v>
      </c>
    </row>
    <row r="27" spans="1:40" ht="94.15" customHeight="1">
      <c r="A27" s="7">
        <v>22</v>
      </c>
      <c r="B27" s="16" t="s">
        <v>37</v>
      </c>
      <c r="C27" s="8">
        <v>8811002468</v>
      </c>
      <c r="D27" s="8">
        <v>890718165</v>
      </c>
      <c r="E27" s="17" t="s">
        <v>38</v>
      </c>
      <c r="F27" s="17" t="s">
        <v>39</v>
      </c>
      <c r="G27" s="6" t="s">
        <v>40</v>
      </c>
      <c r="H27" s="6" t="s">
        <v>41</v>
      </c>
      <c r="I27" s="6" t="s">
        <v>41</v>
      </c>
      <c r="J27" s="6" t="s">
        <v>42</v>
      </c>
      <c r="K27" s="6">
        <v>55</v>
      </c>
      <c r="L27" s="6"/>
      <c r="M27" s="6" t="s">
        <v>40</v>
      </c>
      <c r="N27" s="6" t="s">
        <v>41</v>
      </c>
      <c r="O27" s="6" t="s">
        <v>41</v>
      </c>
      <c r="P27" s="6" t="s">
        <v>42</v>
      </c>
      <c r="Q27" s="6">
        <v>55</v>
      </c>
      <c r="R27" s="6"/>
      <c r="S27" s="5" t="s">
        <v>43</v>
      </c>
      <c r="T27" s="6">
        <v>748117720</v>
      </c>
      <c r="U27" s="7" t="s">
        <v>87</v>
      </c>
      <c r="V27" s="8" t="s">
        <v>40</v>
      </c>
      <c r="W27" s="8" t="s">
        <v>41</v>
      </c>
      <c r="X27" s="8" t="s">
        <v>41</v>
      </c>
      <c r="Y27" s="6" t="s">
        <v>88</v>
      </c>
      <c r="Z27" s="8"/>
      <c r="AA27" s="8"/>
      <c r="AB27" s="9" t="s">
        <v>89</v>
      </c>
      <c r="AC27" s="10" t="s">
        <v>163</v>
      </c>
      <c r="AD27" s="7" t="s">
        <v>32</v>
      </c>
      <c r="AE27" s="19">
        <v>10471</v>
      </c>
      <c r="AF27" s="12">
        <v>26.3</v>
      </c>
      <c r="AG27" s="21" t="s">
        <v>34</v>
      </c>
      <c r="AH27" s="21" t="s">
        <v>34</v>
      </c>
      <c r="AI27" s="21" t="s">
        <v>34</v>
      </c>
      <c r="AJ27" s="21" t="s">
        <v>34</v>
      </c>
      <c r="AK27" s="22" t="s">
        <v>292</v>
      </c>
      <c r="AL27" s="11" t="s">
        <v>47</v>
      </c>
      <c r="AM27" s="23" t="s">
        <v>35</v>
      </c>
      <c r="AN27" s="24" t="s">
        <v>36</v>
      </c>
    </row>
    <row r="28" spans="1:40" ht="94.15" customHeight="1">
      <c r="A28" s="7">
        <v>23</v>
      </c>
      <c r="B28" s="16" t="s">
        <v>37</v>
      </c>
      <c r="C28" s="8">
        <v>8811002468</v>
      </c>
      <c r="D28" s="8">
        <v>890718165</v>
      </c>
      <c r="E28" s="17" t="s">
        <v>38</v>
      </c>
      <c r="F28" s="17" t="s">
        <v>39</v>
      </c>
      <c r="G28" s="6" t="s">
        <v>40</v>
      </c>
      <c r="H28" s="6" t="s">
        <v>41</v>
      </c>
      <c r="I28" s="6" t="s">
        <v>41</v>
      </c>
      <c r="J28" s="6" t="s">
        <v>42</v>
      </c>
      <c r="K28" s="6">
        <v>55</v>
      </c>
      <c r="L28" s="6"/>
      <c r="M28" s="6" t="s">
        <v>40</v>
      </c>
      <c r="N28" s="6" t="s">
        <v>41</v>
      </c>
      <c r="O28" s="6" t="s">
        <v>41</v>
      </c>
      <c r="P28" s="6" t="s">
        <v>42</v>
      </c>
      <c r="Q28" s="6">
        <v>55</v>
      </c>
      <c r="R28" s="6"/>
      <c r="S28" s="5" t="s">
        <v>43</v>
      </c>
      <c r="T28" s="6">
        <v>748117720</v>
      </c>
      <c r="U28" s="7" t="s">
        <v>90</v>
      </c>
      <c r="V28" s="8" t="s">
        <v>40</v>
      </c>
      <c r="W28" s="8" t="s">
        <v>41</v>
      </c>
      <c r="X28" s="8" t="s">
        <v>41</v>
      </c>
      <c r="Y28" s="6" t="s">
        <v>91</v>
      </c>
      <c r="Z28" s="8"/>
      <c r="AA28" s="8"/>
      <c r="AB28" s="9" t="s">
        <v>92</v>
      </c>
      <c r="AC28" s="10" t="s">
        <v>164</v>
      </c>
      <c r="AD28" s="11" t="s">
        <v>32</v>
      </c>
      <c r="AE28" s="19">
        <v>10599</v>
      </c>
      <c r="AF28" s="12">
        <v>21.1</v>
      </c>
      <c r="AG28" s="21" t="s">
        <v>34</v>
      </c>
      <c r="AH28" s="21" t="s">
        <v>34</v>
      </c>
      <c r="AI28" s="21" t="s">
        <v>34</v>
      </c>
      <c r="AJ28" s="21" t="s">
        <v>34</v>
      </c>
      <c r="AK28" s="22" t="s">
        <v>292</v>
      </c>
      <c r="AL28" s="11" t="s">
        <v>47</v>
      </c>
      <c r="AM28" s="23" t="s">
        <v>35</v>
      </c>
      <c r="AN28" s="24" t="s">
        <v>36</v>
      </c>
    </row>
    <row r="29" spans="1:40" ht="94.15" customHeight="1">
      <c r="A29" s="7">
        <v>24</v>
      </c>
      <c r="B29" s="16" t="s">
        <v>37</v>
      </c>
      <c r="C29" s="8">
        <v>8811002468</v>
      </c>
      <c r="D29" s="8">
        <v>890718165</v>
      </c>
      <c r="E29" s="17" t="s">
        <v>38</v>
      </c>
      <c r="F29" s="17" t="s">
        <v>39</v>
      </c>
      <c r="G29" s="6" t="s">
        <v>40</v>
      </c>
      <c r="H29" s="6" t="s">
        <v>41</v>
      </c>
      <c r="I29" s="6" t="s">
        <v>41</v>
      </c>
      <c r="J29" s="6" t="s">
        <v>42</v>
      </c>
      <c r="K29" s="6">
        <v>55</v>
      </c>
      <c r="L29" s="6"/>
      <c r="M29" s="6" t="s">
        <v>40</v>
      </c>
      <c r="N29" s="6" t="s">
        <v>41</v>
      </c>
      <c r="O29" s="6" t="s">
        <v>41</v>
      </c>
      <c r="P29" s="6" t="s">
        <v>42</v>
      </c>
      <c r="Q29" s="6">
        <v>55</v>
      </c>
      <c r="R29" s="6"/>
      <c r="S29" s="5" t="s">
        <v>43</v>
      </c>
      <c r="T29" s="6">
        <v>748117720</v>
      </c>
      <c r="U29" s="7" t="s">
        <v>93</v>
      </c>
      <c r="V29" s="8" t="s">
        <v>40</v>
      </c>
      <c r="W29" s="8" t="s">
        <v>41</v>
      </c>
      <c r="X29" s="8" t="s">
        <v>41</v>
      </c>
      <c r="Y29" s="6" t="s">
        <v>94</v>
      </c>
      <c r="Z29" s="8"/>
      <c r="AA29" s="8"/>
      <c r="AB29" s="9" t="s">
        <v>95</v>
      </c>
      <c r="AC29" s="10" t="s">
        <v>165</v>
      </c>
      <c r="AD29" s="7" t="s">
        <v>32</v>
      </c>
      <c r="AE29" s="19">
        <v>8059</v>
      </c>
      <c r="AF29" s="12">
        <v>12.9</v>
      </c>
      <c r="AG29" s="21" t="s">
        <v>34</v>
      </c>
      <c r="AH29" s="21" t="s">
        <v>34</v>
      </c>
      <c r="AI29" s="21" t="s">
        <v>34</v>
      </c>
      <c r="AJ29" s="21" t="s">
        <v>34</v>
      </c>
      <c r="AK29" s="22" t="s">
        <v>292</v>
      </c>
      <c r="AL29" s="11" t="s">
        <v>47</v>
      </c>
      <c r="AM29" s="23" t="s">
        <v>35</v>
      </c>
      <c r="AN29" s="24" t="s">
        <v>36</v>
      </c>
    </row>
    <row r="30" spans="1:40" ht="94.15" customHeight="1">
      <c r="A30" s="7">
        <v>25</v>
      </c>
      <c r="B30" s="16" t="s">
        <v>37</v>
      </c>
      <c r="C30" s="8">
        <v>8811002468</v>
      </c>
      <c r="D30" s="8">
        <v>890718165</v>
      </c>
      <c r="E30" s="17" t="s">
        <v>38</v>
      </c>
      <c r="F30" s="17" t="s">
        <v>39</v>
      </c>
      <c r="G30" s="6" t="s">
        <v>40</v>
      </c>
      <c r="H30" s="6" t="s">
        <v>41</v>
      </c>
      <c r="I30" s="6" t="s">
        <v>41</v>
      </c>
      <c r="J30" s="6" t="s">
        <v>42</v>
      </c>
      <c r="K30" s="6">
        <v>55</v>
      </c>
      <c r="L30" s="6"/>
      <c r="M30" s="6" t="s">
        <v>40</v>
      </c>
      <c r="N30" s="6" t="s">
        <v>41</v>
      </c>
      <c r="O30" s="6" t="s">
        <v>41</v>
      </c>
      <c r="P30" s="6" t="s">
        <v>42</v>
      </c>
      <c r="Q30" s="6">
        <v>55</v>
      </c>
      <c r="R30" s="6"/>
      <c r="S30" s="5" t="s">
        <v>43</v>
      </c>
      <c r="T30" s="6">
        <v>748117720</v>
      </c>
      <c r="U30" s="7" t="s">
        <v>96</v>
      </c>
      <c r="V30" s="8" t="s">
        <v>40</v>
      </c>
      <c r="W30" s="8" t="s">
        <v>41</v>
      </c>
      <c r="X30" s="8" t="s">
        <v>41</v>
      </c>
      <c r="Y30" s="6" t="s">
        <v>97</v>
      </c>
      <c r="Z30" s="8"/>
      <c r="AA30" s="26"/>
      <c r="AB30" s="9" t="s">
        <v>98</v>
      </c>
      <c r="AC30" s="10" t="s">
        <v>166</v>
      </c>
      <c r="AD30" s="11" t="s">
        <v>32</v>
      </c>
      <c r="AE30" s="19">
        <v>5766</v>
      </c>
      <c r="AF30" s="12">
        <v>16.5</v>
      </c>
      <c r="AG30" s="21" t="s">
        <v>34</v>
      </c>
      <c r="AH30" s="21" t="s">
        <v>34</v>
      </c>
      <c r="AI30" s="21" t="s">
        <v>34</v>
      </c>
      <c r="AJ30" s="21" t="s">
        <v>34</v>
      </c>
      <c r="AK30" s="22" t="s">
        <v>292</v>
      </c>
      <c r="AL30" s="11" t="s">
        <v>47</v>
      </c>
      <c r="AM30" s="23" t="s">
        <v>35</v>
      </c>
      <c r="AN30" s="24" t="s">
        <v>36</v>
      </c>
    </row>
    <row r="31" spans="1:40" ht="94.15" customHeight="1">
      <c r="A31" s="7">
        <v>26</v>
      </c>
      <c r="B31" s="16" t="s">
        <v>37</v>
      </c>
      <c r="C31" s="8">
        <v>8811002468</v>
      </c>
      <c r="D31" s="8">
        <v>890718165</v>
      </c>
      <c r="E31" s="17" t="s">
        <v>38</v>
      </c>
      <c r="F31" s="17" t="s">
        <v>39</v>
      </c>
      <c r="G31" s="6" t="s">
        <v>40</v>
      </c>
      <c r="H31" s="6" t="s">
        <v>41</v>
      </c>
      <c r="I31" s="6" t="s">
        <v>41</v>
      </c>
      <c r="J31" s="6" t="s">
        <v>42</v>
      </c>
      <c r="K31" s="6">
        <v>55</v>
      </c>
      <c r="L31" s="6"/>
      <c r="M31" s="6" t="s">
        <v>40</v>
      </c>
      <c r="N31" s="6" t="s">
        <v>41</v>
      </c>
      <c r="O31" s="6" t="s">
        <v>41</v>
      </c>
      <c r="P31" s="6" t="s">
        <v>42</v>
      </c>
      <c r="Q31" s="6">
        <v>55</v>
      </c>
      <c r="R31" s="6"/>
      <c r="S31" s="5" t="s">
        <v>43</v>
      </c>
      <c r="T31" s="6">
        <v>748117720</v>
      </c>
      <c r="U31" s="7" t="s">
        <v>99</v>
      </c>
      <c r="V31" s="8" t="s">
        <v>40</v>
      </c>
      <c r="W31" s="8" t="s">
        <v>41</v>
      </c>
      <c r="X31" s="8" t="s">
        <v>41</v>
      </c>
      <c r="Y31" s="6" t="s">
        <v>100</v>
      </c>
      <c r="Z31" s="26"/>
      <c r="AA31" s="8"/>
      <c r="AB31" s="9" t="s">
        <v>101</v>
      </c>
      <c r="AC31" s="10" t="s">
        <v>167</v>
      </c>
      <c r="AD31" s="7" t="s">
        <v>32</v>
      </c>
      <c r="AE31" s="19">
        <v>68698</v>
      </c>
      <c r="AF31" s="12">
        <v>21.1</v>
      </c>
      <c r="AG31" s="21" t="s">
        <v>34</v>
      </c>
      <c r="AH31" s="21" t="s">
        <v>34</v>
      </c>
      <c r="AI31" s="21" t="s">
        <v>34</v>
      </c>
      <c r="AJ31" s="21" t="s">
        <v>34</v>
      </c>
      <c r="AK31" s="22" t="s">
        <v>292</v>
      </c>
      <c r="AL31" s="11" t="s">
        <v>47</v>
      </c>
      <c r="AM31" s="23" t="s">
        <v>35</v>
      </c>
      <c r="AN31" s="24" t="s">
        <v>36</v>
      </c>
    </row>
    <row r="32" spans="1:40" ht="94.15" customHeight="1">
      <c r="A32" s="7">
        <v>27</v>
      </c>
      <c r="B32" s="16" t="s">
        <v>37</v>
      </c>
      <c r="C32" s="8">
        <v>8811002468</v>
      </c>
      <c r="D32" s="8">
        <v>890718165</v>
      </c>
      <c r="E32" s="17" t="s">
        <v>38</v>
      </c>
      <c r="F32" s="17" t="s">
        <v>39</v>
      </c>
      <c r="G32" s="6" t="s">
        <v>40</v>
      </c>
      <c r="H32" s="6" t="s">
        <v>41</v>
      </c>
      <c r="I32" s="6" t="s">
        <v>41</v>
      </c>
      <c r="J32" s="6" t="s">
        <v>42</v>
      </c>
      <c r="K32" s="6">
        <v>55</v>
      </c>
      <c r="L32" s="6"/>
      <c r="M32" s="6" t="s">
        <v>40</v>
      </c>
      <c r="N32" s="6" t="s">
        <v>41</v>
      </c>
      <c r="O32" s="6" t="s">
        <v>41</v>
      </c>
      <c r="P32" s="6" t="s">
        <v>42</v>
      </c>
      <c r="Q32" s="6">
        <v>55</v>
      </c>
      <c r="R32" s="6"/>
      <c r="S32" s="5" t="s">
        <v>43</v>
      </c>
      <c r="T32" s="6">
        <v>748117720</v>
      </c>
      <c r="U32" s="7" t="s">
        <v>102</v>
      </c>
      <c r="V32" s="8" t="s">
        <v>40</v>
      </c>
      <c r="W32" s="8" t="s">
        <v>41</v>
      </c>
      <c r="X32" s="8" t="s">
        <v>41</v>
      </c>
      <c r="Y32" s="6" t="s">
        <v>103</v>
      </c>
      <c r="Z32" s="8"/>
      <c r="AA32" s="8"/>
      <c r="AB32" s="9" t="s">
        <v>104</v>
      </c>
      <c r="AC32" s="10" t="s">
        <v>168</v>
      </c>
      <c r="AD32" s="11" t="s">
        <v>32</v>
      </c>
      <c r="AE32" s="19">
        <v>17277</v>
      </c>
      <c r="AF32" s="12">
        <v>40</v>
      </c>
      <c r="AG32" s="21" t="s">
        <v>34</v>
      </c>
      <c r="AH32" s="21" t="s">
        <v>34</v>
      </c>
      <c r="AI32" s="21" t="s">
        <v>34</v>
      </c>
      <c r="AJ32" s="21" t="s">
        <v>34</v>
      </c>
      <c r="AK32" s="22" t="s">
        <v>292</v>
      </c>
      <c r="AL32" s="11" t="s">
        <v>47</v>
      </c>
      <c r="AM32" s="23" t="s">
        <v>35</v>
      </c>
      <c r="AN32" s="24" t="s">
        <v>36</v>
      </c>
    </row>
    <row r="33" spans="1:40" ht="94.15" customHeight="1">
      <c r="A33" s="7">
        <v>28</v>
      </c>
      <c r="B33" s="16" t="s">
        <v>37</v>
      </c>
      <c r="C33" s="8">
        <v>8811002468</v>
      </c>
      <c r="D33" s="8">
        <v>890718165</v>
      </c>
      <c r="E33" s="17" t="s">
        <v>38</v>
      </c>
      <c r="F33" s="17" t="s">
        <v>39</v>
      </c>
      <c r="G33" s="6" t="s">
        <v>40</v>
      </c>
      <c r="H33" s="6" t="s">
        <v>41</v>
      </c>
      <c r="I33" s="6" t="s">
        <v>41</v>
      </c>
      <c r="J33" s="6" t="s">
        <v>42</v>
      </c>
      <c r="K33" s="6">
        <v>55</v>
      </c>
      <c r="L33" s="6"/>
      <c r="M33" s="6" t="s">
        <v>40</v>
      </c>
      <c r="N33" s="6" t="s">
        <v>41</v>
      </c>
      <c r="O33" s="6" t="s">
        <v>41</v>
      </c>
      <c r="P33" s="6" t="s">
        <v>42</v>
      </c>
      <c r="Q33" s="6">
        <v>55</v>
      </c>
      <c r="R33" s="6"/>
      <c r="S33" s="5" t="s">
        <v>43</v>
      </c>
      <c r="T33" s="6">
        <v>748117720</v>
      </c>
      <c r="U33" s="7" t="s">
        <v>105</v>
      </c>
      <c r="V33" s="8" t="s">
        <v>40</v>
      </c>
      <c r="W33" s="8" t="s">
        <v>41</v>
      </c>
      <c r="X33" s="8" t="s">
        <v>41</v>
      </c>
      <c r="Y33" s="6" t="s">
        <v>42</v>
      </c>
      <c r="Z33" s="8"/>
      <c r="AA33" s="8"/>
      <c r="AB33" s="9" t="s">
        <v>106</v>
      </c>
      <c r="AC33" s="10" t="s">
        <v>169</v>
      </c>
      <c r="AD33" s="7" t="s">
        <v>32</v>
      </c>
      <c r="AE33" s="19">
        <v>14776</v>
      </c>
      <c r="AF33" s="12">
        <v>40</v>
      </c>
      <c r="AG33" s="21" t="s">
        <v>34</v>
      </c>
      <c r="AH33" s="21" t="s">
        <v>34</v>
      </c>
      <c r="AI33" s="21" t="s">
        <v>34</v>
      </c>
      <c r="AJ33" s="21" t="s">
        <v>34</v>
      </c>
      <c r="AK33" s="22" t="s">
        <v>292</v>
      </c>
      <c r="AL33" s="11" t="s">
        <v>47</v>
      </c>
      <c r="AM33" s="23" t="s">
        <v>35</v>
      </c>
      <c r="AN33" s="24" t="s">
        <v>36</v>
      </c>
    </row>
    <row r="34" spans="1:40" ht="94.15" customHeight="1">
      <c r="A34" s="7">
        <v>29</v>
      </c>
      <c r="B34" s="16" t="s">
        <v>37</v>
      </c>
      <c r="C34" s="8">
        <v>8811002468</v>
      </c>
      <c r="D34" s="8">
        <v>890718165</v>
      </c>
      <c r="E34" s="17" t="s">
        <v>38</v>
      </c>
      <c r="F34" s="17" t="s">
        <v>39</v>
      </c>
      <c r="G34" s="6" t="s">
        <v>40</v>
      </c>
      <c r="H34" s="6" t="s">
        <v>41</v>
      </c>
      <c r="I34" s="6" t="s">
        <v>41</v>
      </c>
      <c r="J34" s="6" t="s">
        <v>42</v>
      </c>
      <c r="K34" s="6">
        <v>55</v>
      </c>
      <c r="L34" s="6"/>
      <c r="M34" s="6" t="s">
        <v>40</v>
      </c>
      <c r="N34" s="6" t="s">
        <v>41</v>
      </c>
      <c r="O34" s="6" t="s">
        <v>41</v>
      </c>
      <c r="P34" s="6" t="s">
        <v>42</v>
      </c>
      <c r="Q34" s="6">
        <v>55</v>
      </c>
      <c r="R34" s="6"/>
      <c r="S34" s="5" t="s">
        <v>43</v>
      </c>
      <c r="T34" s="6">
        <v>748117720</v>
      </c>
      <c r="U34" s="7" t="s">
        <v>107</v>
      </c>
      <c r="V34" s="8" t="s">
        <v>40</v>
      </c>
      <c r="W34" s="8" t="s">
        <v>41</v>
      </c>
      <c r="X34" s="8" t="s">
        <v>41</v>
      </c>
      <c r="Y34" s="6" t="s">
        <v>108</v>
      </c>
      <c r="Z34" s="8"/>
      <c r="AA34" s="8"/>
      <c r="AB34" s="9" t="s">
        <v>109</v>
      </c>
      <c r="AC34" s="10" t="s">
        <v>170</v>
      </c>
      <c r="AD34" s="11" t="s">
        <v>32</v>
      </c>
      <c r="AE34" s="19">
        <v>10034</v>
      </c>
      <c r="AF34" s="12">
        <v>10.3</v>
      </c>
      <c r="AG34" s="21" t="s">
        <v>34</v>
      </c>
      <c r="AH34" s="21" t="s">
        <v>34</v>
      </c>
      <c r="AI34" s="21" t="s">
        <v>34</v>
      </c>
      <c r="AJ34" s="21" t="s">
        <v>34</v>
      </c>
      <c r="AK34" s="22" t="s">
        <v>292</v>
      </c>
      <c r="AL34" s="11" t="s">
        <v>47</v>
      </c>
      <c r="AM34" s="23" t="s">
        <v>35</v>
      </c>
      <c r="AN34" s="24" t="s">
        <v>36</v>
      </c>
    </row>
    <row r="35" spans="1:40" s="2" customFormat="1" ht="94.15" customHeight="1">
      <c r="A35" s="7">
        <v>30</v>
      </c>
      <c r="B35" s="16" t="s">
        <v>37</v>
      </c>
      <c r="C35" s="8">
        <v>8811002468</v>
      </c>
      <c r="D35" s="8">
        <v>890718165</v>
      </c>
      <c r="E35" s="17" t="s">
        <v>38</v>
      </c>
      <c r="F35" s="17" t="s">
        <v>39</v>
      </c>
      <c r="G35" s="6" t="s">
        <v>40</v>
      </c>
      <c r="H35" s="6" t="s">
        <v>41</v>
      </c>
      <c r="I35" s="6" t="s">
        <v>41</v>
      </c>
      <c r="J35" s="6" t="s">
        <v>42</v>
      </c>
      <c r="K35" s="6">
        <v>55</v>
      </c>
      <c r="L35" s="6"/>
      <c r="M35" s="6" t="s">
        <v>40</v>
      </c>
      <c r="N35" s="6" t="s">
        <v>41</v>
      </c>
      <c r="O35" s="6" t="s">
        <v>41</v>
      </c>
      <c r="P35" s="6" t="s">
        <v>42</v>
      </c>
      <c r="Q35" s="6">
        <v>55</v>
      </c>
      <c r="R35" s="6"/>
      <c r="S35" s="5" t="s">
        <v>43</v>
      </c>
      <c r="T35" s="6">
        <v>748117720</v>
      </c>
      <c r="U35" s="7" t="s">
        <v>110</v>
      </c>
      <c r="V35" s="8" t="s">
        <v>40</v>
      </c>
      <c r="W35" s="8" t="s">
        <v>41</v>
      </c>
      <c r="X35" s="8" t="s">
        <v>41</v>
      </c>
      <c r="Y35" s="6" t="s">
        <v>111</v>
      </c>
      <c r="Z35" s="8"/>
      <c r="AA35" s="8"/>
      <c r="AB35" s="9" t="s">
        <v>112</v>
      </c>
      <c r="AC35" s="10" t="s">
        <v>171</v>
      </c>
      <c r="AD35" s="11" t="s">
        <v>32</v>
      </c>
      <c r="AE35" s="19">
        <v>30614</v>
      </c>
      <c r="AF35" s="12">
        <v>16.5</v>
      </c>
      <c r="AG35" s="21" t="s">
        <v>34</v>
      </c>
      <c r="AH35" s="21" t="s">
        <v>34</v>
      </c>
      <c r="AI35" s="21" t="s">
        <v>34</v>
      </c>
      <c r="AJ35" s="21" t="s">
        <v>34</v>
      </c>
      <c r="AK35" s="22" t="s">
        <v>292</v>
      </c>
      <c r="AL35" s="11" t="s">
        <v>47</v>
      </c>
      <c r="AM35" s="7" t="s">
        <v>35</v>
      </c>
      <c r="AN35" s="11" t="s">
        <v>36</v>
      </c>
    </row>
    <row r="36" spans="1:40" ht="94.15" customHeight="1">
      <c r="A36" s="7">
        <v>31</v>
      </c>
      <c r="B36" s="16" t="s">
        <v>37</v>
      </c>
      <c r="C36" s="8">
        <v>8811002468</v>
      </c>
      <c r="D36" s="8">
        <v>890718165</v>
      </c>
      <c r="E36" s="17" t="s">
        <v>38</v>
      </c>
      <c r="F36" s="17" t="s">
        <v>39</v>
      </c>
      <c r="G36" s="6" t="s">
        <v>40</v>
      </c>
      <c r="H36" s="6" t="s">
        <v>41</v>
      </c>
      <c r="I36" s="6" t="s">
        <v>41</v>
      </c>
      <c r="J36" s="6" t="s">
        <v>42</v>
      </c>
      <c r="K36" s="6">
        <v>55</v>
      </c>
      <c r="L36" s="6"/>
      <c r="M36" s="6" t="s">
        <v>40</v>
      </c>
      <c r="N36" s="6" t="s">
        <v>41</v>
      </c>
      <c r="O36" s="6" t="s">
        <v>41</v>
      </c>
      <c r="P36" s="6" t="s">
        <v>42</v>
      </c>
      <c r="Q36" s="6">
        <v>55</v>
      </c>
      <c r="R36" s="6"/>
      <c r="S36" s="5" t="s">
        <v>43</v>
      </c>
      <c r="T36" s="6">
        <v>748117720</v>
      </c>
      <c r="U36" s="7" t="s">
        <v>113</v>
      </c>
      <c r="V36" s="8" t="s">
        <v>40</v>
      </c>
      <c r="W36" s="8" t="s">
        <v>41</v>
      </c>
      <c r="X36" s="8" t="s">
        <v>41</v>
      </c>
      <c r="Y36" s="6" t="s">
        <v>74</v>
      </c>
      <c r="Z36" s="8"/>
      <c r="AA36" s="8"/>
      <c r="AB36" s="9" t="s">
        <v>114</v>
      </c>
      <c r="AC36" s="10" t="s">
        <v>172</v>
      </c>
      <c r="AD36" s="11" t="s">
        <v>32</v>
      </c>
      <c r="AE36" s="19">
        <v>12849</v>
      </c>
      <c r="AF36" s="12">
        <v>26.3</v>
      </c>
      <c r="AG36" s="21" t="s">
        <v>34</v>
      </c>
      <c r="AH36" s="21" t="s">
        <v>34</v>
      </c>
      <c r="AI36" s="21" t="s">
        <v>34</v>
      </c>
      <c r="AJ36" s="21" t="s">
        <v>34</v>
      </c>
      <c r="AK36" s="22" t="s">
        <v>292</v>
      </c>
      <c r="AL36" s="11" t="s">
        <v>47</v>
      </c>
      <c r="AM36" s="23" t="s">
        <v>35</v>
      </c>
      <c r="AN36" s="24" t="s">
        <v>36</v>
      </c>
    </row>
    <row r="37" spans="1:40" ht="94.15" customHeight="1">
      <c r="A37" s="7">
        <v>32</v>
      </c>
      <c r="B37" s="16" t="s">
        <v>37</v>
      </c>
      <c r="C37" s="8">
        <v>8811002468</v>
      </c>
      <c r="D37" s="8">
        <v>890718165</v>
      </c>
      <c r="E37" s="17" t="s">
        <v>38</v>
      </c>
      <c r="F37" s="17" t="s">
        <v>39</v>
      </c>
      <c r="G37" s="6" t="s">
        <v>40</v>
      </c>
      <c r="H37" s="6" t="s">
        <v>41</v>
      </c>
      <c r="I37" s="6" t="s">
        <v>41</v>
      </c>
      <c r="J37" s="6" t="s">
        <v>42</v>
      </c>
      <c r="K37" s="6">
        <v>55</v>
      </c>
      <c r="L37" s="6"/>
      <c r="M37" s="6" t="s">
        <v>40</v>
      </c>
      <c r="N37" s="6" t="s">
        <v>41</v>
      </c>
      <c r="O37" s="6" t="s">
        <v>41</v>
      </c>
      <c r="P37" s="6" t="s">
        <v>42</v>
      </c>
      <c r="Q37" s="6">
        <v>55</v>
      </c>
      <c r="R37" s="6"/>
      <c r="S37" s="5" t="s">
        <v>43</v>
      </c>
      <c r="T37" s="6">
        <v>748117720</v>
      </c>
      <c r="U37" s="7" t="s">
        <v>115</v>
      </c>
      <c r="V37" s="8" t="s">
        <v>40</v>
      </c>
      <c r="W37" s="8" t="s">
        <v>41</v>
      </c>
      <c r="X37" s="8" t="s">
        <v>41</v>
      </c>
      <c r="Y37" s="6" t="s">
        <v>116</v>
      </c>
      <c r="Z37" s="8"/>
      <c r="AA37" s="8"/>
      <c r="AB37" s="9" t="s">
        <v>117</v>
      </c>
      <c r="AC37" s="10" t="s">
        <v>173</v>
      </c>
      <c r="AD37" s="11" t="s">
        <v>31</v>
      </c>
      <c r="AE37" s="19">
        <v>8142</v>
      </c>
      <c r="AF37" s="12">
        <v>6.4</v>
      </c>
      <c r="AG37" s="21" t="s">
        <v>34</v>
      </c>
      <c r="AH37" s="21" t="s">
        <v>34</v>
      </c>
      <c r="AI37" s="21" t="s">
        <v>34</v>
      </c>
      <c r="AJ37" s="21" t="s">
        <v>34</v>
      </c>
      <c r="AK37" s="22" t="s">
        <v>292</v>
      </c>
      <c r="AL37" s="11" t="s">
        <v>47</v>
      </c>
      <c r="AM37" s="23" t="s">
        <v>35</v>
      </c>
      <c r="AN37" s="24" t="s">
        <v>36</v>
      </c>
    </row>
    <row r="38" spans="1:40" ht="94.15" customHeight="1">
      <c r="A38" s="7">
        <v>33</v>
      </c>
      <c r="B38" s="16" t="s">
        <v>37</v>
      </c>
      <c r="C38" s="8">
        <v>8811002468</v>
      </c>
      <c r="D38" s="8">
        <v>890718165</v>
      </c>
      <c r="E38" s="17" t="s">
        <v>38</v>
      </c>
      <c r="F38" s="17" t="s">
        <v>39</v>
      </c>
      <c r="G38" s="6" t="s">
        <v>40</v>
      </c>
      <c r="H38" s="6" t="s">
        <v>41</v>
      </c>
      <c r="I38" s="6" t="s">
        <v>41</v>
      </c>
      <c r="J38" s="6" t="s">
        <v>42</v>
      </c>
      <c r="K38" s="6">
        <v>55</v>
      </c>
      <c r="L38" s="6"/>
      <c r="M38" s="6" t="s">
        <v>40</v>
      </c>
      <c r="N38" s="6" t="s">
        <v>41</v>
      </c>
      <c r="O38" s="6" t="s">
        <v>41</v>
      </c>
      <c r="P38" s="6" t="s">
        <v>42</v>
      </c>
      <c r="Q38" s="6">
        <v>55</v>
      </c>
      <c r="R38" s="6"/>
      <c r="S38" s="5" t="s">
        <v>43</v>
      </c>
      <c r="T38" s="6">
        <v>748117720</v>
      </c>
      <c r="U38" s="7" t="s">
        <v>118</v>
      </c>
      <c r="V38" s="8" t="s">
        <v>40</v>
      </c>
      <c r="W38" s="8" t="s">
        <v>41</v>
      </c>
      <c r="X38" s="8" t="s">
        <v>41</v>
      </c>
      <c r="Y38" s="6" t="s">
        <v>52</v>
      </c>
      <c r="Z38" s="8"/>
      <c r="AA38" s="6"/>
      <c r="AB38" s="9" t="s">
        <v>119</v>
      </c>
      <c r="AC38" s="10" t="s">
        <v>174</v>
      </c>
      <c r="AD38" s="11" t="s">
        <v>32</v>
      </c>
      <c r="AE38" s="19">
        <v>6517</v>
      </c>
      <c r="AF38" s="12">
        <v>16.5</v>
      </c>
      <c r="AG38" s="21" t="s">
        <v>34</v>
      </c>
      <c r="AH38" s="21" t="s">
        <v>34</v>
      </c>
      <c r="AI38" s="21" t="s">
        <v>34</v>
      </c>
      <c r="AJ38" s="21" t="s">
        <v>34</v>
      </c>
      <c r="AK38" s="22" t="s">
        <v>292</v>
      </c>
      <c r="AL38" s="11" t="s">
        <v>47</v>
      </c>
      <c r="AM38" s="23" t="s">
        <v>35</v>
      </c>
      <c r="AN38" s="24" t="s">
        <v>36</v>
      </c>
    </row>
    <row r="39" spans="1:40" ht="94.15" customHeight="1">
      <c r="A39" s="7">
        <v>34</v>
      </c>
      <c r="B39" s="16" t="s">
        <v>37</v>
      </c>
      <c r="C39" s="8">
        <v>8811002468</v>
      </c>
      <c r="D39" s="8">
        <v>890718165</v>
      </c>
      <c r="E39" s="17" t="s">
        <v>38</v>
      </c>
      <c r="F39" s="17" t="s">
        <v>39</v>
      </c>
      <c r="G39" s="6" t="s">
        <v>40</v>
      </c>
      <c r="H39" s="6" t="s">
        <v>41</v>
      </c>
      <c r="I39" s="6" t="s">
        <v>41</v>
      </c>
      <c r="J39" s="6" t="s">
        <v>42</v>
      </c>
      <c r="K39" s="6">
        <v>55</v>
      </c>
      <c r="L39" s="6"/>
      <c r="M39" s="6" t="s">
        <v>40</v>
      </c>
      <c r="N39" s="6" t="s">
        <v>41</v>
      </c>
      <c r="O39" s="6" t="s">
        <v>41</v>
      </c>
      <c r="P39" s="6" t="s">
        <v>42</v>
      </c>
      <c r="Q39" s="6">
        <v>55</v>
      </c>
      <c r="R39" s="6"/>
      <c r="S39" s="5" t="s">
        <v>43</v>
      </c>
      <c r="T39" s="6">
        <v>748117720</v>
      </c>
      <c r="U39" s="7" t="s">
        <v>120</v>
      </c>
      <c r="V39" s="8" t="s">
        <v>40</v>
      </c>
      <c r="W39" s="8" t="s">
        <v>41</v>
      </c>
      <c r="X39" s="8" t="s">
        <v>121</v>
      </c>
      <c r="Y39" s="26"/>
      <c r="Z39" s="8"/>
      <c r="AA39" s="8"/>
      <c r="AB39" s="9" t="s">
        <v>122</v>
      </c>
      <c r="AC39" s="10" t="s">
        <v>175</v>
      </c>
      <c r="AD39" s="11" t="s">
        <v>31</v>
      </c>
      <c r="AE39" s="19">
        <v>19794</v>
      </c>
      <c r="AF39" s="12">
        <v>3</v>
      </c>
      <c r="AG39" s="21" t="s">
        <v>34</v>
      </c>
      <c r="AH39" s="21" t="s">
        <v>34</v>
      </c>
      <c r="AI39" s="21" t="s">
        <v>34</v>
      </c>
      <c r="AJ39" s="21" t="s">
        <v>34</v>
      </c>
      <c r="AK39" s="22" t="s">
        <v>292</v>
      </c>
      <c r="AL39" s="11" t="s">
        <v>47</v>
      </c>
      <c r="AM39" s="23" t="s">
        <v>35</v>
      </c>
      <c r="AN39" s="24" t="s">
        <v>36</v>
      </c>
    </row>
    <row r="40" spans="1:40" ht="94.15" customHeight="1">
      <c r="A40" s="7">
        <v>35</v>
      </c>
      <c r="B40" s="16" t="s">
        <v>37</v>
      </c>
      <c r="C40" s="8">
        <v>8811002468</v>
      </c>
      <c r="D40" s="8">
        <v>890718165</v>
      </c>
      <c r="E40" s="17" t="s">
        <v>38</v>
      </c>
      <c r="F40" s="17" t="s">
        <v>39</v>
      </c>
      <c r="G40" s="6" t="s">
        <v>40</v>
      </c>
      <c r="H40" s="6" t="s">
        <v>41</v>
      </c>
      <c r="I40" s="6" t="s">
        <v>41</v>
      </c>
      <c r="J40" s="6" t="s">
        <v>42</v>
      </c>
      <c r="K40" s="6">
        <v>55</v>
      </c>
      <c r="L40" s="6"/>
      <c r="M40" s="6" t="s">
        <v>40</v>
      </c>
      <c r="N40" s="6" t="s">
        <v>41</v>
      </c>
      <c r="O40" s="6" t="s">
        <v>41</v>
      </c>
      <c r="P40" s="6" t="s">
        <v>42</v>
      </c>
      <c r="Q40" s="6">
        <v>55</v>
      </c>
      <c r="R40" s="6"/>
      <c r="S40" s="5" t="s">
        <v>43</v>
      </c>
      <c r="T40" s="6">
        <v>748117720</v>
      </c>
      <c r="U40" s="7" t="s">
        <v>123</v>
      </c>
      <c r="V40" s="8" t="s">
        <v>40</v>
      </c>
      <c r="W40" s="8" t="s">
        <v>41</v>
      </c>
      <c r="X40" s="8" t="s">
        <v>57</v>
      </c>
      <c r="Y40" s="6"/>
      <c r="Z40" s="8"/>
      <c r="AA40" s="6"/>
      <c r="AB40" s="9" t="s">
        <v>124</v>
      </c>
      <c r="AC40" s="10" t="s">
        <v>255</v>
      </c>
      <c r="AD40" s="11" t="s">
        <v>31</v>
      </c>
      <c r="AE40" s="19">
        <v>8981</v>
      </c>
      <c r="AF40" s="12">
        <v>3</v>
      </c>
      <c r="AG40" s="21" t="s">
        <v>34</v>
      </c>
      <c r="AH40" s="21" t="s">
        <v>34</v>
      </c>
      <c r="AI40" s="21" t="s">
        <v>34</v>
      </c>
      <c r="AJ40" s="21" t="s">
        <v>34</v>
      </c>
      <c r="AK40" s="22" t="s">
        <v>292</v>
      </c>
      <c r="AL40" s="11" t="s">
        <v>47</v>
      </c>
      <c r="AM40" s="23" t="s">
        <v>35</v>
      </c>
      <c r="AN40" s="24" t="s">
        <v>36</v>
      </c>
    </row>
    <row r="41" spans="1:40" ht="94.15" customHeight="1">
      <c r="A41" s="7">
        <v>36</v>
      </c>
      <c r="B41" s="25" t="s">
        <v>37</v>
      </c>
      <c r="C41" s="8">
        <v>8811002468</v>
      </c>
      <c r="D41" s="8">
        <v>890718165</v>
      </c>
      <c r="E41" s="17" t="s">
        <v>38</v>
      </c>
      <c r="F41" s="17" t="s">
        <v>39</v>
      </c>
      <c r="G41" s="6" t="s">
        <v>40</v>
      </c>
      <c r="H41" s="6" t="s">
        <v>41</v>
      </c>
      <c r="I41" s="6" t="s">
        <v>41</v>
      </c>
      <c r="J41" s="6" t="s">
        <v>42</v>
      </c>
      <c r="K41" s="6">
        <v>55</v>
      </c>
      <c r="L41" s="6"/>
      <c r="M41" s="6" t="s">
        <v>40</v>
      </c>
      <c r="N41" s="6" t="s">
        <v>41</v>
      </c>
      <c r="O41" s="6" t="s">
        <v>41</v>
      </c>
      <c r="P41" s="6" t="s">
        <v>42</v>
      </c>
      <c r="Q41" s="6">
        <v>55</v>
      </c>
      <c r="R41" s="6"/>
      <c r="S41" s="5" t="s">
        <v>43</v>
      </c>
      <c r="T41" s="6">
        <v>748117720</v>
      </c>
      <c r="U41" s="7" t="s">
        <v>125</v>
      </c>
      <c r="V41" s="6" t="s">
        <v>40</v>
      </c>
      <c r="W41" s="6" t="s">
        <v>41</v>
      </c>
      <c r="X41" s="6" t="s">
        <v>126</v>
      </c>
      <c r="Y41" s="6"/>
      <c r="Z41" s="6"/>
      <c r="AA41" s="6"/>
      <c r="AB41" s="9" t="s">
        <v>127</v>
      </c>
      <c r="AC41" s="10" t="s">
        <v>176</v>
      </c>
      <c r="AD41" s="11" t="s">
        <v>31</v>
      </c>
      <c r="AE41" s="19">
        <v>4306</v>
      </c>
      <c r="AF41" s="12">
        <v>2</v>
      </c>
      <c r="AG41" s="21" t="s">
        <v>34</v>
      </c>
      <c r="AH41" s="21" t="s">
        <v>34</v>
      </c>
      <c r="AI41" s="21" t="s">
        <v>34</v>
      </c>
      <c r="AJ41" s="21" t="s">
        <v>34</v>
      </c>
      <c r="AK41" s="22" t="s">
        <v>292</v>
      </c>
      <c r="AL41" s="11" t="s">
        <v>47</v>
      </c>
      <c r="AM41" s="23" t="s">
        <v>35</v>
      </c>
      <c r="AN41" s="24" t="s">
        <v>36</v>
      </c>
    </row>
    <row r="42" spans="1:40" ht="94.15" customHeight="1">
      <c r="A42" s="7">
        <v>37</v>
      </c>
      <c r="B42" s="25" t="s">
        <v>37</v>
      </c>
      <c r="C42" s="8">
        <v>8811002468</v>
      </c>
      <c r="D42" s="8">
        <v>890718165</v>
      </c>
      <c r="E42" s="17" t="s">
        <v>38</v>
      </c>
      <c r="F42" s="17" t="s">
        <v>39</v>
      </c>
      <c r="G42" s="6" t="s">
        <v>40</v>
      </c>
      <c r="H42" s="6" t="s">
        <v>41</v>
      </c>
      <c r="I42" s="6" t="s">
        <v>41</v>
      </c>
      <c r="J42" s="6" t="s">
        <v>42</v>
      </c>
      <c r="K42" s="6">
        <v>55</v>
      </c>
      <c r="L42" s="6"/>
      <c r="M42" s="6" t="s">
        <v>40</v>
      </c>
      <c r="N42" s="6" t="s">
        <v>41</v>
      </c>
      <c r="O42" s="6" t="s">
        <v>41</v>
      </c>
      <c r="P42" s="6" t="s">
        <v>42</v>
      </c>
      <c r="Q42" s="6">
        <v>55</v>
      </c>
      <c r="R42" s="6"/>
      <c r="S42" s="5" t="s">
        <v>43</v>
      </c>
      <c r="T42" s="6">
        <v>748117720</v>
      </c>
      <c r="U42" s="7" t="s">
        <v>128</v>
      </c>
      <c r="V42" s="6" t="s">
        <v>40</v>
      </c>
      <c r="W42" s="6" t="s">
        <v>41</v>
      </c>
      <c r="X42" s="6" t="s">
        <v>129</v>
      </c>
      <c r="Y42" s="6"/>
      <c r="Z42" s="6"/>
      <c r="AA42" s="6"/>
      <c r="AB42" s="9" t="s">
        <v>130</v>
      </c>
      <c r="AC42" s="10" t="s">
        <v>177</v>
      </c>
      <c r="AD42" s="11" t="s">
        <v>31</v>
      </c>
      <c r="AE42" s="19">
        <v>4377</v>
      </c>
      <c r="AF42" s="12">
        <v>2</v>
      </c>
      <c r="AG42" s="21" t="s">
        <v>34</v>
      </c>
      <c r="AH42" s="21" t="s">
        <v>34</v>
      </c>
      <c r="AI42" s="21" t="s">
        <v>34</v>
      </c>
      <c r="AJ42" s="21" t="s">
        <v>34</v>
      </c>
      <c r="AK42" s="22" t="s">
        <v>292</v>
      </c>
      <c r="AL42" s="11" t="s">
        <v>47</v>
      </c>
      <c r="AM42" s="23" t="s">
        <v>35</v>
      </c>
      <c r="AN42" s="24" t="s">
        <v>36</v>
      </c>
    </row>
    <row r="43" spans="1:40" ht="94.15" customHeight="1">
      <c r="A43" s="7">
        <v>38</v>
      </c>
      <c r="B43" s="16" t="s">
        <v>37</v>
      </c>
      <c r="C43" s="8">
        <v>8811002468</v>
      </c>
      <c r="D43" s="8">
        <v>890718165</v>
      </c>
      <c r="E43" s="17" t="s">
        <v>38</v>
      </c>
      <c r="F43" s="17" t="s">
        <v>39</v>
      </c>
      <c r="G43" s="6" t="s">
        <v>40</v>
      </c>
      <c r="H43" s="6" t="s">
        <v>41</v>
      </c>
      <c r="I43" s="6" t="s">
        <v>41</v>
      </c>
      <c r="J43" s="6" t="s">
        <v>42</v>
      </c>
      <c r="K43" s="6">
        <v>55</v>
      </c>
      <c r="L43" s="6"/>
      <c r="M43" s="6" t="s">
        <v>40</v>
      </c>
      <c r="N43" s="6" t="s">
        <v>41</v>
      </c>
      <c r="O43" s="6" t="s">
        <v>41</v>
      </c>
      <c r="P43" s="6" t="s">
        <v>42</v>
      </c>
      <c r="Q43" s="6">
        <v>55</v>
      </c>
      <c r="R43" s="6"/>
      <c r="S43" s="5" t="s">
        <v>43</v>
      </c>
      <c r="T43" s="6">
        <v>748117720</v>
      </c>
      <c r="U43" s="7" t="s">
        <v>131</v>
      </c>
      <c r="V43" s="6" t="s">
        <v>40</v>
      </c>
      <c r="W43" s="6" t="s">
        <v>41</v>
      </c>
      <c r="X43" s="6" t="s">
        <v>61</v>
      </c>
      <c r="Y43" s="6"/>
      <c r="Z43" s="6"/>
      <c r="AA43" s="6"/>
      <c r="AB43" s="9" t="s">
        <v>132</v>
      </c>
      <c r="AC43" s="10" t="s">
        <v>178</v>
      </c>
      <c r="AD43" s="11" t="s">
        <v>31</v>
      </c>
      <c r="AE43" s="19">
        <v>3623</v>
      </c>
      <c r="AF43" s="12">
        <v>4.4000000000000004</v>
      </c>
      <c r="AG43" s="21" t="s">
        <v>34</v>
      </c>
      <c r="AH43" s="21" t="s">
        <v>34</v>
      </c>
      <c r="AI43" s="21" t="s">
        <v>34</v>
      </c>
      <c r="AJ43" s="21" t="s">
        <v>34</v>
      </c>
      <c r="AK43" s="22" t="s">
        <v>292</v>
      </c>
      <c r="AL43" s="11" t="s">
        <v>47</v>
      </c>
      <c r="AM43" s="23" t="s">
        <v>35</v>
      </c>
      <c r="AN43" s="24" t="s">
        <v>36</v>
      </c>
    </row>
    <row r="44" spans="1:40" ht="94.15" customHeight="1">
      <c r="A44" s="7">
        <v>39</v>
      </c>
      <c r="B44" s="16" t="s">
        <v>37</v>
      </c>
      <c r="C44" s="8">
        <v>8811002468</v>
      </c>
      <c r="D44" s="8">
        <v>890718165</v>
      </c>
      <c r="E44" s="17" t="s">
        <v>38</v>
      </c>
      <c r="F44" s="17" t="s">
        <v>39</v>
      </c>
      <c r="G44" s="6" t="s">
        <v>40</v>
      </c>
      <c r="H44" s="6" t="s">
        <v>41</v>
      </c>
      <c r="I44" s="6" t="s">
        <v>41</v>
      </c>
      <c r="J44" s="6" t="s">
        <v>42</v>
      </c>
      <c r="K44" s="6">
        <v>55</v>
      </c>
      <c r="L44" s="6"/>
      <c r="M44" s="6" t="s">
        <v>40</v>
      </c>
      <c r="N44" s="6" t="s">
        <v>41</v>
      </c>
      <c r="O44" s="6" t="s">
        <v>41</v>
      </c>
      <c r="P44" s="6" t="s">
        <v>42</v>
      </c>
      <c r="Q44" s="6">
        <v>55</v>
      </c>
      <c r="R44" s="6"/>
      <c r="S44" s="5" t="s">
        <v>43</v>
      </c>
      <c r="T44" s="6">
        <v>748117720</v>
      </c>
      <c r="U44" s="7" t="s">
        <v>133</v>
      </c>
      <c r="V44" s="6" t="s">
        <v>40</v>
      </c>
      <c r="W44" s="6" t="s">
        <v>41</v>
      </c>
      <c r="X44" s="6" t="s">
        <v>134</v>
      </c>
      <c r="Y44" s="6"/>
      <c r="Z44" s="6"/>
      <c r="AA44" s="6"/>
      <c r="AB44" s="9" t="s">
        <v>135</v>
      </c>
      <c r="AC44" s="10" t="s">
        <v>179</v>
      </c>
      <c r="AD44" s="11" t="s">
        <v>32</v>
      </c>
      <c r="AE44" s="19">
        <v>13158</v>
      </c>
      <c r="AF44" s="12">
        <v>16.5</v>
      </c>
      <c r="AG44" s="21" t="s">
        <v>34</v>
      </c>
      <c r="AH44" s="21" t="s">
        <v>34</v>
      </c>
      <c r="AI44" s="21" t="s">
        <v>34</v>
      </c>
      <c r="AJ44" s="21" t="s">
        <v>34</v>
      </c>
      <c r="AK44" s="22" t="s">
        <v>292</v>
      </c>
      <c r="AL44" s="11" t="s">
        <v>47</v>
      </c>
      <c r="AM44" s="23" t="s">
        <v>35</v>
      </c>
      <c r="AN44" s="24" t="s">
        <v>36</v>
      </c>
    </row>
    <row r="45" spans="1:40" ht="94.15" customHeight="1">
      <c r="A45" s="7">
        <v>40</v>
      </c>
      <c r="B45" s="16" t="s">
        <v>37</v>
      </c>
      <c r="C45" s="8">
        <v>8811002468</v>
      </c>
      <c r="D45" s="8">
        <v>890718165</v>
      </c>
      <c r="E45" s="17" t="s">
        <v>38</v>
      </c>
      <c r="F45" s="17" t="s">
        <v>39</v>
      </c>
      <c r="G45" s="6" t="s">
        <v>40</v>
      </c>
      <c r="H45" s="6" t="s">
        <v>41</v>
      </c>
      <c r="I45" s="6" t="s">
        <v>41</v>
      </c>
      <c r="J45" s="6" t="s">
        <v>42</v>
      </c>
      <c r="K45" s="6">
        <v>55</v>
      </c>
      <c r="L45" s="6"/>
      <c r="M45" s="6" t="s">
        <v>40</v>
      </c>
      <c r="N45" s="6" t="s">
        <v>41</v>
      </c>
      <c r="O45" s="6" t="s">
        <v>41</v>
      </c>
      <c r="P45" s="6" t="s">
        <v>42</v>
      </c>
      <c r="Q45" s="6">
        <v>55</v>
      </c>
      <c r="R45" s="6"/>
      <c r="S45" s="5" t="s">
        <v>43</v>
      </c>
      <c r="T45" s="6">
        <v>748117720</v>
      </c>
      <c r="U45" s="7" t="s">
        <v>136</v>
      </c>
      <c r="V45" s="6" t="s">
        <v>40</v>
      </c>
      <c r="W45" s="6" t="s">
        <v>41</v>
      </c>
      <c r="X45" s="6" t="s">
        <v>137</v>
      </c>
      <c r="Y45" s="6"/>
      <c r="Z45" s="6"/>
      <c r="AA45" s="6"/>
      <c r="AB45" s="9" t="s">
        <v>138</v>
      </c>
      <c r="AC45" s="10" t="s">
        <v>180</v>
      </c>
      <c r="AD45" s="11" t="s">
        <v>31</v>
      </c>
      <c r="AE45" s="19">
        <v>8136</v>
      </c>
      <c r="AF45" s="12">
        <v>13.2</v>
      </c>
      <c r="AG45" s="21" t="s">
        <v>34</v>
      </c>
      <c r="AH45" s="21" t="s">
        <v>34</v>
      </c>
      <c r="AI45" s="21" t="s">
        <v>34</v>
      </c>
      <c r="AJ45" s="21" t="s">
        <v>34</v>
      </c>
      <c r="AK45" s="22" t="s">
        <v>292</v>
      </c>
      <c r="AL45" s="11" t="s">
        <v>47</v>
      </c>
      <c r="AM45" s="23" t="s">
        <v>35</v>
      </c>
      <c r="AN45" s="24" t="s">
        <v>36</v>
      </c>
    </row>
    <row r="46" spans="1:40" ht="94.15" customHeight="1">
      <c r="A46" s="7">
        <v>41</v>
      </c>
      <c r="B46" s="16" t="s">
        <v>37</v>
      </c>
      <c r="C46" s="8">
        <v>8811002468</v>
      </c>
      <c r="D46" s="8">
        <v>890718165</v>
      </c>
      <c r="E46" s="17" t="s">
        <v>38</v>
      </c>
      <c r="F46" s="17" t="s">
        <v>39</v>
      </c>
      <c r="G46" s="6" t="s">
        <v>40</v>
      </c>
      <c r="H46" s="6" t="s">
        <v>41</v>
      </c>
      <c r="I46" s="6" t="s">
        <v>41</v>
      </c>
      <c r="J46" s="6" t="s">
        <v>42</v>
      </c>
      <c r="K46" s="6">
        <v>55</v>
      </c>
      <c r="L46" s="6"/>
      <c r="M46" s="6" t="s">
        <v>40</v>
      </c>
      <c r="N46" s="6" t="s">
        <v>41</v>
      </c>
      <c r="O46" s="6" t="s">
        <v>41</v>
      </c>
      <c r="P46" s="6" t="s">
        <v>42</v>
      </c>
      <c r="Q46" s="6">
        <v>55</v>
      </c>
      <c r="R46" s="6"/>
      <c r="S46" s="5" t="s">
        <v>43</v>
      </c>
      <c r="T46" s="6">
        <v>748117720</v>
      </c>
      <c r="U46" s="7" t="s">
        <v>139</v>
      </c>
      <c r="V46" s="6" t="s">
        <v>40</v>
      </c>
      <c r="W46" s="6" t="s">
        <v>41</v>
      </c>
      <c r="X46" s="6" t="s">
        <v>140</v>
      </c>
      <c r="Y46" s="6"/>
      <c r="Z46" s="6"/>
      <c r="AA46" s="6"/>
      <c r="AB46" s="9" t="s">
        <v>141</v>
      </c>
      <c r="AC46" s="10" t="s">
        <v>181</v>
      </c>
      <c r="AD46" s="11" t="s">
        <v>31</v>
      </c>
      <c r="AE46" s="19">
        <v>12566</v>
      </c>
      <c r="AF46" s="12">
        <v>13.2</v>
      </c>
      <c r="AG46" s="21" t="s">
        <v>34</v>
      </c>
      <c r="AH46" s="21" t="s">
        <v>34</v>
      </c>
      <c r="AI46" s="21" t="s">
        <v>34</v>
      </c>
      <c r="AJ46" s="21" t="s">
        <v>34</v>
      </c>
      <c r="AK46" s="22" t="s">
        <v>292</v>
      </c>
      <c r="AL46" s="11" t="s">
        <v>47</v>
      </c>
      <c r="AM46" s="23" t="s">
        <v>35</v>
      </c>
      <c r="AN46" s="24" t="s">
        <v>36</v>
      </c>
    </row>
    <row r="47" spans="1:40" ht="94.15" customHeight="1">
      <c r="A47" s="7">
        <v>42</v>
      </c>
      <c r="B47" s="16" t="s">
        <v>37</v>
      </c>
      <c r="C47" s="8">
        <v>8811002468</v>
      </c>
      <c r="D47" s="8">
        <v>890718165</v>
      </c>
      <c r="E47" s="17" t="s">
        <v>38</v>
      </c>
      <c r="F47" s="17" t="s">
        <v>39</v>
      </c>
      <c r="G47" s="6" t="s">
        <v>40</v>
      </c>
      <c r="H47" s="6" t="s">
        <v>41</v>
      </c>
      <c r="I47" s="6" t="s">
        <v>41</v>
      </c>
      <c r="J47" s="6" t="s">
        <v>42</v>
      </c>
      <c r="K47" s="6">
        <v>55</v>
      </c>
      <c r="L47" s="6"/>
      <c r="M47" s="6" t="s">
        <v>40</v>
      </c>
      <c r="N47" s="6" t="s">
        <v>41</v>
      </c>
      <c r="O47" s="6" t="s">
        <v>41</v>
      </c>
      <c r="P47" s="6" t="s">
        <v>42</v>
      </c>
      <c r="Q47" s="6">
        <v>55</v>
      </c>
      <c r="R47" s="6"/>
      <c r="S47" s="5" t="s">
        <v>43</v>
      </c>
      <c r="T47" s="6">
        <v>748117720</v>
      </c>
      <c r="U47" s="7" t="s">
        <v>142</v>
      </c>
      <c r="V47" s="6" t="s">
        <v>40</v>
      </c>
      <c r="W47" s="6" t="s">
        <v>41</v>
      </c>
      <c r="X47" s="6" t="s">
        <v>41</v>
      </c>
      <c r="Y47" s="6" t="s">
        <v>143</v>
      </c>
      <c r="Z47" s="6"/>
      <c r="AA47" s="6"/>
      <c r="AB47" s="9" t="s">
        <v>144</v>
      </c>
      <c r="AC47" s="10" t="s">
        <v>182</v>
      </c>
      <c r="AD47" s="11" t="s">
        <v>32</v>
      </c>
      <c r="AE47" s="19">
        <v>17776</v>
      </c>
      <c r="AF47" s="12">
        <v>16.5</v>
      </c>
      <c r="AG47" s="21" t="s">
        <v>34</v>
      </c>
      <c r="AH47" s="21" t="s">
        <v>34</v>
      </c>
      <c r="AI47" s="21" t="s">
        <v>34</v>
      </c>
      <c r="AJ47" s="21" t="s">
        <v>34</v>
      </c>
      <c r="AK47" s="22" t="s">
        <v>292</v>
      </c>
      <c r="AL47" s="11" t="s">
        <v>47</v>
      </c>
      <c r="AM47" s="23" t="s">
        <v>35</v>
      </c>
      <c r="AN47" s="24" t="s">
        <v>36</v>
      </c>
    </row>
    <row r="48" spans="1:40" ht="94.15" customHeight="1">
      <c r="A48" s="7">
        <v>43</v>
      </c>
      <c r="B48" s="16" t="s">
        <v>37</v>
      </c>
      <c r="C48" s="8">
        <v>8811002468</v>
      </c>
      <c r="D48" s="8">
        <v>890718165</v>
      </c>
      <c r="E48" s="17" t="s">
        <v>38</v>
      </c>
      <c r="F48" s="17" t="s">
        <v>39</v>
      </c>
      <c r="G48" s="6" t="s">
        <v>40</v>
      </c>
      <c r="H48" s="6" t="s">
        <v>41</v>
      </c>
      <c r="I48" s="6" t="s">
        <v>41</v>
      </c>
      <c r="J48" s="6" t="s">
        <v>42</v>
      </c>
      <c r="K48" s="6">
        <v>55</v>
      </c>
      <c r="L48" s="6"/>
      <c r="M48" s="6" t="s">
        <v>40</v>
      </c>
      <c r="N48" s="6" t="s">
        <v>41</v>
      </c>
      <c r="O48" s="6" t="s">
        <v>41</v>
      </c>
      <c r="P48" s="6" t="s">
        <v>42</v>
      </c>
      <c r="Q48" s="6">
        <v>55</v>
      </c>
      <c r="R48" s="6"/>
      <c r="S48" s="5" t="s">
        <v>43</v>
      </c>
      <c r="T48" s="6">
        <v>748117720</v>
      </c>
      <c r="U48" s="7" t="s">
        <v>145</v>
      </c>
      <c r="V48" s="6" t="s">
        <v>40</v>
      </c>
      <c r="W48" s="6" t="s">
        <v>41</v>
      </c>
      <c r="X48" s="6" t="s">
        <v>41</v>
      </c>
      <c r="Y48" s="6" t="s">
        <v>81</v>
      </c>
      <c r="Z48" s="6"/>
      <c r="AA48" s="6"/>
      <c r="AB48" s="9" t="s">
        <v>146</v>
      </c>
      <c r="AC48" s="10" t="s">
        <v>147</v>
      </c>
      <c r="AD48" s="11" t="s">
        <v>32</v>
      </c>
      <c r="AE48" s="19">
        <v>26996</v>
      </c>
      <c r="AF48" s="12">
        <v>20</v>
      </c>
      <c r="AG48" s="21" t="s">
        <v>34</v>
      </c>
      <c r="AH48" s="21" t="s">
        <v>34</v>
      </c>
      <c r="AI48" s="21" t="s">
        <v>34</v>
      </c>
      <c r="AJ48" s="21" t="s">
        <v>34</v>
      </c>
      <c r="AK48" s="22" t="s">
        <v>292</v>
      </c>
      <c r="AL48" s="11" t="s">
        <v>47</v>
      </c>
      <c r="AM48" s="23" t="s">
        <v>35</v>
      </c>
      <c r="AN48" s="24" t="s">
        <v>36</v>
      </c>
    </row>
    <row r="49" spans="1:40" ht="94.15" customHeight="1">
      <c r="A49" s="7">
        <v>44</v>
      </c>
      <c r="B49" s="16" t="s">
        <v>37</v>
      </c>
      <c r="C49" s="8">
        <v>8811002468</v>
      </c>
      <c r="D49" s="8">
        <v>890718165</v>
      </c>
      <c r="E49" s="17" t="s">
        <v>38</v>
      </c>
      <c r="F49" s="17" t="s">
        <v>39</v>
      </c>
      <c r="G49" s="6" t="s">
        <v>40</v>
      </c>
      <c r="H49" s="6" t="s">
        <v>41</v>
      </c>
      <c r="I49" s="6" t="s">
        <v>41</v>
      </c>
      <c r="J49" s="6" t="s">
        <v>42</v>
      </c>
      <c r="K49" s="6">
        <v>55</v>
      </c>
      <c r="L49" s="6"/>
      <c r="M49" s="6" t="s">
        <v>40</v>
      </c>
      <c r="N49" s="6" t="s">
        <v>41</v>
      </c>
      <c r="O49" s="6" t="s">
        <v>41</v>
      </c>
      <c r="P49" s="6" t="s">
        <v>42</v>
      </c>
      <c r="Q49" s="6">
        <v>55</v>
      </c>
      <c r="R49" s="6"/>
      <c r="S49" s="5" t="s">
        <v>43</v>
      </c>
      <c r="T49" s="6">
        <v>748117720</v>
      </c>
      <c r="U49" s="7" t="s">
        <v>93</v>
      </c>
      <c r="V49" s="6" t="s">
        <v>40</v>
      </c>
      <c r="W49" s="6" t="s">
        <v>41</v>
      </c>
      <c r="X49" s="6" t="s">
        <v>94</v>
      </c>
      <c r="Y49" s="6"/>
      <c r="Z49" s="6"/>
      <c r="AA49" s="6"/>
      <c r="AB49" s="9" t="s">
        <v>183</v>
      </c>
      <c r="AC49" s="10" t="s">
        <v>184</v>
      </c>
      <c r="AD49" s="11" t="s">
        <v>31</v>
      </c>
      <c r="AE49" s="19">
        <v>7943</v>
      </c>
      <c r="AF49" s="20">
        <v>9</v>
      </c>
      <c r="AG49" s="21" t="s">
        <v>34</v>
      </c>
      <c r="AH49" s="21" t="s">
        <v>34</v>
      </c>
      <c r="AI49" s="21" t="s">
        <v>34</v>
      </c>
      <c r="AJ49" s="21" t="s">
        <v>34</v>
      </c>
      <c r="AK49" s="22" t="s">
        <v>292</v>
      </c>
      <c r="AL49" s="11" t="s">
        <v>47</v>
      </c>
      <c r="AM49" s="23" t="s">
        <v>35</v>
      </c>
      <c r="AN49" s="24" t="s">
        <v>36</v>
      </c>
    </row>
    <row r="50" spans="1:40" ht="94.15" customHeight="1">
      <c r="A50" s="7">
        <v>45</v>
      </c>
      <c r="B50" s="16" t="s">
        <v>37</v>
      </c>
      <c r="C50" s="8">
        <v>8811002468</v>
      </c>
      <c r="D50" s="8">
        <v>890718165</v>
      </c>
      <c r="E50" s="17" t="s">
        <v>38</v>
      </c>
      <c r="F50" s="17" t="s">
        <v>39</v>
      </c>
      <c r="G50" s="6" t="s">
        <v>40</v>
      </c>
      <c r="H50" s="6" t="s">
        <v>41</v>
      </c>
      <c r="I50" s="6" t="s">
        <v>41</v>
      </c>
      <c r="J50" s="6" t="s">
        <v>42</v>
      </c>
      <c r="K50" s="6">
        <v>55</v>
      </c>
      <c r="L50" s="6"/>
      <c r="M50" s="6" t="s">
        <v>40</v>
      </c>
      <c r="N50" s="6" t="s">
        <v>41</v>
      </c>
      <c r="O50" s="6" t="s">
        <v>41</v>
      </c>
      <c r="P50" s="6" t="s">
        <v>42</v>
      </c>
      <c r="Q50" s="6">
        <v>55</v>
      </c>
      <c r="R50" s="6"/>
      <c r="S50" s="5" t="s">
        <v>43</v>
      </c>
      <c r="T50" s="6">
        <v>748117720</v>
      </c>
      <c r="U50" s="7" t="s">
        <v>185</v>
      </c>
      <c r="V50" s="6" t="s">
        <v>40</v>
      </c>
      <c r="W50" s="6" t="s">
        <v>41</v>
      </c>
      <c r="X50" s="6" t="s">
        <v>67</v>
      </c>
      <c r="Y50" s="6"/>
      <c r="Z50" s="6"/>
      <c r="AA50" s="6"/>
      <c r="AB50" s="9" t="s">
        <v>186</v>
      </c>
      <c r="AC50" s="10" t="s">
        <v>187</v>
      </c>
      <c r="AD50" s="11" t="s">
        <v>32</v>
      </c>
      <c r="AE50" s="19">
        <v>3602</v>
      </c>
      <c r="AF50" s="12">
        <v>16.5</v>
      </c>
      <c r="AG50" s="21" t="s">
        <v>34</v>
      </c>
      <c r="AH50" s="21" t="s">
        <v>34</v>
      </c>
      <c r="AI50" s="21" t="s">
        <v>34</v>
      </c>
      <c r="AJ50" s="21" t="s">
        <v>34</v>
      </c>
      <c r="AK50" s="22" t="s">
        <v>292</v>
      </c>
      <c r="AL50" s="11" t="s">
        <v>47</v>
      </c>
      <c r="AM50" s="23" t="s">
        <v>35</v>
      </c>
      <c r="AN50" s="24" t="s">
        <v>36</v>
      </c>
    </row>
    <row r="51" spans="1:40" ht="94.15" customHeight="1">
      <c r="A51" s="7">
        <v>46</v>
      </c>
      <c r="B51" s="16" t="s">
        <v>37</v>
      </c>
      <c r="C51" s="8">
        <v>8811002468</v>
      </c>
      <c r="D51" s="8">
        <v>890718165</v>
      </c>
      <c r="E51" s="17" t="s">
        <v>38</v>
      </c>
      <c r="F51" s="17" t="s">
        <v>39</v>
      </c>
      <c r="G51" s="6" t="s">
        <v>40</v>
      </c>
      <c r="H51" s="6" t="s">
        <v>41</v>
      </c>
      <c r="I51" s="6" t="s">
        <v>41</v>
      </c>
      <c r="J51" s="6" t="s">
        <v>42</v>
      </c>
      <c r="K51" s="6">
        <v>55</v>
      </c>
      <c r="L51" s="6"/>
      <c r="M51" s="6" t="s">
        <v>40</v>
      </c>
      <c r="N51" s="6" t="s">
        <v>41</v>
      </c>
      <c r="O51" s="6" t="s">
        <v>41</v>
      </c>
      <c r="P51" s="6" t="s">
        <v>42</v>
      </c>
      <c r="Q51" s="6">
        <v>55</v>
      </c>
      <c r="R51" s="6"/>
      <c r="S51" s="5" t="s">
        <v>43</v>
      </c>
      <c r="T51" s="6">
        <v>748117720</v>
      </c>
      <c r="U51" s="7" t="s">
        <v>188</v>
      </c>
      <c r="V51" s="6" t="s">
        <v>40</v>
      </c>
      <c r="W51" s="6" t="s">
        <v>41</v>
      </c>
      <c r="X51" s="6" t="s">
        <v>67</v>
      </c>
      <c r="Y51" s="6"/>
      <c r="Z51" s="6"/>
      <c r="AA51" s="6"/>
      <c r="AB51" s="9" t="s">
        <v>189</v>
      </c>
      <c r="AC51" s="10" t="s">
        <v>190</v>
      </c>
      <c r="AD51" s="11" t="s">
        <v>31</v>
      </c>
      <c r="AE51" s="19">
        <v>2748</v>
      </c>
      <c r="AF51" s="12">
        <v>0.5</v>
      </c>
      <c r="AG51" s="21" t="s">
        <v>34</v>
      </c>
      <c r="AH51" s="21" t="s">
        <v>34</v>
      </c>
      <c r="AI51" s="21" t="s">
        <v>34</v>
      </c>
      <c r="AJ51" s="21" t="s">
        <v>34</v>
      </c>
      <c r="AK51" s="22" t="s">
        <v>292</v>
      </c>
      <c r="AL51" s="11" t="s">
        <v>47</v>
      </c>
      <c r="AM51" s="23" t="s">
        <v>35</v>
      </c>
      <c r="AN51" s="24" t="s">
        <v>36</v>
      </c>
    </row>
    <row r="52" spans="1:40" ht="94.15" customHeight="1">
      <c r="A52" s="7">
        <v>47</v>
      </c>
      <c r="B52" s="16" t="s">
        <v>37</v>
      </c>
      <c r="C52" s="8">
        <v>8811002468</v>
      </c>
      <c r="D52" s="8">
        <v>890718165</v>
      </c>
      <c r="E52" s="17" t="s">
        <v>38</v>
      </c>
      <c r="F52" s="17" t="s">
        <v>39</v>
      </c>
      <c r="G52" s="6" t="s">
        <v>40</v>
      </c>
      <c r="H52" s="6" t="s">
        <v>41</v>
      </c>
      <c r="I52" s="6" t="s">
        <v>41</v>
      </c>
      <c r="J52" s="6" t="s">
        <v>42</v>
      </c>
      <c r="K52" s="6">
        <v>55</v>
      </c>
      <c r="L52" s="6"/>
      <c r="M52" s="6" t="s">
        <v>40</v>
      </c>
      <c r="N52" s="6" t="s">
        <v>41</v>
      </c>
      <c r="O52" s="6" t="s">
        <v>41</v>
      </c>
      <c r="P52" s="6" t="s">
        <v>42</v>
      </c>
      <c r="Q52" s="6">
        <v>55</v>
      </c>
      <c r="R52" s="6"/>
      <c r="S52" s="5" t="s">
        <v>43</v>
      </c>
      <c r="T52" s="6">
        <v>748117720</v>
      </c>
      <c r="U52" s="7" t="s">
        <v>202</v>
      </c>
      <c r="V52" s="6" t="s">
        <v>40</v>
      </c>
      <c r="W52" s="6" t="s">
        <v>41</v>
      </c>
      <c r="X52" s="6" t="s">
        <v>41</v>
      </c>
      <c r="Y52" s="6" t="s">
        <v>97</v>
      </c>
      <c r="Z52" s="6">
        <v>5</v>
      </c>
      <c r="AA52" s="6"/>
      <c r="AB52" s="9" t="s">
        <v>203</v>
      </c>
      <c r="AC52" s="10" t="s">
        <v>204</v>
      </c>
      <c r="AD52" s="11" t="s">
        <v>30</v>
      </c>
      <c r="AE52" s="19">
        <v>10507.5</v>
      </c>
      <c r="AF52" s="12">
        <v>21</v>
      </c>
      <c r="AG52" s="21" t="s">
        <v>34</v>
      </c>
      <c r="AH52" s="21" t="s">
        <v>34</v>
      </c>
      <c r="AI52" s="21" t="s">
        <v>34</v>
      </c>
      <c r="AJ52" s="21" t="s">
        <v>34</v>
      </c>
      <c r="AK52" s="22" t="s">
        <v>292</v>
      </c>
      <c r="AL52" s="11" t="s">
        <v>47</v>
      </c>
      <c r="AM52" s="23" t="s">
        <v>35</v>
      </c>
      <c r="AN52" s="24" t="s">
        <v>36</v>
      </c>
    </row>
    <row r="53" spans="1:40" ht="94.15" customHeight="1">
      <c r="A53" s="7">
        <v>48</v>
      </c>
      <c r="B53" s="16" t="s">
        <v>37</v>
      </c>
      <c r="C53" s="8">
        <v>8811002468</v>
      </c>
      <c r="D53" s="8">
        <v>890718165</v>
      </c>
      <c r="E53" s="17" t="s">
        <v>38</v>
      </c>
      <c r="F53" s="17" t="s">
        <v>39</v>
      </c>
      <c r="G53" s="6" t="s">
        <v>40</v>
      </c>
      <c r="H53" s="6" t="s">
        <v>41</v>
      </c>
      <c r="I53" s="6" t="s">
        <v>41</v>
      </c>
      <c r="J53" s="6" t="s">
        <v>42</v>
      </c>
      <c r="K53" s="6">
        <v>55</v>
      </c>
      <c r="L53" s="6"/>
      <c r="M53" s="6" t="s">
        <v>40</v>
      </c>
      <c r="N53" s="6" t="s">
        <v>41</v>
      </c>
      <c r="O53" s="6" t="s">
        <v>41</v>
      </c>
      <c r="P53" s="6" t="s">
        <v>42</v>
      </c>
      <c r="Q53" s="6">
        <v>55</v>
      </c>
      <c r="R53" s="6"/>
      <c r="S53" s="5" t="s">
        <v>43</v>
      </c>
      <c r="T53" s="6">
        <v>748117720</v>
      </c>
      <c r="U53" s="7" t="s">
        <v>205</v>
      </c>
      <c r="V53" s="6" t="s">
        <v>40</v>
      </c>
      <c r="W53" s="6" t="s">
        <v>41</v>
      </c>
      <c r="X53" s="6" t="s">
        <v>41</v>
      </c>
      <c r="Y53" s="6" t="s">
        <v>52</v>
      </c>
      <c r="Z53" s="6">
        <v>2</v>
      </c>
      <c r="AA53" s="6"/>
      <c r="AB53" s="9" t="s">
        <v>206</v>
      </c>
      <c r="AC53" s="10" t="s">
        <v>207</v>
      </c>
      <c r="AD53" s="11" t="s">
        <v>30</v>
      </c>
      <c r="AE53" s="19">
        <v>2950</v>
      </c>
      <c r="AF53" s="12">
        <v>13.2</v>
      </c>
      <c r="AG53" s="21" t="s">
        <v>34</v>
      </c>
      <c r="AH53" s="21" t="s">
        <v>34</v>
      </c>
      <c r="AI53" s="21" t="s">
        <v>34</v>
      </c>
      <c r="AJ53" s="21" t="s">
        <v>34</v>
      </c>
      <c r="AK53" s="22" t="s">
        <v>292</v>
      </c>
      <c r="AL53" s="11" t="s">
        <v>47</v>
      </c>
      <c r="AM53" s="23" t="s">
        <v>35</v>
      </c>
      <c r="AN53" s="24" t="s">
        <v>36</v>
      </c>
    </row>
    <row r="54" spans="1:40" s="3" customFormat="1" ht="94.15" customHeight="1">
      <c r="A54" s="7">
        <v>49</v>
      </c>
      <c r="B54" s="16" t="s">
        <v>277</v>
      </c>
      <c r="C54" s="8">
        <v>8811002468</v>
      </c>
      <c r="D54" s="8">
        <v>890718165</v>
      </c>
      <c r="E54" s="17" t="s">
        <v>38</v>
      </c>
      <c r="F54" s="17" t="s">
        <v>236</v>
      </c>
      <c r="G54" s="6" t="s">
        <v>40</v>
      </c>
      <c r="H54" s="6" t="s">
        <v>41</v>
      </c>
      <c r="I54" s="6" t="s">
        <v>41</v>
      </c>
      <c r="J54" s="6" t="s">
        <v>211</v>
      </c>
      <c r="K54" s="6">
        <v>30</v>
      </c>
      <c r="L54" s="6"/>
      <c r="M54" s="6" t="s">
        <v>40</v>
      </c>
      <c r="N54" s="6" t="s">
        <v>41</v>
      </c>
      <c r="O54" s="6" t="s">
        <v>41</v>
      </c>
      <c r="P54" s="6" t="s">
        <v>208</v>
      </c>
      <c r="Q54" s="6">
        <v>30</v>
      </c>
      <c r="R54" s="6"/>
      <c r="S54" s="5" t="s">
        <v>209</v>
      </c>
      <c r="T54" s="6">
        <v>748141465</v>
      </c>
      <c r="U54" s="7" t="s">
        <v>210</v>
      </c>
      <c r="V54" s="6" t="s">
        <v>40</v>
      </c>
      <c r="W54" s="6" t="s">
        <v>41</v>
      </c>
      <c r="X54" s="6" t="s">
        <v>41</v>
      </c>
      <c r="Y54" s="6" t="s">
        <v>211</v>
      </c>
      <c r="Z54" s="6">
        <v>30</v>
      </c>
      <c r="AA54" s="6"/>
      <c r="AB54" s="9" t="s">
        <v>212</v>
      </c>
      <c r="AC54" s="10" t="s">
        <v>213</v>
      </c>
      <c r="AD54" s="11" t="s">
        <v>29</v>
      </c>
      <c r="AE54" s="19">
        <v>23819</v>
      </c>
      <c r="AF54" s="12">
        <v>40</v>
      </c>
      <c r="AG54" s="21" t="s">
        <v>34</v>
      </c>
      <c r="AH54" s="21" t="s">
        <v>34</v>
      </c>
      <c r="AI54" s="21" t="s">
        <v>34</v>
      </c>
      <c r="AJ54" s="21" t="s">
        <v>34</v>
      </c>
      <c r="AK54" s="22" t="s">
        <v>292</v>
      </c>
      <c r="AL54" s="11" t="s">
        <v>47</v>
      </c>
      <c r="AM54" s="23" t="s">
        <v>35</v>
      </c>
      <c r="AN54" s="24" t="s">
        <v>36</v>
      </c>
    </row>
    <row r="55" spans="1:40" s="3" customFormat="1" ht="94.15" customHeight="1">
      <c r="A55" s="7">
        <v>50</v>
      </c>
      <c r="B55" s="16" t="s">
        <v>278</v>
      </c>
      <c r="C55" s="8">
        <v>8811484102</v>
      </c>
      <c r="D55" s="8">
        <v>21369890</v>
      </c>
      <c r="E55" s="17" t="s">
        <v>38</v>
      </c>
      <c r="F55" s="17" t="s">
        <v>237</v>
      </c>
      <c r="G55" s="6" t="s">
        <v>40</v>
      </c>
      <c r="H55" s="6" t="s">
        <v>41</v>
      </c>
      <c r="I55" s="6" t="s">
        <v>41</v>
      </c>
      <c r="J55" s="6" t="s">
        <v>42</v>
      </c>
      <c r="K55" s="6">
        <v>18</v>
      </c>
      <c r="L55" s="6"/>
      <c r="M55" s="6" t="s">
        <v>40</v>
      </c>
      <c r="N55" s="6" t="s">
        <v>41</v>
      </c>
      <c r="O55" s="6" t="s">
        <v>41</v>
      </c>
      <c r="P55" s="6" t="s">
        <v>42</v>
      </c>
      <c r="Q55" s="6">
        <v>18</v>
      </c>
      <c r="R55" s="6"/>
      <c r="S55" s="5" t="s">
        <v>214</v>
      </c>
      <c r="T55" s="6">
        <v>748143205</v>
      </c>
      <c r="U55" s="7" t="s">
        <v>215</v>
      </c>
      <c r="V55" s="6" t="s">
        <v>216</v>
      </c>
      <c r="W55" s="6" t="s">
        <v>41</v>
      </c>
      <c r="X55" s="6" t="s">
        <v>41</v>
      </c>
      <c r="Y55" s="6" t="s">
        <v>42</v>
      </c>
      <c r="Z55" s="6">
        <v>18</v>
      </c>
      <c r="AA55" s="6"/>
      <c r="AB55" s="9" t="s">
        <v>217</v>
      </c>
      <c r="AC55" s="10" t="s">
        <v>218</v>
      </c>
      <c r="AD55" s="11" t="s">
        <v>29</v>
      </c>
      <c r="AE55" s="19">
        <v>46780</v>
      </c>
      <c r="AF55" s="12">
        <v>26</v>
      </c>
      <c r="AG55" s="21" t="s">
        <v>34</v>
      </c>
      <c r="AH55" s="21" t="s">
        <v>34</v>
      </c>
      <c r="AI55" s="21" t="s">
        <v>34</v>
      </c>
      <c r="AJ55" s="21" t="s">
        <v>34</v>
      </c>
      <c r="AK55" s="22" t="s">
        <v>292</v>
      </c>
      <c r="AL55" s="11" t="s">
        <v>47</v>
      </c>
      <c r="AM55" s="23" t="s">
        <v>35</v>
      </c>
      <c r="AN55" s="24" t="s">
        <v>36</v>
      </c>
    </row>
    <row r="56" spans="1:40" s="3" customFormat="1" ht="94.15" customHeight="1">
      <c r="A56" s="7">
        <v>51</v>
      </c>
      <c r="B56" s="16" t="s">
        <v>278</v>
      </c>
      <c r="C56" s="8">
        <v>8811484102</v>
      </c>
      <c r="D56" s="8">
        <v>21369890</v>
      </c>
      <c r="E56" s="17" t="s">
        <v>38</v>
      </c>
      <c r="F56" s="17" t="s">
        <v>237</v>
      </c>
      <c r="G56" s="6" t="s">
        <v>40</v>
      </c>
      <c r="H56" s="6" t="s">
        <v>41</v>
      </c>
      <c r="I56" s="6" t="s">
        <v>41</v>
      </c>
      <c r="J56" s="6" t="s">
        <v>42</v>
      </c>
      <c r="K56" s="6">
        <v>18</v>
      </c>
      <c r="L56" s="6"/>
      <c r="M56" s="6" t="s">
        <v>40</v>
      </c>
      <c r="N56" s="6" t="s">
        <v>41</v>
      </c>
      <c r="O56" s="6" t="s">
        <v>41</v>
      </c>
      <c r="P56" s="6" t="s">
        <v>42</v>
      </c>
      <c r="Q56" s="6">
        <v>18</v>
      </c>
      <c r="R56" s="6"/>
      <c r="S56" s="5" t="s">
        <v>214</v>
      </c>
      <c r="T56" s="6">
        <v>748143205</v>
      </c>
      <c r="U56" s="7" t="s">
        <v>219</v>
      </c>
      <c r="V56" s="6">
        <v>57500</v>
      </c>
      <c r="W56" s="6" t="s">
        <v>41</v>
      </c>
      <c r="X56" s="6" t="s">
        <v>41</v>
      </c>
      <c r="Y56" s="6" t="s">
        <v>33</v>
      </c>
      <c r="Z56" s="6">
        <v>32</v>
      </c>
      <c r="AA56" s="6"/>
      <c r="AB56" s="9" t="s">
        <v>220</v>
      </c>
      <c r="AC56" s="10" t="s">
        <v>221</v>
      </c>
      <c r="AD56" s="11" t="s">
        <v>222</v>
      </c>
      <c r="AE56" s="19">
        <v>6023</v>
      </c>
      <c r="AF56" s="12">
        <v>17</v>
      </c>
      <c r="AG56" s="21" t="s">
        <v>34</v>
      </c>
      <c r="AH56" s="21" t="s">
        <v>34</v>
      </c>
      <c r="AI56" s="21" t="s">
        <v>34</v>
      </c>
      <c r="AJ56" s="21" t="s">
        <v>34</v>
      </c>
      <c r="AK56" s="22" t="s">
        <v>292</v>
      </c>
      <c r="AL56" s="11" t="s">
        <v>47</v>
      </c>
      <c r="AM56" s="23" t="s">
        <v>35</v>
      </c>
      <c r="AN56" s="24" t="s">
        <v>36</v>
      </c>
    </row>
    <row r="57" spans="1:40" s="3" customFormat="1" ht="94.15" customHeight="1">
      <c r="A57" s="7">
        <v>52</v>
      </c>
      <c r="B57" s="16" t="s">
        <v>279</v>
      </c>
      <c r="C57" s="8">
        <v>8811486555</v>
      </c>
      <c r="D57" s="8">
        <v>21568307</v>
      </c>
      <c r="E57" s="17" t="s">
        <v>38</v>
      </c>
      <c r="F57" s="17" t="s">
        <v>238</v>
      </c>
      <c r="G57" s="6" t="s">
        <v>40</v>
      </c>
      <c r="H57" s="6" t="s">
        <v>41</v>
      </c>
      <c r="I57" s="6" t="s">
        <v>41</v>
      </c>
      <c r="J57" s="6" t="s">
        <v>42</v>
      </c>
      <c r="K57" s="6" t="s">
        <v>223</v>
      </c>
      <c r="L57" s="6"/>
      <c r="M57" s="6" t="s">
        <v>40</v>
      </c>
      <c r="N57" s="6" t="s">
        <v>41</v>
      </c>
      <c r="O57" s="6" t="s">
        <v>41</v>
      </c>
      <c r="P57" s="6" t="s">
        <v>42</v>
      </c>
      <c r="Q57" s="6" t="s">
        <v>223</v>
      </c>
      <c r="R57" s="6"/>
      <c r="S57" s="5" t="s">
        <v>224</v>
      </c>
      <c r="T57" s="6">
        <v>748141604</v>
      </c>
      <c r="U57" s="7" t="s">
        <v>225</v>
      </c>
      <c r="V57" s="6" t="s">
        <v>40</v>
      </c>
      <c r="W57" s="6" t="s">
        <v>41</v>
      </c>
      <c r="X57" s="6" t="s">
        <v>41</v>
      </c>
      <c r="Y57" s="6" t="s">
        <v>64</v>
      </c>
      <c r="Z57" s="6" t="s">
        <v>223</v>
      </c>
      <c r="AA57" s="6"/>
      <c r="AB57" s="9" t="s">
        <v>226</v>
      </c>
      <c r="AC57" s="10" t="s">
        <v>227</v>
      </c>
      <c r="AD57" s="11" t="s">
        <v>28</v>
      </c>
      <c r="AE57" s="19">
        <v>280000</v>
      </c>
      <c r="AF57" s="12">
        <v>360</v>
      </c>
      <c r="AG57" s="21" t="s">
        <v>34</v>
      </c>
      <c r="AH57" s="21" t="s">
        <v>34</v>
      </c>
      <c r="AI57" s="21" t="s">
        <v>34</v>
      </c>
      <c r="AJ57" s="21" t="s">
        <v>34</v>
      </c>
      <c r="AK57" s="22" t="s">
        <v>292</v>
      </c>
      <c r="AL57" s="11" t="s">
        <v>47</v>
      </c>
      <c r="AM57" s="23" t="s">
        <v>35</v>
      </c>
      <c r="AN57" s="24" t="s">
        <v>36</v>
      </c>
    </row>
    <row r="58" spans="1:40" s="3" customFormat="1" ht="94.15" customHeight="1">
      <c r="A58" s="7">
        <v>53</v>
      </c>
      <c r="B58" s="16" t="s">
        <v>279</v>
      </c>
      <c r="C58" s="8">
        <v>8811486555</v>
      </c>
      <c r="D58" s="8">
        <v>21568307</v>
      </c>
      <c r="E58" s="17" t="s">
        <v>38</v>
      </c>
      <c r="F58" s="17" t="s">
        <v>238</v>
      </c>
      <c r="G58" s="6" t="s">
        <v>40</v>
      </c>
      <c r="H58" s="6" t="s">
        <v>41</v>
      </c>
      <c r="I58" s="6" t="s">
        <v>41</v>
      </c>
      <c r="J58" s="6" t="s">
        <v>42</v>
      </c>
      <c r="K58" s="6" t="s">
        <v>223</v>
      </c>
      <c r="L58" s="6"/>
      <c r="M58" s="6" t="s">
        <v>40</v>
      </c>
      <c r="N58" s="6" t="s">
        <v>41</v>
      </c>
      <c r="O58" s="6" t="s">
        <v>41</v>
      </c>
      <c r="P58" s="6" t="s">
        <v>42</v>
      </c>
      <c r="Q58" s="6" t="s">
        <v>223</v>
      </c>
      <c r="R58" s="6"/>
      <c r="S58" s="5" t="s">
        <v>224</v>
      </c>
      <c r="T58" s="6">
        <v>748141604</v>
      </c>
      <c r="U58" s="7" t="s">
        <v>247</v>
      </c>
      <c r="V58" s="6" t="s">
        <v>40</v>
      </c>
      <c r="W58" s="6" t="s">
        <v>41</v>
      </c>
      <c r="X58" s="6" t="s">
        <v>266</v>
      </c>
      <c r="Y58" s="6"/>
      <c r="Z58" s="6">
        <v>18</v>
      </c>
      <c r="AA58" s="6"/>
      <c r="AB58" s="9" t="s">
        <v>248</v>
      </c>
      <c r="AC58" s="10" t="s">
        <v>249</v>
      </c>
      <c r="AD58" s="11" t="s">
        <v>222</v>
      </c>
      <c r="AE58" s="19">
        <v>50000</v>
      </c>
      <c r="AF58" s="12">
        <v>80</v>
      </c>
      <c r="AG58" s="21" t="s">
        <v>34</v>
      </c>
      <c r="AH58" s="21" t="s">
        <v>34</v>
      </c>
      <c r="AI58" s="21" t="s">
        <v>34</v>
      </c>
      <c r="AJ58" s="21" t="s">
        <v>34</v>
      </c>
      <c r="AK58" s="22" t="s">
        <v>292</v>
      </c>
      <c r="AL58" s="11" t="s">
        <v>47</v>
      </c>
      <c r="AM58" s="23" t="s">
        <v>35</v>
      </c>
      <c r="AN58" s="24" t="s">
        <v>36</v>
      </c>
    </row>
    <row r="59" spans="1:40" s="3" customFormat="1" ht="146.25" customHeight="1">
      <c r="A59" s="7">
        <v>54</v>
      </c>
      <c r="B59" s="16" t="s">
        <v>279</v>
      </c>
      <c r="C59" s="8">
        <v>8811486555</v>
      </c>
      <c r="D59" s="8">
        <v>21568307</v>
      </c>
      <c r="E59" s="17" t="s">
        <v>38</v>
      </c>
      <c r="F59" s="17" t="s">
        <v>238</v>
      </c>
      <c r="G59" s="6">
        <v>57550</v>
      </c>
      <c r="H59" s="6" t="s">
        <v>41</v>
      </c>
      <c r="I59" s="6" t="s">
        <v>41</v>
      </c>
      <c r="J59" s="6" t="s">
        <v>42</v>
      </c>
      <c r="K59" s="6" t="s">
        <v>223</v>
      </c>
      <c r="L59" s="6"/>
      <c r="M59" s="6">
        <v>57500</v>
      </c>
      <c r="N59" s="6" t="s">
        <v>41</v>
      </c>
      <c r="O59" s="6" t="s">
        <v>41</v>
      </c>
      <c r="P59" s="6" t="s">
        <v>42</v>
      </c>
      <c r="Q59" s="6" t="s">
        <v>223</v>
      </c>
      <c r="R59" s="6"/>
      <c r="S59" s="5" t="s">
        <v>224</v>
      </c>
      <c r="T59" s="6">
        <v>748141604</v>
      </c>
      <c r="U59" s="28" t="s">
        <v>258</v>
      </c>
      <c r="V59" s="6" t="s">
        <v>40</v>
      </c>
      <c r="W59" s="6" t="s">
        <v>41</v>
      </c>
      <c r="X59" s="6" t="s">
        <v>140</v>
      </c>
      <c r="Y59" s="6"/>
      <c r="Z59" s="29">
        <v>42370</v>
      </c>
      <c r="AA59" s="6"/>
      <c r="AB59" s="9" t="s">
        <v>259</v>
      </c>
      <c r="AC59" s="10" t="s">
        <v>260</v>
      </c>
      <c r="AD59" s="11" t="s">
        <v>261</v>
      </c>
      <c r="AE59" s="19">
        <v>600</v>
      </c>
      <c r="AF59" s="12">
        <v>17</v>
      </c>
      <c r="AG59" s="21" t="s">
        <v>293</v>
      </c>
      <c r="AH59" s="21" t="s">
        <v>283</v>
      </c>
      <c r="AI59" s="21" t="s">
        <v>290</v>
      </c>
      <c r="AJ59" s="30" t="s">
        <v>284</v>
      </c>
      <c r="AK59" s="30" t="s">
        <v>291</v>
      </c>
      <c r="AL59" s="30" t="s">
        <v>291</v>
      </c>
      <c r="AM59" s="23" t="s">
        <v>35</v>
      </c>
      <c r="AN59" s="24" t="s">
        <v>36</v>
      </c>
    </row>
    <row r="60" spans="1:40" s="47" customFormat="1" ht="99.75" customHeight="1">
      <c r="A60" s="7">
        <v>55</v>
      </c>
      <c r="B60" s="35" t="s">
        <v>280</v>
      </c>
      <c r="C60" s="36">
        <v>8811330238</v>
      </c>
      <c r="D60" s="36">
        <v>738674</v>
      </c>
      <c r="E60" s="37" t="s">
        <v>38</v>
      </c>
      <c r="F60" s="37" t="s">
        <v>296</v>
      </c>
      <c r="G60" s="38" t="s">
        <v>40</v>
      </c>
      <c r="H60" s="38" t="s">
        <v>41</v>
      </c>
      <c r="I60" s="38" t="s">
        <v>41</v>
      </c>
      <c r="J60" s="38" t="s">
        <v>297</v>
      </c>
      <c r="K60" s="38">
        <v>57</v>
      </c>
      <c r="L60" s="38"/>
      <c r="M60" s="38" t="s">
        <v>40</v>
      </c>
      <c r="N60" s="38" t="s">
        <v>41</v>
      </c>
      <c r="O60" s="38" t="s">
        <v>41</v>
      </c>
      <c r="P60" s="38" t="s">
        <v>297</v>
      </c>
      <c r="Q60" s="38">
        <v>57</v>
      </c>
      <c r="R60" s="38"/>
      <c r="S60" s="39" t="s">
        <v>228</v>
      </c>
      <c r="T60" s="38">
        <v>748141201</v>
      </c>
      <c r="U60" s="34" t="s">
        <v>229</v>
      </c>
      <c r="V60" s="38" t="s">
        <v>40</v>
      </c>
      <c r="W60" s="38" t="s">
        <v>41</v>
      </c>
      <c r="X60" s="38" t="s">
        <v>41</v>
      </c>
      <c r="Y60" s="38" t="s">
        <v>295</v>
      </c>
      <c r="Z60" s="38">
        <v>2</v>
      </c>
      <c r="AA60" s="38"/>
      <c r="AB60" s="9" t="s">
        <v>250</v>
      </c>
      <c r="AC60" s="18" t="s">
        <v>251</v>
      </c>
      <c r="AD60" s="40" t="s">
        <v>252</v>
      </c>
      <c r="AE60" s="41">
        <v>20154</v>
      </c>
      <c r="AF60" s="42">
        <v>25</v>
      </c>
      <c r="AG60" s="43" t="s">
        <v>34</v>
      </c>
      <c r="AH60" s="43" t="s">
        <v>34</v>
      </c>
      <c r="AI60" s="43" t="s">
        <v>34</v>
      </c>
      <c r="AJ60" s="43" t="s">
        <v>34</v>
      </c>
      <c r="AK60" s="44" t="s">
        <v>292</v>
      </c>
      <c r="AL60" s="40" t="s">
        <v>47</v>
      </c>
      <c r="AM60" s="45" t="s">
        <v>35</v>
      </c>
      <c r="AN60" s="46" t="s">
        <v>36</v>
      </c>
    </row>
    <row r="61" spans="1:40" s="47" customFormat="1" ht="94.15" customHeight="1">
      <c r="A61" s="7">
        <v>56</v>
      </c>
      <c r="B61" s="35" t="s">
        <v>280</v>
      </c>
      <c r="C61" s="36">
        <v>8811330238</v>
      </c>
      <c r="D61" s="36">
        <v>738674</v>
      </c>
      <c r="E61" s="37" t="s">
        <v>38</v>
      </c>
      <c r="F61" s="37" t="s">
        <v>298</v>
      </c>
      <c r="G61" s="38" t="s">
        <v>40</v>
      </c>
      <c r="H61" s="38" t="s">
        <v>41</v>
      </c>
      <c r="I61" s="38" t="s">
        <v>41</v>
      </c>
      <c r="J61" s="38" t="s">
        <v>42</v>
      </c>
      <c r="K61" s="38">
        <v>57</v>
      </c>
      <c r="L61" s="38"/>
      <c r="M61" s="38" t="s">
        <v>40</v>
      </c>
      <c r="N61" s="38" t="s">
        <v>41</v>
      </c>
      <c r="O61" s="38" t="s">
        <v>41</v>
      </c>
      <c r="P61" s="38" t="s">
        <v>42</v>
      </c>
      <c r="Q61" s="38">
        <v>57</v>
      </c>
      <c r="R61" s="38"/>
      <c r="S61" s="39" t="s">
        <v>228</v>
      </c>
      <c r="T61" s="38">
        <v>748141201</v>
      </c>
      <c r="U61" s="34" t="s">
        <v>229</v>
      </c>
      <c r="V61" s="38" t="s">
        <v>40</v>
      </c>
      <c r="W61" s="38" t="s">
        <v>41</v>
      </c>
      <c r="X61" s="38" t="s">
        <v>41</v>
      </c>
      <c r="Y61" s="38" t="s">
        <v>299</v>
      </c>
      <c r="Z61" s="38">
        <v>57</v>
      </c>
      <c r="AA61" s="38"/>
      <c r="AB61" s="9" t="s">
        <v>253</v>
      </c>
      <c r="AC61" s="18" t="s">
        <v>254</v>
      </c>
      <c r="AD61" s="40" t="s">
        <v>29</v>
      </c>
      <c r="AE61" s="41">
        <v>29514</v>
      </c>
      <c r="AF61" s="42">
        <v>30</v>
      </c>
      <c r="AG61" s="43" t="s">
        <v>34</v>
      </c>
      <c r="AH61" s="43" t="s">
        <v>34</v>
      </c>
      <c r="AI61" s="43" t="s">
        <v>34</v>
      </c>
      <c r="AJ61" s="43" t="s">
        <v>34</v>
      </c>
      <c r="AK61" s="44" t="s">
        <v>292</v>
      </c>
      <c r="AL61" s="40" t="s">
        <v>47</v>
      </c>
      <c r="AM61" s="45" t="s">
        <v>35</v>
      </c>
      <c r="AN61" s="46" t="s">
        <v>36</v>
      </c>
    </row>
    <row r="62" spans="1:40" s="3" customFormat="1" ht="94.15" customHeight="1">
      <c r="A62" s="7">
        <v>57</v>
      </c>
      <c r="B62" s="16" t="s">
        <v>281</v>
      </c>
      <c r="C62" s="8">
        <v>8811335112</v>
      </c>
      <c r="D62" s="8">
        <v>5810927</v>
      </c>
      <c r="E62" s="17" t="s">
        <v>38</v>
      </c>
      <c r="F62" s="17" t="s">
        <v>235</v>
      </c>
      <c r="G62" s="6" t="s">
        <v>40</v>
      </c>
      <c r="H62" s="6" t="s">
        <v>41</v>
      </c>
      <c r="I62" s="6" t="s">
        <v>41</v>
      </c>
      <c r="J62" s="6" t="s">
        <v>282</v>
      </c>
      <c r="K62" s="6">
        <v>55</v>
      </c>
      <c r="L62" s="6"/>
      <c r="M62" s="6" t="s">
        <v>40</v>
      </c>
      <c r="N62" s="6" t="s">
        <v>41</v>
      </c>
      <c r="O62" s="6" t="s">
        <v>41</v>
      </c>
      <c r="P62" s="6" t="s">
        <v>234</v>
      </c>
      <c r="Q62" s="6">
        <v>5</v>
      </c>
      <c r="R62" s="6"/>
      <c r="S62" s="5" t="s">
        <v>230</v>
      </c>
      <c r="T62" s="6">
        <v>748141424</v>
      </c>
      <c r="U62" s="7" t="s">
        <v>267</v>
      </c>
      <c r="V62" s="6" t="s">
        <v>40</v>
      </c>
      <c r="W62" s="6" t="s">
        <v>41</v>
      </c>
      <c r="X62" s="6" t="s">
        <v>67</v>
      </c>
      <c r="Y62" s="6"/>
      <c r="Z62" s="6" t="s">
        <v>231</v>
      </c>
      <c r="AA62" s="6"/>
      <c r="AB62" s="9" t="s">
        <v>233</v>
      </c>
      <c r="AC62" s="10" t="s">
        <v>232</v>
      </c>
      <c r="AD62" s="11" t="s">
        <v>29</v>
      </c>
      <c r="AE62" s="19">
        <v>14326</v>
      </c>
      <c r="AF62" s="12">
        <v>16</v>
      </c>
      <c r="AG62" s="21" t="s">
        <v>34</v>
      </c>
      <c r="AH62" s="21" t="s">
        <v>34</v>
      </c>
      <c r="AI62" s="21" t="s">
        <v>34</v>
      </c>
      <c r="AJ62" s="21" t="s">
        <v>34</v>
      </c>
      <c r="AK62" s="22" t="s">
        <v>292</v>
      </c>
      <c r="AL62" s="11" t="s">
        <v>47</v>
      </c>
      <c r="AM62" s="23" t="s">
        <v>35</v>
      </c>
      <c r="AN62" s="24" t="s">
        <v>36</v>
      </c>
    </row>
    <row r="63" spans="1:40" ht="94.15" customHeight="1">
      <c r="A63" s="7">
        <v>58</v>
      </c>
      <c r="B63" s="63" t="s">
        <v>301</v>
      </c>
      <c r="C63" s="8">
        <v>8811002468</v>
      </c>
      <c r="D63" s="8">
        <v>890718165</v>
      </c>
      <c r="E63" s="17" t="s">
        <v>38</v>
      </c>
      <c r="F63" s="17" t="s">
        <v>38</v>
      </c>
      <c r="G63" s="6" t="s">
        <v>40</v>
      </c>
      <c r="H63" s="6" t="s">
        <v>41</v>
      </c>
      <c r="I63" s="6" t="s">
        <v>41</v>
      </c>
      <c r="J63" s="6" t="s">
        <v>42</v>
      </c>
      <c r="K63" s="6">
        <v>55</v>
      </c>
      <c r="L63" s="62"/>
      <c r="M63" s="6" t="s">
        <v>40</v>
      </c>
      <c r="N63" s="6" t="s">
        <v>41</v>
      </c>
      <c r="O63" s="6" t="s">
        <v>41</v>
      </c>
      <c r="P63" s="6" t="s">
        <v>42</v>
      </c>
      <c r="Q63" s="6">
        <v>55</v>
      </c>
      <c r="R63" s="62"/>
      <c r="S63" s="5" t="s">
        <v>43</v>
      </c>
      <c r="T63" s="6">
        <v>748117720</v>
      </c>
      <c r="U63" s="7" t="s">
        <v>304</v>
      </c>
      <c r="V63" s="6" t="s">
        <v>302</v>
      </c>
      <c r="W63" s="6" t="s">
        <v>41</v>
      </c>
      <c r="X63" s="6" t="s">
        <v>41</v>
      </c>
      <c r="Y63" s="6" t="s">
        <v>116</v>
      </c>
      <c r="Z63" s="6" t="s">
        <v>303</v>
      </c>
      <c r="AA63" s="62"/>
      <c r="AB63" s="10" t="s">
        <v>305</v>
      </c>
      <c r="AC63" s="10" t="s">
        <v>306</v>
      </c>
      <c r="AD63" s="7" t="s">
        <v>29</v>
      </c>
      <c r="AE63" s="67">
        <v>20000</v>
      </c>
      <c r="AF63" s="65">
        <v>16.100000000000001</v>
      </c>
      <c r="AG63" s="21" t="s">
        <v>293</v>
      </c>
      <c r="AH63" s="64"/>
      <c r="AI63" s="66">
        <v>45139</v>
      </c>
      <c r="AJ63" s="30" t="s">
        <v>284</v>
      </c>
      <c r="AK63" s="43" t="s">
        <v>34</v>
      </c>
      <c r="AL63" s="21" t="s">
        <v>34</v>
      </c>
      <c r="AM63" s="23" t="s">
        <v>35</v>
      </c>
      <c r="AN63" s="24" t="s">
        <v>36</v>
      </c>
    </row>
    <row r="64" spans="1:40" ht="94.15" customHeight="1">
      <c r="S64" s="48"/>
      <c r="T64" s="48"/>
      <c r="AB64" s="48"/>
      <c r="AC64" s="48"/>
      <c r="AE64" s="48"/>
      <c r="AF64" s="48"/>
      <c r="AG64" s="48"/>
      <c r="AH64" s="48"/>
      <c r="AI64" s="48"/>
      <c r="AJ64" s="48"/>
    </row>
    <row r="66" spans="30:35">
      <c r="AE66" s="52">
        <f>SUM(AE6:AE63)</f>
        <v>1060874.5</v>
      </c>
    </row>
    <row r="67" spans="30:35" ht="50.45" customHeight="1">
      <c r="AD67" s="69"/>
      <c r="AE67" s="54" t="s">
        <v>12</v>
      </c>
      <c r="AF67" s="55" t="s">
        <v>257</v>
      </c>
      <c r="AG67" s="56" t="s">
        <v>308</v>
      </c>
      <c r="AH67" s="57"/>
      <c r="AI67" s="74" t="s">
        <v>27</v>
      </c>
    </row>
    <row r="68" spans="30:35" ht="50.45" customHeight="1">
      <c r="AD68" s="69"/>
      <c r="AE68" s="13" t="s">
        <v>29</v>
      </c>
      <c r="AF68" s="58">
        <f>(AE6+AE7+AE8+AE9+AE10+AE11+AE12+AE13+AE14+AE15+AE16+AE17+AE18+AE19+AE20+AE21+AE22+AE23+AE25+AE54+AE55+AE61+AE62+AE63)</f>
        <v>297980</v>
      </c>
      <c r="AG68" s="61">
        <f>AF68/1000</f>
        <v>297.98</v>
      </c>
      <c r="AH68" s="59"/>
      <c r="AI68" s="75"/>
    </row>
    <row r="69" spans="30:35" ht="50.45" customHeight="1">
      <c r="AD69" s="69"/>
      <c r="AE69" s="13" t="s">
        <v>30</v>
      </c>
      <c r="AF69" s="58">
        <f>(AE24+AE52+AE53)</f>
        <v>14309.5</v>
      </c>
      <c r="AG69" s="61">
        <f t="shared" ref="AG69:AG75" si="0">AF69/1000</f>
        <v>14.3095</v>
      </c>
      <c r="AH69" s="59"/>
      <c r="AI69" s="75"/>
    </row>
    <row r="70" spans="30:35" ht="50.45" customHeight="1">
      <c r="AD70" s="69"/>
      <c r="AE70" s="13" t="s">
        <v>32</v>
      </c>
      <c r="AF70" s="58">
        <f>(AE26+AE27+AE28+AE29+AE30+AE31+AE32+AE33+AE34+AE35+AE36+AE38+AE44+AE47+AE48+AE50)</f>
        <v>311192</v>
      </c>
      <c r="AG70" s="61">
        <f t="shared" si="0"/>
        <v>311.19200000000001</v>
      </c>
      <c r="AH70" s="59"/>
      <c r="AI70" s="75"/>
    </row>
    <row r="71" spans="30:35" ht="50.45" customHeight="1">
      <c r="AD71" s="69"/>
      <c r="AE71" s="13" t="s">
        <v>31</v>
      </c>
      <c r="AF71" s="58">
        <f>(AE37+AE39+AE40+AE41+AE42+AE43+AE45+AE46+AE49+AE51)</f>
        <v>80616</v>
      </c>
      <c r="AG71" s="61">
        <f t="shared" si="0"/>
        <v>80.616</v>
      </c>
      <c r="AH71" s="59"/>
      <c r="AI71" s="75"/>
    </row>
    <row r="72" spans="30:35" ht="50.45" customHeight="1">
      <c r="AD72" s="69"/>
      <c r="AE72" s="13" t="s">
        <v>222</v>
      </c>
      <c r="AF72" s="58">
        <f>(AE56+AE58+AE59)</f>
        <v>56623</v>
      </c>
      <c r="AG72" s="61">
        <f t="shared" si="0"/>
        <v>56.622999999999998</v>
      </c>
      <c r="AH72" s="59"/>
      <c r="AI72" s="75"/>
    </row>
    <row r="73" spans="30:35" ht="50.45" customHeight="1">
      <c r="AD73" s="69"/>
      <c r="AE73" s="13" t="s">
        <v>28</v>
      </c>
      <c r="AF73" s="13">
        <f>AE57</f>
        <v>280000</v>
      </c>
      <c r="AG73" s="61">
        <f t="shared" si="0"/>
        <v>280</v>
      </c>
      <c r="AH73" s="59"/>
      <c r="AI73" s="75"/>
    </row>
    <row r="74" spans="30:35" ht="50.45" customHeight="1">
      <c r="AD74" s="69"/>
      <c r="AE74" s="13" t="s">
        <v>252</v>
      </c>
      <c r="AF74" s="13">
        <v>20154</v>
      </c>
      <c r="AG74" s="61">
        <f t="shared" si="0"/>
        <v>20.154</v>
      </c>
      <c r="AH74" s="59"/>
      <c r="AI74" s="75"/>
    </row>
    <row r="75" spans="30:35" ht="50.45" customHeight="1">
      <c r="AD75" s="69"/>
      <c r="AE75" s="13"/>
      <c r="AF75" s="58">
        <f>SUM(AF68:AF74)</f>
        <v>1060874.5</v>
      </c>
      <c r="AG75" s="61">
        <f t="shared" si="0"/>
        <v>1060.8744999999999</v>
      </c>
      <c r="AH75" s="60"/>
      <c r="AI75" s="75"/>
    </row>
  </sheetData>
  <sheetProtection selectLockedCells="1" selectUnlockedCells="1"/>
  <mergeCells count="46">
    <mergeCell ref="A1:AJ1"/>
    <mergeCell ref="A2:A4"/>
    <mergeCell ref="B2:B4"/>
    <mergeCell ref="C2:C4"/>
    <mergeCell ref="D2:D4"/>
    <mergeCell ref="E2:E4"/>
    <mergeCell ref="AI2:AI4"/>
    <mergeCell ref="AJ2:AJ4"/>
    <mergeCell ref="AE2:AE4"/>
    <mergeCell ref="X3:X4"/>
    <mergeCell ref="R3:R4"/>
    <mergeCell ref="AC2:AC4"/>
    <mergeCell ref="F2:F4"/>
    <mergeCell ref="G2:L2"/>
    <mergeCell ref="Y3:Y4"/>
    <mergeCell ref="Z3:Z4"/>
    <mergeCell ref="L3:L4"/>
    <mergeCell ref="N3:N4"/>
    <mergeCell ref="AM2:AM4"/>
    <mergeCell ref="AK2:AK4"/>
    <mergeCell ref="AG2:AG4"/>
    <mergeCell ref="AH2:AH4"/>
    <mergeCell ref="O3:O4"/>
    <mergeCell ref="M2:R2"/>
    <mergeCell ref="S2:S4"/>
    <mergeCell ref="AF2:AF4"/>
    <mergeCell ref="G3:G4"/>
    <mergeCell ref="H3:H4"/>
    <mergeCell ref="I3:I4"/>
    <mergeCell ref="J3:J4"/>
    <mergeCell ref="K3:K4"/>
    <mergeCell ref="P3:P4"/>
    <mergeCell ref="Q3:Q4"/>
    <mergeCell ref="AA3:AA4"/>
    <mergeCell ref="M3:M4"/>
    <mergeCell ref="AN2:AN4"/>
    <mergeCell ref="AL2:AL4"/>
    <mergeCell ref="AD67:AD75"/>
    <mergeCell ref="T2:T4"/>
    <mergeCell ref="V2:AA2"/>
    <mergeCell ref="W3:W4"/>
    <mergeCell ref="V3:V4"/>
    <mergeCell ref="AD2:AD4"/>
    <mergeCell ref="U2:U4"/>
    <mergeCell ref="AB2:AB4"/>
    <mergeCell ref="AI67:AI75"/>
  </mergeCells>
  <phoneticPr fontId="19" type="noConversion"/>
  <hyperlinks>
    <hyperlink ref="S7" r:id="rId1" xr:uid="{00000000-0004-0000-0000-000000000000}"/>
    <hyperlink ref="S8" r:id="rId2" xr:uid="{00000000-0004-0000-0000-000001000000}"/>
    <hyperlink ref="S10" r:id="rId3" xr:uid="{00000000-0004-0000-0000-000002000000}"/>
    <hyperlink ref="S12" r:id="rId4" xr:uid="{00000000-0004-0000-0000-000003000000}"/>
    <hyperlink ref="S14" r:id="rId5" xr:uid="{00000000-0004-0000-0000-000004000000}"/>
    <hyperlink ref="S18" r:id="rId6" xr:uid="{00000000-0004-0000-0000-000005000000}"/>
    <hyperlink ref="S20" r:id="rId7" xr:uid="{00000000-0004-0000-0000-000006000000}"/>
    <hyperlink ref="S22" r:id="rId8" xr:uid="{00000000-0004-0000-0000-000007000000}"/>
    <hyperlink ref="S27" r:id="rId9" xr:uid="{00000000-0004-0000-0000-000008000000}"/>
    <hyperlink ref="S29" r:id="rId10" xr:uid="{00000000-0004-0000-0000-000009000000}"/>
    <hyperlink ref="S31" r:id="rId11" xr:uid="{00000000-0004-0000-0000-00000A000000}"/>
    <hyperlink ref="S33" r:id="rId12" xr:uid="{00000000-0004-0000-0000-00000B000000}"/>
    <hyperlink ref="S35" r:id="rId13" xr:uid="{00000000-0004-0000-0000-00000C000000}"/>
    <hyperlink ref="S38" r:id="rId14" xr:uid="{00000000-0004-0000-0000-00000D000000}"/>
    <hyperlink ref="S9" r:id="rId15" xr:uid="{00000000-0004-0000-0000-00000E000000}"/>
    <hyperlink ref="S11" r:id="rId16" xr:uid="{00000000-0004-0000-0000-00000F000000}"/>
    <hyperlink ref="S13" r:id="rId17" xr:uid="{00000000-0004-0000-0000-000010000000}"/>
    <hyperlink ref="S19" r:id="rId18" xr:uid="{00000000-0004-0000-0000-000011000000}"/>
    <hyperlink ref="S21" r:id="rId19" xr:uid="{00000000-0004-0000-0000-000012000000}"/>
    <hyperlink ref="S26" r:id="rId20" xr:uid="{00000000-0004-0000-0000-000013000000}"/>
    <hyperlink ref="S28" r:id="rId21" xr:uid="{00000000-0004-0000-0000-000014000000}"/>
    <hyperlink ref="S30" r:id="rId22" xr:uid="{00000000-0004-0000-0000-000015000000}"/>
    <hyperlink ref="S32" r:id="rId23" xr:uid="{00000000-0004-0000-0000-000016000000}"/>
    <hyperlink ref="S34" r:id="rId24" xr:uid="{00000000-0004-0000-0000-000017000000}"/>
    <hyperlink ref="S37" r:id="rId25" xr:uid="{00000000-0004-0000-0000-000018000000}"/>
    <hyperlink ref="S39" r:id="rId26" xr:uid="{00000000-0004-0000-0000-000019000000}"/>
    <hyperlink ref="S36" r:id="rId27" xr:uid="{00000000-0004-0000-0000-00001A000000}"/>
    <hyperlink ref="S40" r:id="rId28" xr:uid="{00000000-0004-0000-0000-00001B000000}"/>
    <hyperlink ref="S41" r:id="rId29" xr:uid="{00000000-0004-0000-0000-00001C000000}"/>
    <hyperlink ref="S6" r:id="rId30" xr:uid="{00000000-0004-0000-0000-00001D000000}"/>
    <hyperlink ref="S42" r:id="rId31" xr:uid="{00000000-0004-0000-0000-00001E000000}"/>
    <hyperlink ref="S43" r:id="rId32" xr:uid="{00000000-0004-0000-0000-00001F000000}"/>
    <hyperlink ref="S44" r:id="rId33" xr:uid="{00000000-0004-0000-0000-000020000000}"/>
    <hyperlink ref="S45" r:id="rId34" xr:uid="{00000000-0004-0000-0000-000021000000}"/>
    <hyperlink ref="S46" r:id="rId35" xr:uid="{00000000-0004-0000-0000-000022000000}"/>
    <hyperlink ref="S47" r:id="rId36" xr:uid="{00000000-0004-0000-0000-000023000000}"/>
    <hyperlink ref="S48" r:id="rId37" xr:uid="{00000000-0004-0000-0000-000024000000}"/>
    <hyperlink ref="S49" r:id="rId38" xr:uid="{00000000-0004-0000-0000-000025000000}"/>
    <hyperlink ref="S50" r:id="rId39" xr:uid="{00000000-0004-0000-0000-000026000000}"/>
    <hyperlink ref="S51" r:id="rId40" xr:uid="{00000000-0004-0000-0000-000027000000}"/>
    <hyperlink ref="S23" r:id="rId41" xr:uid="{00000000-0004-0000-0000-000028000000}"/>
    <hyperlink ref="S25" r:id="rId42" xr:uid="{00000000-0004-0000-0000-000029000000}"/>
    <hyperlink ref="S24" r:id="rId43" xr:uid="{00000000-0004-0000-0000-00002B000000}"/>
    <hyperlink ref="S52" r:id="rId44" xr:uid="{00000000-0004-0000-0000-00002C000000}"/>
    <hyperlink ref="S53" r:id="rId45" xr:uid="{00000000-0004-0000-0000-00002D000000}"/>
    <hyperlink ref="S55" r:id="rId46" xr:uid="{00000000-0004-0000-0000-00002E000000}"/>
    <hyperlink ref="S57" r:id="rId47" xr:uid="{00000000-0004-0000-0000-00002F000000}"/>
    <hyperlink ref="S54" r:id="rId48" xr:uid="{00000000-0004-0000-0000-000031000000}"/>
    <hyperlink ref="S56" r:id="rId49" xr:uid="{00000000-0004-0000-0000-000032000000}"/>
    <hyperlink ref="S62" r:id="rId50" xr:uid="{00000000-0004-0000-0000-000034000000}"/>
    <hyperlink ref="S58" r:id="rId51" xr:uid="{00000000-0004-0000-0000-000035000000}"/>
    <hyperlink ref="S59" r:id="rId52" xr:uid="{00000000-0004-0000-0000-000037000000}"/>
    <hyperlink ref="S15" r:id="rId53" display="mailto:grzegorzderwinski@gmail.com" xr:uid="{00000000-0004-0000-0000-000038000000}"/>
    <hyperlink ref="S61" r:id="rId54" xr:uid="{EEBBE68A-8408-4D37-BA5A-B424FE77943F}"/>
    <hyperlink ref="S60" r:id="rId55" xr:uid="{11E0CD9E-2DCB-41C9-8E37-C1AB6AB0BE53}"/>
    <hyperlink ref="S63" r:id="rId56" xr:uid="{231AB2E4-E0DD-45C4-ADC1-A86AC5901E36}"/>
  </hyperlinks>
  <pageMargins left="0" right="0" top="0.39374999999999999" bottom="0.39374999999999999" header="0.51180555555555551" footer="0"/>
  <pageSetup paperSize="8" scale="76" pageOrder="overThenDown" orientation="landscape" useFirstPageNumber="1" r:id="rId57"/>
  <headerFooter alignWithMargins="0">
    <oddFooter>&amp;CStrona &amp;P</oddFooter>
  </headerFooter>
  <colBreaks count="1" manualBreakCount="1">
    <brk id="31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 PPE</vt:lpstr>
      <vt:lpstr>'tabela PPE'!Obszar_wydruku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 Wyszyński</dc:creator>
  <cp:lastModifiedBy>Anna Kostecka</cp:lastModifiedBy>
  <cp:lastPrinted>2024-04-12T09:43:10Z</cp:lastPrinted>
  <dcterms:created xsi:type="dcterms:W3CDTF">2017-06-08T07:31:55Z</dcterms:created>
  <dcterms:modified xsi:type="dcterms:W3CDTF">2024-04-15T11:08:09Z</dcterms:modified>
</cp:coreProperties>
</file>