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880" yWindow="-120" windowWidth="29040" windowHeight="16440" firstSheet="1" activeTab="1"/>
  </bookViews>
  <sheets>
    <sheet name="Mięso, wędliny " sheetId="1" r:id="rId1"/>
    <sheet name="Nabiał" sheetId="4" r:id="rId2"/>
  </sheets>
  <definedNames>
    <definedName name="_xlnm.Print_Area" localSheetId="1">Nabiał!$A$1:$I$56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/>
  <c r="H10" s="1"/>
  <c r="F11"/>
  <c r="H11" s="1"/>
  <c r="F12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H39" s="1"/>
  <c r="F40"/>
  <c r="H40" s="1"/>
  <c r="F41"/>
  <c r="H41" s="1"/>
  <c r="F42"/>
  <c r="H42" s="1"/>
  <c r="F43"/>
  <c r="H43" s="1"/>
  <c r="F44"/>
  <c r="H44" s="1"/>
  <c r="F45"/>
  <c r="H45" s="1"/>
  <c r="F46"/>
  <c r="H46" s="1"/>
  <c r="F47"/>
  <c r="H47" s="1"/>
  <c r="F48"/>
  <c r="H48" s="1"/>
  <c r="F49"/>
  <c r="H49" s="1"/>
  <c r="F50"/>
  <c r="H50" s="1"/>
  <c r="F51"/>
  <c r="H51" s="1"/>
  <c r="F52"/>
  <c r="H52" s="1"/>
  <c r="F53"/>
  <c r="H53" s="1"/>
  <c r="F9"/>
  <c r="H12" l="1"/>
  <c r="F54"/>
  <c r="H9"/>
  <c r="E61" i="1"/>
  <c r="G61" s="1"/>
  <c r="H54" i="4" l="1"/>
  <c r="E12" i="1"/>
  <c r="G12" s="1"/>
  <c r="E13"/>
  <c r="G13" s="1"/>
  <c r="E14"/>
  <c r="G14" s="1"/>
  <c r="E15"/>
  <c r="G15" s="1"/>
  <c r="E16"/>
  <c r="G16" s="1"/>
  <c r="E17"/>
  <c r="G17" s="1"/>
  <c r="E18"/>
  <c r="G18" s="1"/>
  <c r="E19"/>
  <c r="G19" s="1"/>
  <c r="E20"/>
  <c r="G20" s="1"/>
  <c r="E21"/>
  <c r="G21" s="1"/>
  <c r="E22"/>
  <c r="G22" s="1"/>
  <c r="E23"/>
  <c r="G23" s="1"/>
  <c r="E24"/>
  <c r="G24" s="1"/>
  <c r="E25"/>
  <c r="G25" s="1"/>
  <c r="E26"/>
  <c r="G26" s="1"/>
  <c r="E27"/>
  <c r="G27" s="1"/>
  <c r="E28"/>
  <c r="G28" s="1"/>
  <c r="E29"/>
  <c r="G29" s="1"/>
  <c r="E30"/>
  <c r="G30" s="1"/>
  <c r="E31"/>
  <c r="G31" s="1"/>
  <c r="E32"/>
  <c r="G32" s="1"/>
  <c r="E33"/>
  <c r="G33" s="1"/>
  <c r="E34"/>
  <c r="G34" s="1"/>
  <c r="E35"/>
  <c r="G35" s="1"/>
  <c r="E36"/>
  <c r="G36" s="1"/>
  <c r="E37"/>
  <c r="G37" s="1"/>
  <c r="E38"/>
  <c r="G38" s="1"/>
  <c r="E39"/>
  <c r="G39" s="1"/>
  <c r="E40"/>
  <c r="G40" s="1"/>
  <c r="E41"/>
  <c r="G41" s="1"/>
  <c r="E42"/>
  <c r="G42" s="1"/>
  <c r="E43"/>
  <c r="G43" s="1"/>
  <c r="E44"/>
  <c r="G44" s="1"/>
  <c r="E45"/>
  <c r="G45" s="1"/>
  <c r="E46"/>
  <c r="G46" s="1"/>
  <c r="E47"/>
  <c r="G47" s="1"/>
  <c r="E48"/>
  <c r="G48" s="1"/>
  <c r="E49"/>
  <c r="G49" s="1"/>
  <c r="E50"/>
  <c r="G50" s="1"/>
  <c r="E51"/>
  <c r="G51" s="1"/>
  <c r="E52"/>
  <c r="G52" s="1"/>
  <c r="E53"/>
  <c r="G53" s="1"/>
  <c r="E54"/>
  <c r="G54" s="1"/>
  <c r="E55"/>
  <c r="G55" s="1"/>
  <c r="E56"/>
  <c r="G56" s="1"/>
  <c r="E57"/>
  <c r="G57" s="1"/>
  <c r="E58"/>
  <c r="G58" s="1"/>
  <c r="E59"/>
  <c r="G59" s="1"/>
  <c r="E60"/>
  <c r="G60" s="1"/>
  <c r="E62"/>
  <c r="G62" s="1"/>
  <c r="E63"/>
  <c r="G63" s="1"/>
  <c r="E64"/>
  <c r="G64" s="1"/>
  <c r="E65"/>
  <c r="G65" s="1"/>
  <c r="E66"/>
  <c r="G66" s="1"/>
  <c r="E67"/>
  <c r="G67" s="1"/>
  <c r="E68"/>
  <c r="G68" s="1"/>
  <c r="E69"/>
  <c r="G69" s="1"/>
  <c r="E70"/>
  <c r="G70" s="1"/>
  <c r="E71"/>
  <c r="G71" s="1"/>
  <c r="E72"/>
  <c r="G72" s="1"/>
  <c r="E73"/>
  <c r="G73" s="1"/>
  <c r="E74"/>
  <c r="G74" s="1"/>
  <c r="E75"/>
  <c r="G75" s="1"/>
  <c r="E76"/>
  <c r="G76" s="1"/>
  <c r="E77"/>
  <c r="G77" s="1"/>
  <c r="E78"/>
  <c r="G78" s="1"/>
  <c r="E79"/>
  <c r="G79" s="1"/>
  <c r="E80"/>
  <c r="G80" s="1"/>
  <c r="E81"/>
  <c r="G81" s="1"/>
  <c r="E82"/>
  <c r="G82" s="1"/>
  <c r="E83"/>
  <c r="G83" s="1"/>
  <c r="E11"/>
  <c r="E84" l="1"/>
  <c r="G11"/>
  <c r="G84" s="1"/>
</calcChain>
</file>

<file path=xl/sharedStrings.xml><?xml version="1.0" encoding="utf-8"?>
<sst xmlns="http://schemas.openxmlformats.org/spreadsheetml/2006/main" count="276" uniqueCount="221">
  <si>
    <t>Niniejszy dokument należy opatrzyć zaufanym, osobistym lub kwalifikowanym podpisem elektronicznym. Nanoszenie jakichkolwiek zmian w treści dokumentu po opatrzeniu ww. podpisem może skutkować naruszeniem integralności podpisu, a w konsekwencji odrzuceniem oferty.</t>
  </si>
  <si>
    <t>FORMULARZ CENOWY - ZSL Leżajsk</t>
  </si>
  <si>
    <t>„Sukcesywna dostawa produktów żywnościowych dla Zespołu Szkół Licealnych im.B. Chrobrego w Leżajsku"</t>
  </si>
  <si>
    <t>CZĘŚĆ nr 1 - Mięso, wędliny od 01.07.2023r do 31.12.2023r</t>
  </si>
  <si>
    <t>Lp.</t>
  </si>
  <si>
    <t>Opis przedmiotu zamówienia</t>
  </si>
  <si>
    <t>Ilość w kg</t>
  </si>
  <si>
    <t>Cena jednostk. netto w zł</t>
  </si>
  <si>
    <t>Wartość netto w zł</t>
  </si>
  <si>
    <t xml:space="preserve">Stawka VAT 0 %    </t>
  </si>
  <si>
    <t>Wartość brutto       w zł</t>
  </si>
  <si>
    <t>1</t>
  </si>
  <si>
    <t>2</t>
  </si>
  <si>
    <t>3</t>
  </si>
  <si>
    <t>antykrot -mięso wykrojone wzdłuż kręgosłupa. Mięsień grubowłóknisty, jednolity, soczysty, pokryty niewielką ilościa tłuszczu. Barwa ciemnoczerwona, mieso swieże, połyskujące, tłuszcz biały do jasnożółtego twardy. Schłodzone w temp. 0-2 stopni C.</t>
  </si>
  <si>
    <t>baleron wieprzowy wędzony, mięso wieprzowe min. 88% wędzonka z peklowanych karczków wp., bez kości, wędzona, parzona, bez osłonki, barwa od brązowej do ciemnowiśniowej, na przekroju barwa ciemnoróżowa - dopuszczalna różowa opalizująca, tłuszczu biała, układ mięsni naturalny właściwy dla tego elementu, konsystencja miękka, rozciągliwa, smak i zapach charakterystyczny dla wędzonek z mięsa peklowanego, wędzonego i parzonego, wędzenie wyraźnie wyczuwalne, smak w miarę słony, na przekroju układ mięsa właściwy dla mięśnia karkówki przerośniętej tłuszczem,</t>
  </si>
  <si>
    <t>baton drobiowy parzony min. 70% mięsa drobiowego</t>
  </si>
  <si>
    <t>4</t>
  </si>
  <si>
    <t>Boczek faszerowany, pieczony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   boczek</t>
  </si>
  <si>
    <t>5</t>
  </si>
  <si>
    <t xml:space="preserve">boczek gotowany wędzony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 </t>
  </si>
  <si>
    <t>6</t>
  </si>
  <si>
    <t>ćwiartka z kurczaka - mięso świeże o jasnej barwie. Nie dopuszcza się krwawych wylewów. Skóra czysta, pozbawiona resztek pierza. Schłodzone do temp. 1-2 stopni C.</t>
  </si>
  <si>
    <t>7</t>
  </si>
  <si>
    <t>filet z piersi indyka świeży - mięso piersi bez skóry, kości.Mięso przerośnięte błonami i ścięgnami oraz niewielką ilością tłuszczu. Barwa połyskująca jasna do ciemnoczerwona. Tłuszcz biały do jasnożółtego. Schłodzone w temp. 0-2 stopni C.</t>
  </si>
  <si>
    <t>8</t>
  </si>
  <si>
    <t>filet wędzony z indyka - pierś z indyka, nie rozdrobnione, w całości, poddane parzeniu, suszeniu, wędzeniu</t>
  </si>
  <si>
    <t>9</t>
  </si>
  <si>
    <t>filet z piersi kurczaka świeży piersi bez skóry - mięso uzyskane z tuszki kurcząt, mięśnie piersiowe, pojedyncze, pozbawione skóry, kości, obojczyka, barwa i zapach charakterystyczny dla mięśni piersiowych, nie dopuszcza się wylewów krwawych, schłodzone w temperaturze od -1ºC do 2ºC,</t>
  </si>
  <si>
    <t>10</t>
  </si>
  <si>
    <t>frankfruterki,  kiełbasa wieprzowa, średnio rozdrobniona, wędzona, parzona, w osłonce z białka wołowego</t>
  </si>
  <si>
    <t>11</t>
  </si>
  <si>
    <t>golonka wieprzowa w galarecie, waga ok.1,5 kg.</t>
  </si>
  <si>
    <t>12</t>
  </si>
  <si>
    <t xml:space="preserve">gulasz angielski - konserwa  sterylizowana, mielonka wieprzowa, zawartość mięsa min.92% </t>
  </si>
  <si>
    <t>13</t>
  </si>
  <si>
    <t>karkówka wieprzowa bez kości 100% mięso wieprzowe pochodzące z klas EUROP, odcięta z odcinka szyjnego, główne mięśnie szyi i część mięśnia najdłuższego grzbietu, zapach swoisty dla mięsa świeżego wieprzowego, bez zanieczyszczeń mechanicznych i organicznych, schłodzone w temperaturze od 0º do 4ºC,</t>
  </si>
  <si>
    <t>14</t>
  </si>
  <si>
    <t xml:space="preserve">kęski piwne - wędzone kawałki kurczaka, udo z kurcząt ze skórą 98% </t>
  </si>
  <si>
    <t>15</t>
  </si>
  <si>
    <t>kiełbasa biała, wieprzowa, drobno rozdrobniona min 70% mięsa wieprzowego</t>
  </si>
  <si>
    <t>16</t>
  </si>
  <si>
    <t>kiełbasa wiejska - z mięsa wieprzowego, produkt z miesa wieprzowego o zawartosci miesa nie mniej niż 90%  średnio rozdrobniona, wędzona, pieczona, produkowana w osłonkach naturalnych</t>
  </si>
  <si>
    <t>17</t>
  </si>
  <si>
    <t>kiełbasa golonkowa produkt o zawartości  mięsa wieprzowego nie mniej niż 70%, grubo rozdrobniona, produkt z golonki i łopatki wieprzowej, parzona</t>
  </si>
  <si>
    <t>18</t>
  </si>
  <si>
    <t>kiełbasa głogowska- kiełbasa wieprzowa, średnio rozdrobniona, wędzona , pieczona.</t>
  </si>
  <si>
    <t>19</t>
  </si>
  <si>
    <t>kiełbasa kminkowa - wieprzowa z dodatkiem przypraw naturalnych. Kiełbasa wędzona, parzona, w osłonce białkowej.
Wyczuwalny i widoczny kminek</t>
  </si>
  <si>
    <t>20</t>
  </si>
  <si>
    <t xml:space="preserve">kiełbasa krakowska parzona świeża, wieprzowo- wołowa, grubo rozdrobniona, składniki równomiernie rozłożone, batony w osłonce sztucznej, ściśle przylegającej do farszu, skórka łatwo się ściągająca, wianuszki, poddana parzeniu,mięso wieprzowe (65%), </t>
  </si>
  <si>
    <t>21</t>
  </si>
  <si>
    <t>kornetki wieprzowe op 1 kg</t>
  </si>
  <si>
    <t>22</t>
  </si>
  <si>
    <t xml:space="preserve">lencz królewski </t>
  </si>
  <si>
    <t>23</t>
  </si>
  <si>
    <t>kiełbasa parówkowa wieprzowa świeża, składniki drobno rozdrobnione, dobrze wymieszane, z dodatkiem przypraw, w osłonce sztucznej, ściśle przylegającej do farszu, batony poddane wędzeniu, parzeniu, suszeniu.</t>
  </si>
  <si>
    <t>24</t>
  </si>
  <si>
    <t>kiełbasa pieczona z indyka z dodatkiem przypraw naturalnych</t>
  </si>
  <si>
    <t>25</t>
  </si>
  <si>
    <t xml:space="preserve">kiełbasa podwawelska mięso wieprzowe (54,9%),mięso oddzielone mechanicznie z indyka, bez widocznych oznak tłuszczu,  średnio rozdrobnione, osłonka naturalna, wyczuwalny smak i zapach mięsa oraz przypraw   </t>
  </si>
  <si>
    <t>26</t>
  </si>
  <si>
    <t xml:space="preserve">kiełbasa sucha drobiowa </t>
  </si>
  <si>
    <t>27</t>
  </si>
  <si>
    <t>kiełbasa szynkowa świeża wieprzowa, chuda grubo rozdrobniona, składniki rónomiernie rozłożone, bez wycieku wody, batony w osłonce białkowej, ściśle przylegającej do farszu, poddana parzeniu, skórka łatwo się ściągająca.</t>
  </si>
  <si>
    <t>28</t>
  </si>
  <si>
    <t>kiełbasa śląska wieprzowa, średnio rozdrobniona, wędzona, parzona, mięso wieprzowe (88%), 
produkowana w osłonkach naturalnych</t>
  </si>
  <si>
    <t>29</t>
  </si>
  <si>
    <t>kiełbasa zwyczajna wieprzowa świeża, typu zwyczajna lub równoważna, cienka, składniki średnio rozdrobnione, dobrze wymieszane z dodatkiem , przypraw, z małą ilością tłuszczu, w osłonce naturalnej ściśle przylegającej do farszu, poddana suszeniu, wędzeniu, parzeniu, mięso 67% ( w tym: wieprzowe 38%, z kurczaka 29%),</t>
  </si>
  <si>
    <t>30</t>
  </si>
  <si>
    <t>kiełbasa żywiecka świeża, wieprzowo-wołowa, składniki średnio rozdrobnione, dobrze wymieszane, z dodatkiem przypraw, w osłonce sztucznej, ściśłe przylegającej do farszu, skórka łatwo się ściągająca, wianuszki, batony poddane parzeniu, suszeniu</t>
  </si>
  <si>
    <t>31</t>
  </si>
  <si>
    <t>kości wędzone wieprzowe, rąbane</t>
  </si>
  <si>
    <t>32</t>
  </si>
  <si>
    <t>kurczak świeży - kościec kurczaka odpowiedni bez zniekształceń , zwłaszcza mostek. Barwa skóry i tłuszczu biało kremowa. Tuszka nie może mieć uszkodzeń naskórka ani skóry. Skrzydła i nogi nie mogą być złamane, czy zwichnięte. Skóra na całej powierzchni powinna być czysta, pozbawiona resztek pierza. Tuszka schłodzona w temp. 1-2 stopni C.</t>
  </si>
  <si>
    <t>33</t>
  </si>
  <si>
    <t>łopatka wieprzowa bez kości - część mięsa wykrojona z przedniej części tuszy. Warstwy mięsni średniej grubości poprzerastane tkanką łączną. Barwa mięsa różowa do różowo-czerwonej. Schłodzone w temp. 0-2 stopni C.</t>
  </si>
  <si>
    <t>34</t>
  </si>
  <si>
    <t>mieso mielone wieprzowe 100% mięso wieprzowe, mielonka surowa 100%, nie więcej niż 30% tłuszczu wieprzowego</t>
  </si>
  <si>
    <t>35</t>
  </si>
  <si>
    <t>mieso mielone wieprzowo - wołowe - mięso mielone surowe z łopatki wieprzowej min 79% i wołowiny min 20%, zawartość tłuszczu nie więcej niż 20%</t>
  </si>
  <si>
    <t>36</t>
  </si>
  <si>
    <t xml:space="preserve">skrzydełka drobiowe </t>
  </si>
  <si>
    <t>37</t>
  </si>
  <si>
    <t>mięso wołowe b/kości surowa młoda wołowina, bez tłuszczu o barwie mięśnia-jasnoczerwonej, nie przerośnięta żyłami</t>
  </si>
  <si>
    <t>38</t>
  </si>
  <si>
    <t>ogonówka - min. 75,6%,  mięsa wp, wędzonka z peklowanego zespołu mięsni pośladkowych wp. oraz zakończenia mięśnia najdłuższego grzbietu i mięśnia dwugłowego uda wraz z okrywą tłuszczową bez skóry, wędzona, parzona, półtrwała, kształt nieforemnego spłaszczonego stożka, barwa powierzchni różowa z odcieniem czerwonym na przekroju różowa - barwa tłuszczu biała, konsystencja dość miękka, związanie dobre, smak i zapach charakterystyczny dla mięsa peklowanego, surowego, wędzonego i parzonego,</t>
  </si>
  <si>
    <t>39</t>
  </si>
  <si>
    <t xml:space="preserve">polędwica typu  starosty, góralska i.in. min 85  mięsa wieprzowego, bez widocznych oznak tłuszczu, z peklowanej polędwicy wieprzowej, wędzona i parzona, barwa wędzenia jasno brązowa z odcieniem złocistym </t>
  </si>
  <si>
    <t>40</t>
  </si>
  <si>
    <t xml:space="preserve">porcja rosołowa z kaczki </t>
  </si>
  <si>
    <t>41</t>
  </si>
  <si>
    <t>podudzie z kurczaka</t>
  </si>
  <si>
    <t>42</t>
  </si>
  <si>
    <t>parówka wieprzowa 83% mięsa, cienka typu smakoszki</t>
  </si>
  <si>
    <t>43</t>
  </si>
  <si>
    <t>pasztet drobiowy pieczony typu wiejski lub równoważny, wyprodukowany z podrobów mięsa drobiowego, tłuszczu i przypraw, powierzchnia pasztetu zapieczona, pieczona w aluminiowych foremkach, mięso 25% (w tym; mięso wieprzowe 20%, mięso z kurczaka 5%),</t>
  </si>
  <si>
    <t>44</t>
  </si>
  <si>
    <t>pieczeń cesarska pieczeń wieprzowa, faszerowana polędwiczką wieprzową, pakowana w foremki.
nie mniej niż 58 % mięsa, średnio rozdrobniona, parzona, powierzchnia lekko pofalowana z widoczną posypka.</t>
  </si>
  <si>
    <t>45</t>
  </si>
  <si>
    <t>pieczeń szefa rolada wieprzowa, parzona i zapiekana.</t>
  </si>
  <si>
    <t>46</t>
  </si>
  <si>
    <t>kurczak gotowany- Wędlina o łagodnym smaku wyprodukowana z najwyższej jakości mięsa kurczaka, mięso z kurczaka min.78%,</t>
  </si>
  <si>
    <t>47</t>
  </si>
  <si>
    <t xml:space="preserve">polędwica typu wiśniowa,sopocka, z pieca, z komina i in. min. 85 % mięsa wieprzowego, bez widocznych oznak tłuszczu, z peklowanej polędwicy wieprzowej, wędzona i parzona, barwa wędzenia jasno brązowa z odcieniem złocistym </t>
  </si>
  <si>
    <t>48</t>
  </si>
  <si>
    <t>polędwiczka swojska</t>
  </si>
  <si>
    <t>49</t>
  </si>
  <si>
    <t>porcje rosołowe z kury</t>
  </si>
  <si>
    <t>50</t>
  </si>
  <si>
    <t xml:space="preserve">smaczek - Produkt blokowy wieprzowy średnio rozdrobniony, parzony, w osłonce niejadalnej  </t>
  </si>
  <si>
    <t>51</t>
  </si>
  <si>
    <t xml:space="preserve">Salami- różne rodzaje </t>
  </si>
  <si>
    <t>52</t>
  </si>
  <si>
    <t>salceson z indyka extra- Mięso z indyka, batony we folii, parzony,  z małą ilością galarety, bez  chrząstek</t>
  </si>
  <si>
    <t>53</t>
  </si>
  <si>
    <t>schab bez kości mięso wieprzowe pochodzące z klas EUROP, odcinek piersiowo-lędźwiowy bez słoniny,  mięsień najdłuższy grzbietu, wielodzielny, kolczysty i lędźwiowy większy, barwa jasno do ciemnoróżowej, zapach swoisty dla mięsa świeżego wieprzowego, bez zanieczyszczeń mechanicznych i organicznych, schłodzone w temperaturze od 0º do 4ºC,</t>
  </si>
  <si>
    <t>54</t>
  </si>
  <si>
    <t>schab biały - produkt sporządzony z peklowanego schabu wieprzowego z dodatkiem przypraw smakowych, min. 95% miesa wieprzowego, parzony, powierzchnia przekroju lekko wilgotna, gładka, barwa powierzchni wędzonki charakterystyczna dla wyrobu parzonego.</t>
  </si>
  <si>
    <t>55</t>
  </si>
  <si>
    <t>schab faszerowany miesem mielonym, pieczony</t>
  </si>
  <si>
    <t>56</t>
  </si>
  <si>
    <t>schab okopcony wyrób wieprzowy, 80% mięsa</t>
  </si>
  <si>
    <t>57</t>
  </si>
  <si>
    <t xml:space="preserve">Schab pieczony z czosnkiem -wieprzowy </t>
  </si>
  <si>
    <t>58</t>
  </si>
  <si>
    <t xml:space="preserve">słonina wieprzowa - świeża płaty bez skóry o grubości min 3cm, o powierzchni gładkiej, nie zakrwionej,  o barwie białej z odcieniem kremowym lub jasnoróżowym </t>
  </si>
  <si>
    <t>59</t>
  </si>
  <si>
    <t>smalec wieprzowy - świeży, pakowany w batony foliowe o wadze do 1kg, o konsystencji stałej, miękkiej, smarownej, o barwie białej z odcieniami kremowym lub jasoróżowym100% surowca wieprzowego</t>
  </si>
  <si>
    <t>60</t>
  </si>
  <si>
    <t>studzienina  0,35 kg . Kawałki mięsa (nie mielone) w rosole z naturalnymi przyprawami. Bez żadnych konserwantów.</t>
  </si>
  <si>
    <t>61</t>
  </si>
  <si>
    <t>szponder - mięso wykrojone z dolnej części półtuszy, cienkie warstwy mięśni obrośnięte błonami i niewielką ilością tłuszczu. Zawiera środkowe odcinki żeber. Barwa jasnoczerwona, tłuszcz biały do kremowego. Schłodzone do temp. 0-2 stopni C.</t>
  </si>
  <si>
    <t>62</t>
  </si>
  <si>
    <t>szynka b/k mięso świeże -  mięso wykrojone z tylnych nóg tuszy wieprzowej. Mięso o strukturze delikatnej, drobno włóknistej z wyraźnie zaznaczonymi pączkami mięśni okolone różowym do jasnoczerwonego. Schłodzone w temp. 0-2 stopni C.</t>
  </si>
  <si>
    <t>63</t>
  </si>
  <si>
    <t xml:space="preserve">Szynka biala- gotowana, parzona wyprodukowana z jednego mięśnia szynki wieprzowej z jednej strony pokryta okrywą tłuszczową. Produkt soczysty </t>
  </si>
  <si>
    <t>64</t>
  </si>
  <si>
    <t>szynka drobiowa -   wyprodukowana z mięsa drobiowego z kurczaka min. 70.2%, składniki grubo rozdrobnione, równomiernie rozłożone, z dodatkiem przypraw, substancji dodatkowych, w osłonce sztucznej ściśle przylegającej do farszu, poddana parzeniu, waga produktu netto, bez opakowania.</t>
  </si>
  <si>
    <t>65</t>
  </si>
  <si>
    <t>szynka konserwowa  - mięso wieprzowe min. 70% , parzona, mięso wieprzowe, prasowana z dodatkiem przypraw, mięso grubo rozdrobnione,</t>
  </si>
  <si>
    <t>66</t>
  </si>
  <si>
    <t>szynka rozmaryn - produkt wieprzowy w bloku, parzony, grubo rozdrobniony.</t>
  </si>
  <si>
    <t>67</t>
  </si>
  <si>
    <t>szynka wędzona wieprzowa typu chłopska, wiejska, herbowa, okopcona, z lisciem lub równoważna mięso min.80%, nie rozdrabniane z jednostronną okrywą tłuszczową (nie popękana) przewiązana przędzą wędliniarską, o konsystencji soczystej i kruchej</t>
  </si>
  <si>
    <t>68</t>
  </si>
  <si>
    <t>szynka z fileta drobiowego, min 90% miesa z fileta, różowa</t>
  </si>
  <si>
    <t>69</t>
  </si>
  <si>
    <t xml:space="preserve">szynka z indyka - składniki grubo rozdrobnione równomiernie rozłożone, z dodatkiem przypraw, w oslonce sztucznej ściśle przylegającej do farszu, poddana parzeniu, mięso drobiowe 59%(w tym filet z kurczaka 47%,pierś z indyka 12%), </t>
  </si>
  <si>
    <t>70</t>
  </si>
  <si>
    <t>udka z kurczaka - element uzyskany z dolnej ćwiartki tuszki, mięśnie udowe dobrze wykształcone o barwie i zapachu charakterystycznym dla mięśni udowych drobiowych. Nie dopuszcza się krwawych wylewów. Skóra czysta, pozbawiona resztek pierza. Schłodzone do temp. 1-2 stopni C.</t>
  </si>
  <si>
    <t>71</t>
  </si>
  <si>
    <t>kabanos wieprzowy , drobiowy średnio rozdrobniona , wędzona , parzona suszona</t>
  </si>
  <si>
    <t xml:space="preserve"> </t>
  </si>
  <si>
    <t>72</t>
  </si>
  <si>
    <t>żeberka paski - element przedniej tuszy, pasy żeber pokryte cienką warstwą mięśni, poprzerastane powięziami i tłuszczem. Włókna cienkie miękkie i soczyste.</t>
  </si>
  <si>
    <t>73</t>
  </si>
  <si>
    <t>żeberka wędzone -  wieprzowe, wędzone i parzone.</t>
  </si>
  <si>
    <t>Załącznik nr 2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</si>
  <si>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</si>
  <si>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</si>
  <si>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podpisu,                                a w konsekwencji odrzuceniem oferty</t>
  </si>
  <si>
    <t>Jm</t>
  </si>
  <si>
    <t>Ilość</t>
  </si>
  <si>
    <t>Cena jednostkowa netto w zł</t>
  </si>
  <si>
    <t>Wartość łączna netto w zł</t>
  </si>
  <si>
    <t>Stawka VAT (liczba caółkowita)</t>
  </si>
  <si>
    <t>Wartość łączna brutto w zł</t>
  </si>
  <si>
    <t>Nazwa producenta/ handlowa /marka produktu*</t>
  </si>
  <si>
    <t>Jogurt naturalny kubek 320 g. Skład: mleko, białka mleka, żywe kultury bakterii jogurtowych i fermentacji mlekowej.</t>
  </si>
  <si>
    <t>szt</t>
  </si>
  <si>
    <t>Jogurt ze zbożami różne smaki 140 g. Skład mleko, mleko zagęszczone odtłuszczone, cukier trzcinowy, zboża od 1-4%, śmietanka,  aromat naturalny, kultury bakterii jogurtowych, owoce, może zawierać ziarna słonecznika, dyni.</t>
  </si>
  <si>
    <t>Jogurt pitny skyr różne smaki 330 ml.</t>
  </si>
  <si>
    <t>Jogurt owocowy bez dodatku cukru 150g różne smaki.</t>
  </si>
  <si>
    <t>Kefir kubek 220 g. Skład: mleko, żywe kultury bakterii kefirowych, bakterie fermentacji mlekowej.</t>
  </si>
  <si>
    <t>Margaryna śniadaniowa 450g. Zawartośc tłuszczu 60-80g; tłuszcze roślinne, witaminy (A,D), barwnik naturalny KAROTEN.</t>
  </si>
  <si>
    <t>Masło 200g o zawartości tłuszczu  zwierzęcego min. 82%. Termin spożycia przy dostawie nie krótszy niż 20 dni.</t>
  </si>
  <si>
    <t>kg</t>
  </si>
  <si>
    <t>Mleko w płynie 3,2% w kartonie - 1l.</t>
  </si>
  <si>
    <t>litr</t>
  </si>
  <si>
    <t>Ser biały twarogowy półtłusty świeży, kostka o wadze 800g-1000g o konsystencji twardej, zwartej, umiarkowanie plastycznej. Zawartość tłuszczu minimum 15% s.m. Pakowany w pergamin lub folię, bez konserwantów.</t>
  </si>
  <si>
    <t>Ser mozarella kulka 125g.</t>
  </si>
  <si>
    <t>Ser biały twarogowy półtłusty, świeży w wiaderku 1kg.</t>
  </si>
  <si>
    <t>Ser biały w posypce (papryka, gyros, pieprz).</t>
  </si>
  <si>
    <t>Ser feta opak. 270g</t>
  </si>
  <si>
    <t>Ser parmezan 200 g.</t>
  </si>
  <si>
    <t>Ser pleśniowy Camembert 120g.</t>
  </si>
  <si>
    <t>Ser mozarella w batonie 2 kg.</t>
  </si>
  <si>
    <t>Ser topiony gouda 150gb(kubek) różne smaki.</t>
  </si>
  <si>
    <t>Serek mascarpone 250g.</t>
  </si>
  <si>
    <t>Ser typu włoskiego capri 220g.</t>
  </si>
  <si>
    <t>Serek capresi w plastrach 150g.</t>
  </si>
  <si>
    <t>Paluszki serowe różne smaki.</t>
  </si>
  <si>
    <t>Mini przysmak górski 160g.</t>
  </si>
  <si>
    <t>szt.</t>
  </si>
  <si>
    <t>Ser topiony bez laktozy 150g.</t>
  </si>
  <si>
    <t>Ser tarty mozarella 150g - 200g.</t>
  </si>
  <si>
    <t>Ser żółty salami różne smaki baton.</t>
  </si>
  <si>
    <t>Ser żółty o zawartości min. 40% tłuszczu różne rodzaje (gouda, edamski, królewski, morski, z ziołami).</t>
  </si>
  <si>
    <t>Ser żółty wędzony o zawartości min. 40% tłuszczu baton.</t>
  </si>
  <si>
    <t>Serek homogenizowany 150g różne smaki.</t>
  </si>
  <si>
    <t>Serek topiony kremowy gouda 100g kostka.</t>
  </si>
  <si>
    <t>Serek fromage 80g różne smaki.</t>
  </si>
  <si>
    <t>Śmietana 18 % 300g kubek, termin spożycia przy dostawie nie krótszy niż 14 dni. Bez dodatków: pektyny, mączki chleba świętojańskiego, guma guar. Skład: śmietanka pasteryzowana, kultury bakterii mlekowych.</t>
  </si>
  <si>
    <t>Serek kanapkowy śmietankowy różne smaki 150g (kubek).</t>
  </si>
  <si>
    <t>Serek Kozi 150g kubek.</t>
  </si>
  <si>
    <t>Serek ziarnisty wiejski 200g różne smaki</t>
  </si>
  <si>
    <t>Serek ziarnisty wiejski 150g różne smaki (jagoda, malina, żurawina).</t>
  </si>
  <si>
    <t>Serek topiony krążki trójkąty różne smaki 140g.</t>
  </si>
  <si>
    <t>Ser topione gouda 120g różne smaki kubek.</t>
  </si>
  <si>
    <t>Serek topiony 100g pudełko różne smaki.</t>
  </si>
  <si>
    <t>Twaróg delikatny kubek 150g.</t>
  </si>
  <si>
    <t>Serek do chleba różne smaki 100g.</t>
  </si>
  <si>
    <t>Serek topiony w plastrach każdy plaster oddzielnie opakowany 130g.</t>
  </si>
  <si>
    <t>Razem:</t>
  </si>
  <si>
    <t>X</t>
  </si>
  <si>
    <t>* W ramach jednej pozycji należy podać tylko jednego producenta/nazwę handlową /markę produktu</t>
  </si>
  <si>
    <t>Serek twarogowy, różne smaki, kubek 150 g.</t>
  </si>
  <si>
    <t>Serek puszysty twarogowy 150g różne smaki. Nie zawierający zagęstników, barwników ani konserwantów. Skład: ser twarogowy, odtłuszczone mleko w proszku, sól, regulator kwasowości: kwas cytrynowy, naturalne aromaty, przyprawy/dodatki-w zależności od rodzaju.</t>
  </si>
  <si>
    <t>Serek śmietankowy bez zagęstników i konserwantów. Lekki i delikatny. Różne smaki 135g.</t>
  </si>
  <si>
    <t>Śmietana 30% 500g kubek. Bez dodatków: pektyny, mączki chleba świętojańskiego, guma guar. Skład: śmietanka pasteryzowana, kultury bakterii mlekowych.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</si>
</sst>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00\-000"/>
    <numFmt numFmtId="165" formatCode="#,##0.00\ &quot;zł&quot;"/>
    <numFmt numFmtId="166" formatCode="_-* #,##0.00\ [$zł-415]_-;\-* #,##0.00\ [$zł-415]_-;_-* &quot;-&quot;??\ [$zł-415]_-;_-@_-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2">
    <xf numFmtId="0" fontId="0" fillId="0" borderId="0" xfId="0"/>
    <xf numFmtId="49" fontId="3" fillId="0" borderId="2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left" vertical="center" wrapText="1"/>
    </xf>
    <xf numFmtId="164" fontId="5" fillId="2" borderId="2" xfId="1" applyNumberFormat="1" applyFont="1" applyFill="1" applyBorder="1" applyAlignment="1">
      <alignment horizontal="left" vertical="top" wrapText="1"/>
    </xf>
    <xf numFmtId="164" fontId="5" fillId="0" borderId="2" xfId="1" applyNumberFormat="1" applyFont="1" applyBorder="1" applyAlignment="1">
      <alignment horizontal="left" vertical="top" wrapText="1"/>
    </xf>
    <xf numFmtId="164" fontId="5" fillId="0" borderId="3" xfId="1" applyNumberFormat="1" applyFont="1" applyBorder="1" applyAlignment="1">
      <alignment horizontal="left" vertical="top" wrapText="1"/>
    </xf>
    <xf numFmtId="164" fontId="5" fillId="0" borderId="6" xfId="1" applyNumberFormat="1" applyFont="1" applyBorder="1" applyAlignment="1">
      <alignment horizontal="left" vertical="top" wrapText="1"/>
    </xf>
    <xf numFmtId="0" fontId="2" fillId="0" borderId="1" xfId="1" applyFont="1" applyBorder="1"/>
    <xf numFmtId="0" fontId="5" fillId="0" borderId="0" xfId="1" applyFont="1" applyAlignment="1">
      <alignment wrapText="1"/>
    </xf>
    <xf numFmtId="165" fontId="4" fillId="2" borderId="4" xfId="1" applyNumberFormat="1" applyFont="1" applyFill="1" applyBorder="1"/>
    <xf numFmtId="165" fontId="4" fillId="2" borderId="5" xfId="1" applyNumberFormat="1" applyFont="1" applyFill="1" applyBorder="1"/>
    <xf numFmtId="0" fontId="2" fillId="0" borderId="0" xfId="1" applyFont="1"/>
    <xf numFmtId="0" fontId="2" fillId="0" borderId="0" xfId="1" applyFont="1" applyAlignment="1">
      <alignment horizontal="left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9" fontId="6" fillId="0" borderId="2" xfId="17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44" fontId="6" fillId="0" borderId="2" xfId="18" applyFont="1" applyBorder="1" applyAlignment="1">
      <alignment horizontal="center" vertical="center"/>
    </xf>
    <xf numFmtId="166" fontId="6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9" fontId="4" fillId="2" borderId="4" xfId="17" applyFont="1" applyFill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9" fillId="0" borderId="1" xfId="1" applyFont="1" applyBorder="1"/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44" fontId="6" fillId="0" borderId="2" xfId="18" applyFont="1" applyFill="1" applyBorder="1" applyAlignment="1">
      <alignment horizontal="center" vertical="center"/>
    </xf>
    <xf numFmtId="9" fontId="6" fillId="0" borderId="2" xfId="17" applyFont="1" applyFill="1" applyBorder="1" applyAlignment="1">
      <alignment horizontal="center" vertical="center"/>
    </xf>
    <xf numFmtId="3" fontId="14" fillId="2" borderId="2" xfId="7" applyNumberFormat="1" applyFont="1" applyFill="1" applyBorder="1" applyAlignment="1">
      <alignment horizontal="center" vertical="center"/>
    </xf>
    <xf numFmtId="3" fontId="14" fillId="2" borderId="2" xfId="7" applyNumberFormat="1" applyFont="1" applyFill="1" applyBorder="1" applyAlignment="1">
      <alignment horizontal="left" vertical="center" wrapText="1"/>
    </xf>
    <xf numFmtId="3" fontId="14" fillId="2" borderId="2" xfId="7" applyNumberFormat="1" applyFont="1" applyFill="1" applyBorder="1" applyAlignment="1">
      <alignment horizontal="center" vertical="center" wrapText="1"/>
    </xf>
    <xf numFmtId="0" fontId="15" fillId="2" borderId="2" xfId="7" applyFont="1" applyFill="1" applyBorder="1" applyAlignment="1">
      <alignment horizontal="center" vertical="center"/>
    </xf>
    <xf numFmtId="0" fontId="14" fillId="2" borderId="2" xfId="7" applyFont="1" applyFill="1" applyBorder="1" applyAlignment="1">
      <alignment horizontal="left" vertical="center" wrapText="1"/>
    </xf>
    <xf numFmtId="0" fontId="14" fillId="2" borderId="2" xfId="7" applyFont="1" applyFill="1" applyBorder="1" applyAlignment="1">
      <alignment horizontal="center" vertical="center"/>
    </xf>
    <xf numFmtId="0" fontId="14" fillId="2" borderId="2" xfId="7" applyFont="1" applyFill="1" applyBorder="1" applyAlignment="1">
      <alignment horizontal="center" vertical="center" wrapText="1"/>
    </xf>
    <xf numFmtId="0" fontId="14" fillId="0" borderId="2" xfId="7" applyFont="1" applyBorder="1" applyAlignment="1">
      <alignment horizontal="left" vertical="center" wrapText="1"/>
    </xf>
    <xf numFmtId="0" fontId="14" fillId="0" borderId="2" xfId="7" applyFont="1" applyBorder="1" applyAlignment="1">
      <alignment horizontal="center" vertical="center"/>
    </xf>
    <xf numFmtId="0" fontId="15" fillId="0" borderId="2" xfId="7" applyFont="1" applyBorder="1" applyAlignment="1">
      <alignment horizontal="center" vertical="center"/>
    </xf>
    <xf numFmtId="0" fontId="15" fillId="0" borderId="0" xfId="0" applyFont="1"/>
    <xf numFmtId="0" fontId="15" fillId="0" borderId="0" xfId="7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49" fontId="13" fillId="4" borderId="2" xfId="7" applyNumberFormat="1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/>
    </xf>
    <xf numFmtId="165" fontId="15" fillId="0" borderId="2" xfId="7" applyNumberFormat="1" applyFont="1" applyBorder="1" applyAlignment="1">
      <alignment horizontal="right" vertical="center"/>
    </xf>
    <xf numFmtId="1" fontId="15" fillId="0" borderId="2" xfId="17" applyNumberFormat="1" applyFont="1" applyBorder="1" applyAlignment="1">
      <alignment horizontal="center" vertical="center"/>
    </xf>
    <xf numFmtId="0" fontId="12" fillId="0" borderId="0" xfId="7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9" fontId="20" fillId="2" borderId="2" xfId="17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4" fontId="15" fillId="0" borderId="2" xfId="7" applyNumberFormat="1" applyFont="1" applyBorder="1" applyAlignment="1">
      <alignment horizontal="right" vertical="center"/>
    </xf>
    <xf numFmtId="0" fontId="17" fillId="4" borderId="2" xfId="0" applyFont="1" applyFill="1" applyBorder="1" applyAlignment="1">
      <alignment horizontal="center" vertical="center" wrapText="1"/>
    </xf>
    <xf numFmtId="0" fontId="16" fillId="0" borderId="2" xfId="7" applyFont="1" applyBorder="1" applyAlignment="1">
      <alignment vertical="center" wrapText="1"/>
    </xf>
    <xf numFmtId="44" fontId="20" fillId="2" borderId="2" xfId="7" applyNumberFormat="1" applyFont="1" applyFill="1" applyBorder="1" applyAlignment="1">
      <alignment horizontal="center" vertical="center"/>
    </xf>
    <xf numFmtId="44" fontId="20" fillId="2" borderId="2" xfId="7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 wrapText="1"/>
    </xf>
    <xf numFmtId="0" fontId="4" fillId="2" borderId="4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5" fillId="0" borderId="0" xfId="0" applyFont="1"/>
    <xf numFmtId="0" fontId="21" fillId="0" borderId="0" xfId="0" applyFont="1" applyAlignment="1">
      <alignment horizontal="left" vertical="center" wrapText="1"/>
    </xf>
    <xf numFmtId="0" fontId="12" fillId="0" borderId="0" xfId="7" applyFont="1" applyAlignment="1">
      <alignment horizontal="center"/>
    </xf>
    <xf numFmtId="0" fontId="19" fillId="0" borderId="0" xfId="7" applyFont="1" applyAlignment="1">
      <alignment horizontal="center" vertical="center" wrapText="1"/>
    </xf>
    <xf numFmtId="0" fontId="20" fillId="2" borderId="2" xfId="7" applyFont="1" applyFill="1" applyBorder="1" applyAlignment="1">
      <alignment horizontal="right" vertical="center"/>
    </xf>
  </cellXfs>
  <cellStyles count="19">
    <cellStyle name="Normalny" xfId="0" builtinId="0"/>
    <cellStyle name="Normalny 2" xfId="1"/>
    <cellStyle name="Normalny 2 2" xfId="2"/>
    <cellStyle name="Normalny 2 3" xfId="4"/>
    <cellStyle name="Normalny 2 4" xfId="6"/>
    <cellStyle name="Normalny 2 5" xfId="8"/>
    <cellStyle name="Normalny 2 6" xfId="10"/>
    <cellStyle name="Normalny 2 7" xfId="12"/>
    <cellStyle name="Normalny 2 8" xfId="14"/>
    <cellStyle name="Normalny 2 9" xfId="16"/>
    <cellStyle name="Normalny 3" xfId="3"/>
    <cellStyle name="Normalny 4" xfId="5"/>
    <cellStyle name="Normalny 5" xfId="7"/>
    <cellStyle name="Normalny 6" xfId="9"/>
    <cellStyle name="Normalny 7" xfId="11"/>
    <cellStyle name="Normalny 8" xfId="13"/>
    <cellStyle name="Normalny 9" xfId="15"/>
    <cellStyle name="Procentowy" xfId="17" builtinId="5"/>
    <cellStyle name="Walutowy" xfId="18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4"/>
  <sheetViews>
    <sheetView zoomScale="90" zoomScaleNormal="90" workbookViewId="0">
      <selection activeCell="C83" sqref="C83"/>
    </sheetView>
  </sheetViews>
  <sheetFormatPr defaultRowHeight="14.25"/>
  <cols>
    <col min="2" max="2" width="20" customWidth="1"/>
    <col min="5" max="5" width="11.875" customWidth="1"/>
    <col min="7" max="7" width="12.875" customWidth="1"/>
  </cols>
  <sheetData>
    <row r="1" spans="1:7" ht="60" customHeight="1">
      <c r="A1" s="60" t="s">
        <v>0</v>
      </c>
      <c r="B1" s="60"/>
      <c r="C1" s="60"/>
      <c r="D1" s="60"/>
      <c r="E1" s="60"/>
      <c r="F1" s="60"/>
      <c r="G1" s="60"/>
    </row>
    <row r="3" spans="1:7" ht="14.25" customHeight="1">
      <c r="A3" s="66"/>
      <c r="B3" s="66"/>
      <c r="C3" s="9"/>
      <c r="D3" s="9"/>
      <c r="E3" s="27"/>
      <c r="F3" s="20"/>
      <c r="G3" s="9"/>
    </row>
    <row r="4" spans="1:7" ht="14.25" customHeight="1">
      <c r="A4" s="13"/>
      <c r="B4" s="14"/>
      <c r="C4" s="14"/>
      <c r="D4" s="13"/>
      <c r="E4" s="13"/>
      <c r="F4" s="13"/>
      <c r="G4" s="13"/>
    </row>
    <row r="5" spans="1:7" ht="15.75">
      <c r="A5" s="62" t="s">
        <v>1</v>
      </c>
      <c r="B5" s="62"/>
      <c r="C5" s="62"/>
      <c r="D5" s="62"/>
      <c r="E5" s="62"/>
      <c r="F5" s="62"/>
      <c r="G5" s="62"/>
    </row>
    <row r="6" spans="1:7" ht="14.25" customHeight="1">
      <c r="A6" s="63" t="s">
        <v>2</v>
      </c>
      <c r="B6" s="63"/>
      <c r="C6" s="63"/>
      <c r="D6" s="63"/>
      <c r="E6" s="63"/>
      <c r="F6" s="63"/>
      <c r="G6" s="63"/>
    </row>
    <row r="7" spans="1:7" ht="14.25" customHeight="1">
      <c r="A7" s="63"/>
      <c r="B7" s="63"/>
      <c r="C7" s="63"/>
      <c r="D7" s="63"/>
      <c r="E7" s="63"/>
      <c r="F7" s="63"/>
      <c r="G7" s="63"/>
    </row>
    <row r="8" spans="1:7" ht="15.75">
      <c r="A8" s="64" t="s">
        <v>3</v>
      </c>
      <c r="B8" s="65"/>
      <c r="C8" s="65"/>
      <c r="D8" s="65"/>
      <c r="E8" s="65"/>
      <c r="F8" s="65"/>
      <c r="G8" s="65"/>
    </row>
    <row r="9" spans="1:7" ht="36">
      <c r="A9" s="1" t="s">
        <v>4</v>
      </c>
      <c r="B9" s="15" t="s">
        <v>5</v>
      </c>
      <c r="C9" s="15" t="s">
        <v>6</v>
      </c>
      <c r="D9" s="16" t="s">
        <v>7</v>
      </c>
      <c r="E9" s="15" t="s">
        <v>8</v>
      </c>
      <c r="F9" s="15" t="s">
        <v>9</v>
      </c>
      <c r="G9" s="15" t="s">
        <v>10</v>
      </c>
    </row>
    <row r="10" spans="1:7">
      <c r="A10" s="2" t="s">
        <v>11</v>
      </c>
      <c r="B10" s="2" t="s">
        <v>12</v>
      </c>
      <c r="C10" s="2" t="s">
        <v>13</v>
      </c>
      <c r="D10" s="25">
        <v>4</v>
      </c>
      <c r="E10" s="26">
        <v>5</v>
      </c>
      <c r="F10" s="26">
        <v>6</v>
      </c>
      <c r="G10" s="26">
        <v>7</v>
      </c>
    </row>
    <row r="11" spans="1:7" ht="127.5">
      <c r="A11" s="3" t="s">
        <v>11</v>
      </c>
      <c r="B11" s="4" t="s">
        <v>14</v>
      </c>
      <c r="C11" s="17">
        <v>35</v>
      </c>
      <c r="D11" s="22">
        <v>43</v>
      </c>
      <c r="E11" s="21">
        <f>(C11*D11)</f>
        <v>1505</v>
      </c>
      <c r="F11" s="18">
        <v>0</v>
      </c>
      <c r="G11" s="21">
        <f>(E11)</f>
        <v>1505</v>
      </c>
    </row>
    <row r="12" spans="1:7" ht="344.25" customHeight="1">
      <c r="A12" s="3" t="s">
        <v>12</v>
      </c>
      <c r="B12" s="5" t="s">
        <v>15</v>
      </c>
      <c r="C12" s="28">
        <v>20</v>
      </c>
      <c r="D12" s="22">
        <v>26</v>
      </c>
      <c r="E12" s="21">
        <f t="shared" ref="E12:E73" si="0">(C12*D12)</f>
        <v>520</v>
      </c>
      <c r="F12" s="18">
        <v>0</v>
      </c>
      <c r="G12" s="21">
        <f t="shared" ref="G12:G73" si="1">(E12)</f>
        <v>520</v>
      </c>
    </row>
    <row r="13" spans="1:7" ht="25.5">
      <c r="A13" s="3" t="s">
        <v>13</v>
      </c>
      <c r="B13" s="6" t="s">
        <v>16</v>
      </c>
      <c r="C13" s="28">
        <v>5</v>
      </c>
      <c r="D13" s="22">
        <v>23</v>
      </c>
      <c r="E13" s="21">
        <f t="shared" si="0"/>
        <v>115</v>
      </c>
      <c r="F13" s="18">
        <v>0</v>
      </c>
      <c r="G13" s="21">
        <f t="shared" si="1"/>
        <v>115</v>
      </c>
    </row>
    <row r="14" spans="1:7" ht="165.75">
      <c r="A14" s="3" t="s">
        <v>17</v>
      </c>
      <c r="B14" s="6" t="s">
        <v>18</v>
      </c>
      <c r="C14" s="28">
        <v>25</v>
      </c>
      <c r="D14" s="22">
        <v>25</v>
      </c>
      <c r="E14" s="21">
        <f t="shared" si="0"/>
        <v>625</v>
      </c>
      <c r="F14" s="18">
        <v>0</v>
      </c>
      <c r="G14" s="21">
        <f t="shared" si="1"/>
        <v>625</v>
      </c>
    </row>
    <row r="15" spans="1:7" ht="165.75">
      <c r="A15" s="3" t="s">
        <v>19</v>
      </c>
      <c r="B15" s="6" t="s">
        <v>20</v>
      </c>
      <c r="C15" s="17">
        <v>30</v>
      </c>
      <c r="D15" s="22">
        <v>25</v>
      </c>
      <c r="E15" s="21">
        <f t="shared" si="0"/>
        <v>750</v>
      </c>
      <c r="F15" s="18">
        <v>0</v>
      </c>
      <c r="G15" s="21">
        <f t="shared" si="1"/>
        <v>750</v>
      </c>
    </row>
    <row r="16" spans="1:7" ht="89.25">
      <c r="A16" s="3" t="s">
        <v>21</v>
      </c>
      <c r="B16" s="6" t="s">
        <v>22</v>
      </c>
      <c r="C16" s="17">
        <v>40</v>
      </c>
      <c r="D16" s="22">
        <v>14</v>
      </c>
      <c r="E16" s="21">
        <f t="shared" si="0"/>
        <v>560</v>
      </c>
      <c r="F16" s="18">
        <v>0</v>
      </c>
      <c r="G16" s="21">
        <f t="shared" si="1"/>
        <v>560</v>
      </c>
    </row>
    <row r="17" spans="1:7" ht="127.5">
      <c r="A17" s="3" t="s">
        <v>23</v>
      </c>
      <c r="B17" s="6" t="s">
        <v>24</v>
      </c>
      <c r="C17" s="19">
        <v>130</v>
      </c>
      <c r="D17" s="22">
        <v>39</v>
      </c>
      <c r="E17" s="21">
        <f t="shared" si="0"/>
        <v>5070</v>
      </c>
      <c r="F17" s="18">
        <v>0</v>
      </c>
      <c r="G17" s="21">
        <f t="shared" si="1"/>
        <v>5070</v>
      </c>
    </row>
    <row r="18" spans="1:7" ht="63.75">
      <c r="A18" s="3" t="s">
        <v>25</v>
      </c>
      <c r="B18" s="6" t="s">
        <v>26</v>
      </c>
      <c r="C18" s="17">
        <v>40</v>
      </c>
      <c r="D18" s="22">
        <v>31</v>
      </c>
      <c r="E18" s="21">
        <f t="shared" si="0"/>
        <v>1240</v>
      </c>
      <c r="F18" s="18">
        <v>0</v>
      </c>
      <c r="G18" s="21">
        <f t="shared" si="1"/>
        <v>1240</v>
      </c>
    </row>
    <row r="19" spans="1:7" ht="162.75" customHeight="1">
      <c r="A19" s="3" t="s">
        <v>27</v>
      </c>
      <c r="B19" s="6" t="s">
        <v>28</v>
      </c>
      <c r="C19" s="28">
        <v>420</v>
      </c>
      <c r="D19" s="22">
        <v>29</v>
      </c>
      <c r="E19" s="21">
        <f t="shared" si="0"/>
        <v>12180</v>
      </c>
      <c r="F19" s="18">
        <v>0</v>
      </c>
      <c r="G19" s="21">
        <f t="shared" si="1"/>
        <v>12180</v>
      </c>
    </row>
    <row r="20" spans="1:7" ht="63.75">
      <c r="A20" s="3" t="s">
        <v>29</v>
      </c>
      <c r="B20" s="6" t="s">
        <v>30</v>
      </c>
      <c r="C20" s="29">
        <v>30</v>
      </c>
      <c r="D20" s="23">
        <v>21</v>
      </c>
      <c r="E20" s="21">
        <f t="shared" si="0"/>
        <v>630</v>
      </c>
      <c r="F20" s="18">
        <v>0</v>
      </c>
      <c r="G20" s="21">
        <f t="shared" si="1"/>
        <v>630</v>
      </c>
    </row>
    <row r="21" spans="1:7" ht="25.5">
      <c r="A21" s="3" t="s">
        <v>31</v>
      </c>
      <c r="B21" s="10" t="s">
        <v>32</v>
      </c>
      <c r="C21" s="28">
        <v>20</v>
      </c>
      <c r="D21" s="22">
        <v>26</v>
      </c>
      <c r="E21" s="21">
        <f t="shared" si="0"/>
        <v>520</v>
      </c>
      <c r="F21" s="18">
        <v>0</v>
      </c>
      <c r="G21" s="21">
        <f t="shared" si="1"/>
        <v>520</v>
      </c>
    </row>
    <row r="22" spans="1:7" ht="51">
      <c r="A22" s="3" t="s">
        <v>33</v>
      </c>
      <c r="B22" s="6" t="s">
        <v>34</v>
      </c>
      <c r="C22" s="17">
        <v>15</v>
      </c>
      <c r="D22" s="22">
        <v>21</v>
      </c>
      <c r="E22" s="21">
        <f t="shared" si="0"/>
        <v>315</v>
      </c>
      <c r="F22" s="18">
        <v>0</v>
      </c>
      <c r="G22" s="21">
        <f t="shared" si="1"/>
        <v>315</v>
      </c>
    </row>
    <row r="23" spans="1:7" ht="165.75">
      <c r="A23" s="3" t="s">
        <v>35</v>
      </c>
      <c r="B23" s="6" t="s">
        <v>36</v>
      </c>
      <c r="C23" s="28">
        <v>230</v>
      </c>
      <c r="D23" s="22">
        <v>22</v>
      </c>
      <c r="E23" s="21">
        <f t="shared" si="0"/>
        <v>5060</v>
      </c>
      <c r="F23" s="18">
        <v>0</v>
      </c>
      <c r="G23" s="21">
        <f t="shared" si="1"/>
        <v>5060</v>
      </c>
    </row>
    <row r="24" spans="1:7" ht="38.25">
      <c r="A24" s="3" t="s">
        <v>37</v>
      </c>
      <c r="B24" s="6" t="s">
        <v>38</v>
      </c>
      <c r="C24" s="17">
        <v>30</v>
      </c>
      <c r="D24" s="22">
        <v>26</v>
      </c>
      <c r="E24" s="21">
        <f t="shared" si="0"/>
        <v>780</v>
      </c>
      <c r="F24" s="18">
        <v>0</v>
      </c>
      <c r="G24" s="21">
        <f t="shared" si="1"/>
        <v>780</v>
      </c>
    </row>
    <row r="25" spans="1:7" ht="38.25">
      <c r="A25" s="3" t="s">
        <v>39</v>
      </c>
      <c r="B25" s="10" t="s">
        <v>40</v>
      </c>
      <c r="C25" s="19">
        <v>30</v>
      </c>
      <c r="D25" s="23">
        <v>17</v>
      </c>
      <c r="E25" s="21">
        <f t="shared" si="0"/>
        <v>510</v>
      </c>
      <c r="F25" s="18">
        <v>0</v>
      </c>
      <c r="G25" s="21">
        <f t="shared" si="1"/>
        <v>510</v>
      </c>
    </row>
    <row r="26" spans="1:7" ht="116.25" customHeight="1">
      <c r="A26" s="3" t="s">
        <v>41</v>
      </c>
      <c r="B26" s="6" t="s">
        <v>42</v>
      </c>
      <c r="C26" s="17">
        <v>100</v>
      </c>
      <c r="D26" s="22">
        <v>27</v>
      </c>
      <c r="E26" s="21">
        <f t="shared" si="0"/>
        <v>2700</v>
      </c>
      <c r="F26" s="18">
        <v>0</v>
      </c>
      <c r="G26" s="21">
        <f t="shared" si="1"/>
        <v>2700</v>
      </c>
    </row>
    <row r="27" spans="1:7" ht="76.5">
      <c r="A27" s="3" t="s">
        <v>43</v>
      </c>
      <c r="B27" s="6" t="s">
        <v>44</v>
      </c>
      <c r="C27" s="17">
        <v>20</v>
      </c>
      <c r="D27" s="22">
        <v>23</v>
      </c>
      <c r="E27" s="21">
        <f t="shared" si="0"/>
        <v>460</v>
      </c>
      <c r="F27" s="18">
        <v>0</v>
      </c>
      <c r="G27" s="21">
        <f t="shared" si="1"/>
        <v>460</v>
      </c>
    </row>
    <row r="28" spans="1:7" ht="51">
      <c r="A28" s="3" t="s">
        <v>45</v>
      </c>
      <c r="B28" s="6" t="s">
        <v>46</v>
      </c>
      <c r="C28" s="28">
        <v>100</v>
      </c>
      <c r="D28" s="22">
        <v>31</v>
      </c>
      <c r="E28" s="21">
        <f t="shared" si="0"/>
        <v>3100</v>
      </c>
      <c r="F28" s="18">
        <v>0</v>
      </c>
      <c r="G28" s="21">
        <f t="shared" si="1"/>
        <v>3100</v>
      </c>
    </row>
    <row r="29" spans="1:7" ht="89.25">
      <c r="A29" s="3" t="s">
        <v>47</v>
      </c>
      <c r="B29" s="6" t="s">
        <v>48</v>
      </c>
      <c r="C29" s="17">
        <v>25</v>
      </c>
      <c r="D29" s="22">
        <v>23</v>
      </c>
      <c r="E29" s="21">
        <f t="shared" si="0"/>
        <v>575</v>
      </c>
      <c r="F29" s="18">
        <v>0</v>
      </c>
      <c r="G29" s="21">
        <f t="shared" si="1"/>
        <v>575</v>
      </c>
    </row>
    <row r="30" spans="1:7" ht="140.25">
      <c r="A30" s="3" t="s">
        <v>49</v>
      </c>
      <c r="B30" s="6" t="s">
        <v>50</v>
      </c>
      <c r="C30" s="17">
        <v>50</v>
      </c>
      <c r="D30" s="22">
        <v>23</v>
      </c>
      <c r="E30" s="21">
        <f t="shared" si="0"/>
        <v>1150</v>
      </c>
      <c r="F30" s="18">
        <v>0</v>
      </c>
      <c r="G30" s="21">
        <f t="shared" si="1"/>
        <v>1150</v>
      </c>
    </row>
    <row r="31" spans="1:7">
      <c r="A31" s="3" t="s">
        <v>51</v>
      </c>
      <c r="B31" s="6" t="s">
        <v>52</v>
      </c>
      <c r="C31" s="17">
        <v>100</v>
      </c>
      <c r="D31" s="22">
        <v>21</v>
      </c>
      <c r="E31" s="21">
        <f t="shared" si="0"/>
        <v>2100</v>
      </c>
      <c r="F31" s="18">
        <v>0</v>
      </c>
      <c r="G31" s="21">
        <f t="shared" si="1"/>
        <v>2100</v>
      </c>
    </row>
    <row r="32" spans="1:7">
      <c r="A32" s="3" t="s">
        <v>53</v>
      </c>
      <c r="B32" s="6" t="s">
        <v>54</v>
      </c>
      <c r="C32" s="17">
        <v>40</v>
      </c>
      <c r="D32" s="22">
        <v>17</v>
      </c>
      <c r="E32" s="21">
        <f t="shared" si="0"/>
        <v>680</v>
      </c>
      <c r="F32" s="18">
        <v>0</v>
      </c>
      <c r="G32" s="21">
        <f t="shared" si="1"/>
        <v>680</v>
      </c>
    </row>
    <row r="33" spans="1:7" ht="114.75">
      <c r="A33" s="3" t="s">
        <v>55</v>
      </c>
      <c r="B33" s="6" t="s">
        <v>56</v>
      </c>
      <c r="C33" s="28">
        <v>60</v>
      </c>
      <c r="D33" s="22">
        <v>16</v>
      </c>
      <c r="E33" s="21">
        <f t="shared" si="0"/>
        <v>960</v>
      </c>
      <c r="F33" s="18">
        <v>0</v>
      </c>
      <c r="G33" s="21">
        <f t="shared" si="1"/>
        <v>960</v>
      </c>
    </row>
    <row r="34" spans="1:7" ht="38.25">
      <c r="A34" s="3" t="s">
        <v>57</v>
      </c>
      <c r="B34" s="6" t="s">
        <v>58</v>
      </c>
      <c r="C34" s="17">
        <v>50</v>
      </c>
      <c r="D34" s="22">
        <v>36</v>
      </c>
      <c r="E34" s="21">
        <f t="shared" si="0"/>
        <v>1800</v>
      </c>
      <c r="F34" s="18">
        <v>0</v>
      </c>
      <c r="G34" s="21">
        <f t="shared" si="1"/>
        <v>1800</v>
      </c>
    </row>
    <row r="35" spans="1:7" ht="114.75">
      <c r="A35" s="3" t="s">
        <v>59</v>
      </c>
      <c r="B35" s="6" t="s">
        <v>60</v>
      </c>
      <c r="C35" s="28">
        <v>60</v>
      </c>
      <c r="D35" s="22">
        <v>17</v>
      </c>
      <c r="E35" s="21">
        <f t="shared" si="0"/>
        <v>1020</v>
      </c>
      <c r="F35" s="18">
        <v>0</v>
      </c>
      <c r="G35" s="21">
        <f t="shared" si="1"/>
        <v>1020</v>
      </c>
    </row>
    <row r="36" spans="1:7">
      <c r="A36" s="3" t="s">
        <v>61</v>
      </c>
      <c r="B36" s="6" t="s">
        <v>62</v>
      </c>
      <c r="C36" s="19">
        <v>60</v>
      </c>
      <c r="D36" s="23">
        <v>39</v>
      </c>
      <c r="E36" s="21">
        <f t="shared" si="0"/>
        <v>2340</v>
      </c>
      <c r="F36" s="18">
        <v>0</v>
      </c>
      <c r="G36" s="21">
        <f t="shared" si="1"/>
        <v>2340</v>
      </c>
    </row>
    <row r="37" spans="1:7" ht="114.75">
      <c r="A37" s="3" t="s">
        <v>63</v>
      </c>
      <c r="B37" s="6" t="s">
        <v>64</v>
      </c>
      <c r="C37" s="17">
        <v>50</v>
      </c>
      <c r="D37" s="22">
        <v>21</v>
      </c>
      <c r="E37" s="21">
        <f t="shared" si="0"/>
        <v>1050</v>
      </c>
      <c r="F37" s="18">
        <v>0</v>
      </c>
      <c r="G37" s="21">
        <f t="shared" si="1"/>
        <v>1050</v>
      </c>
    </row>
    <row r="38" spans="1:7" ht="76.5">
      <c r="A38" s="3" t="s">
        <v>65</v>
      </c>
      <c r="B38" s="6" t="s">
        <v>66</v>
      </c>
      <c r="C38" s="17">
        <v>150</v>
      </c>
      <c r="D38" s="22">
        <v>18</v>
      </c>
      <c r="E38" s="21">
        <f t="shared" si="0"/>
        <v>2700</v>
      </c>
      <c r="F38" s="18">
        <v>0</v>
      </c>
      <c r="G38" s="21">
        <f t="shared" si="1"/>
        <v>2700</v>
      </c>
    </row>
    <row r="39" spans="1:7" ht="178.5">
      <c r="A39" s="3" t="s">
        <v>67</v>
      </c>
      <c r="B39" s="6" t="s">
        <v>68</v>
      </c>
      <c r="C39" s="17">
        <v>70</v>
      </c>
      <c r="D39" s="22">
        <v>17</v>
      </c>
      <c r="E39" s="21">
        <f t="shared" si="0"/>
        <v>1190</v>
      </c>
      <c r="F39" s="18">
        <v>0</v>
      </c>
      <c r="G39" s="21">
        <f t="shared" si="1"/>
        <v>1190</v>
      </c>
    </row>
    <row r="40" spans="1:7" ht="140.25">
      <c r="A40" s="3" t="s">
        <v>69</v>
      </c>
      <c r="B40" s="6" t="s">
        <v>70</v>
      </c>
      <c r="C40" s="17">
        <v>70</v>
      </c>
      <c r="D40" s="22">
        <v>31</v>
      </c>
      <c r="E40" s="21">
        <f t="shared" si="0"/>
        <v>2170</v>
      </c>
      <c r="F40" s="18">
        <v>0</v>
      </c>
      <c r="G40" s="21">
        <f t="shared" si="1"/>
        <v>2170</v>
      </c>
    </row>
    <row r="41" spans="1:7" ht="25.5">
      <c r="A41" s="3" t="s">
        <v>71</v>
      </c>
      <c r="B41" s="6" t="s">
        <v>72</v>
      </c>
      <c r="C41" s="28">
        <v>60</v>
      </c>
      <c r="D41" s="22">
        <v>7.5</v>
      </c>
      <c r="E41" s="21">
        <f t="shared" si="0"/>
        <v>450</v>
      </c>
      <c r="F41" s="18">
        <v>0</v>
      </c>
      <c r="G41" s="21">
        <f t="shared" si="1"/>
        <v>450</v>
      </c>
    </row>
    <row r="42" spans="1:7" ht="178.5">
      <c r="A42" s="3" t="s">
        <v>73</v>
      </c>
      <c r="B42" s="5" t="s">
        <v>74</v>
      </c>
      <c r="C42" s="17">
        <v>65</v>
      </c>
      <c r="D42" s="22">
        <v>17</v>
      </c>
      <c r="E42" s="21">
        <f t="shared" si="0"/>
        <v>1105</v>
      </c>
      <c r="F42" s="18">
        <v>0</v>
      </c>
      <c r="G42" s="21">
        <f t="shared" si="1"/>
        <v>1105</v>
      </c>
    </row>
    <row r="43" spans="1:7" ht="114.75">
      <c r="A43" s="3" t="s">
        <v>75</v>
      </c>
      <c r="B43" s="6" t="s">
        <v>76</v>
      </c>
      <c r="C43" s="28">
        <v>100</v>
      </c>
      <c r="D43" s="22">
        <v>19</v>
      </c>
      <c r="E43" s="21">
        <f t="shared" si="0"/>
        <v>1900</v>
      </c>
      <c r="F43" s="18">
        <v>0</v>
      </c>
      <c r="G43" s="21">
        <f t="shared" si="1"/>
        <v>1900</v>
      </c>
    </row>
    <row r="44" spans="1:7" ht="63.75">
      <c r="A44" s="3" t="s">
        <v>77</v>
      </c>
      <c r="B44" s="6" t="s">
        <v>78</v>
      </c>
      <c r="C44" s="28">
        <v>200</v>
      </c>
      <c r="D44" s="22">
        <v>18</v>
      </c>
      <c r="E44" s="21">
        <f t="shared" si="0"/>
        <v>3600</v>
      </c>
      <c r="F44" s="18">
        <v>0</v>
      </c>
      <c r="G44" s="21">
        <f t="shared" si="1"/>
        <v>3600</v>
      </c>
    </row>
    <row r="45" spans="1:7" ht="76.5">
      <c r="A45" s="3" t="s">
        <v>79</v>
      </c>
      <c r="B45" s="6" t="s">
        <v>80</v>
      </c>
      <c r="C45" s="28">
        <v>110</v>
      </c>
      <c r="D45" s="22">
        <v>26</v>
      </c>
      <c r="E45" s="21">
        <f t="shared" si="0"/>
        <v>2860</v>
      </c>
      <c r="F45" s="18">
        <v>0</v>
      </c>
      <c r="G45" s="21">
        <f t="shared" si="1"/>
        <v>2860</v>
      </c>
    </row>
    <row r="46" spans="1:7">
      <c r="A46" s="3" t="s">
        <v>81</v>
      </c>
      <c r="B46" s="6" t="s">
        <v>82</v>
      </c>
      <c r="C46" s="17">
        <v>30</v>
      </c>
      <c r="D46" s="22">
        <v>10</v>
      </c>
      <c r="E46" s="21">
        <f t="shared" si="0"/>
        <v>300</v>
      </c>
      <c r="F46" s="18">
        <v>0</v>
      </c>
      <c r="G46" s="21">
        <f t="shared" si="1"/>
        <v>300</v>
      </c>
    </row>
    <row r="47" spans="1:7" ht="63.75">
      <c r="A47" s="3" t="s">
        <v>83</v>
      </c>
      <c r="B47" s="6" t="s">
        <v>84</v>
      </c>
      <c r="C47" s="17">
        <v>80</v>
      </c>
      <c r="D47" s="22">
        <v>46</v>
      </c>
      <c r="E47" s="21">
        <f t="shared" si="0"/>
        <v>3680</v>
      </c>
      <c r="F47" s="18">
        <v>0</v>
      </c>
      <c r="G47" s="21">
        <f t="shared" si="1"/>
        <v>3680</v>
      </c>
    </row>
    <row r="48" spans="1:7" ht="267.75">
      <c r="A48" s="3" t="s">
        <v>85</v>
      </c>
      <c r="B48" s="6" t="s">
        <v>86</v>
      </c>
      <c r="C48" s="28">
        <v>50</v>
      </c>
      <c r="D48" s="22">
        <v>25</v>
      </c>
      <c r="E48" s="21">
        <f t="shared" si="0"/>
        <v>1250</v>
      </c>
      <c r="F48" s="18">
        <v>0</v>
      </c>
      <c r="G48" s="21">
        <f t="shared" si="1"/>
        <v>1250</v>
      </c>
    </row>
    <row r="49" spans="1:7" ht="114.75">
      <c r="A49" s="3" t="s">
        <v>87</v>
      </c>
      <c r="B49" s="6" t="s">
        <v>88</v>
      </c>
      <c r="C49" s="28">
        <v>50</v>
      </c>
      <c r="D49" s="22">
        <v>24</v>
      </c>
      <c r="E49" s="21">
        <f t="shared" si="0"/>
        <v>1200</v>
      </c>
      <c r="F49" s="18">
        <v>0</v>
      </c>
      <c r="G49" s="21">
        <f t="shared" si="1"/>
        <v>1200</v>
      </c>
    </row>
    <row r="50" spans="1:7">
      <c r="A50" s="3" t="s">
        <v>89</v>
      </c>
      <c r="B50" s="6" t="s">
        <v>90</v>
      </c>
      <c r="C50" s="28">
        <v>20</v>
      </c>
      <c r="D50" s="22">
        <v>26</v>
      </c>
      <c r="E50" s="21">
        <f t="shared" si="0"/>
        <v>520</v>
      </c>
      <c r="F50" s="18">
        <v>0</v>
      </c>
      <c r="G50" s="21">
        <f t="shared" si="1"/>
        <v>520</v>
      </c>
    </row>
    <row r="51" spans="1:7">
      <c r="A51" s="3" t="s">
        <v>91</v>
      </c>
      <c r="B51" s="6" t="s">
        <v>92</v>
      </c>
      <c r="C51" s="28">
        <v>70</v>
      </c>
      <c r="D51" s="22">
        <v>18</v>
      </c>
      <c r="E51" s="21">
        <f t="shared" si="0"/>
        <v>1260</v>
      </c>
      <c r="F51" s="18">
        <v>0</v>
      </c>
      <c r="G51" s="21">
        <f t="shared" si="1"/>
        <v>1260</v>
      </c>
    </row>
    <row r="52" spans="1:7" ht="38.25">
      <c r="A52" s="3" t="s">
        <v>93</v>
      </c>
      <c r="B52" s="6" t="s">
        <v>94</v>
      </c>
      <c r="C52" s="17">
        <v>210</v>
      </c>
      <c r="D52" s="22">
        <v>19</v>
      </c>
      <c r="E52" s="21">
        <f t="shared" si="0"/>
        <v>3990</v>
      </c>
      <c r="F52" s="18">
        <v>0</v>
      </c>
      <c r="G52" s="21">
        <f t="shared" si="1"/>
        <v>3990</v>
      </c>
    </row>
    <row r="53" spans="1:7" ht="153">
      <c r="A53" s="3" t="s">
        <v>95</v>
      </c>
      <c r="B53" s="6" t="s">
        <v>96</v>
      </c>
      <c r="C53" s="17">
        <v>25</v>
      </c>
      <c r="D53" s="22">
        <v>21</v>
      </c>
      <c r="E53" s="21">
        <f t="shared" si="0"/>
        <v>525</v>
      </c>
      <c r="F53" s="18">
        <v>0</v>
      </c>
      <c r="G53" s="21">
        <f t="shared" si="1"/>
        <v>525</v>
      </c>
    </row>
    <row r="54" spans="1:7" ht="114.75">
      <c r="A54" s="3" t="s">
        <v>97</v>
      </c>
      <c r="B54" s="6" t="s">
        <v>98</v>
      </c>
      <c r="C54" s="17">
        <v>40</v>
      </c>
      <c r="D54" s="22">
        <v>21</v>
      </c>
      <c r="E54" s="21">
        <f t="shared" si="0"/>
        <v>840</v>
      </c>
      <c r="F54" s="18">
        <v>0</v>
      </c>
      <c r="G54" s="21">
        <f t="shared" si="1"/>
        <v>840</v>
      </c>
    </row>
    <row r="55" spans="1:7" ht="38.25">
      <c r="A55" s="3" t="s">
        <v>99</v>
      </c>
      <c r="B55" s="6" t="s">
        <v>100</v>
      </c>
      <c r="C55" s="28">
        <v>40</v>
      </c>
      <c r="D55" s="22">
        <v>21</v>
      </c>
      <c r="E55" s="30">
        <f t="shared" si="0"/>
        <v>840</v>
      </c>
      <c r="F55" s="31">
        <v>0</v>
      </c>
      <c r="G55" s="30">
        <f t="shared" si="1"/>
        <v>840</v>
      </c>
    </row>
    <row r="56" spans="1:7" ht="76.5">
      <c r="A56" s="3" t="s">
        <v>101</v>
      </c>
      <c r="B56" s="6" t="s">
        <v>102</v>
      </c>
      <c r="C56" s="17">
        <v>30</v>
      </c>
      <c r="D56" s="22">
        <v>29</v>
      </c>
      <c r="E56" s="21">
        <f t="shared" si="0"/>
        <v>870</v>
      </c>
      <c r="F56" s="18">
        <v>0</v>
      </c>
      <c r="G56" s="21">
        <f t="shared" si="1"/>
        <v>870</v>
      </c>
    </row>
    <row r="57" spans="1:7" ht="127.5">
      <c r="A57" s="3" t="s">
        <v>103</v>
      </c>
      <c r="B57" s="6" t="s">
        <v>104</v>
      </c>
      <c r="C57" s="17">
        <v>60</v>
      </c>
      <c r="D57" s="22">
        <v>24</v>
      </c>
      <c r="E57" s="21">
        <f t="shared" si="0"/>
        <v>1440</v>
      </c>
      <c r="F57" s="18">
        <v>0</v>
      </c>
      <c r="G57" s="21">
        <f t="shared" si="1"/>
        <v>1440</v>
      </c>
    </row>
    <row r="58" spans="1:7">
      <c r="A58" s="3" t="s">
        <v>105</v>
      </c>
      <c r="B58" s="10" t="s">
        <v>106</v>
      </c>
      <c r="C58" s="17">
        <v>30</v>
      </c>
      <c r="D58" s="22">
        <v>39</v>
      </c>
      <c r="E58" s="21">
        <f t="shared" si="0"/>
        <v>1170</v>
      </c>
      <c r="F58" s="18">
        <v>0</v>
      </c>
      <c r="G58" s="21">
        <f t="shared" si="1"/>
        <v>1170</v>
      </c>
    </row>
    <row r="59" spans="1:7">
      <c r="A59" s="3" t="s">
        <v>107</v>
      </c>
      <c r="B59" s="7" t="s">
        <v>108</v>
      </c>
      <c r="C59" s="17">
        <v>50</v>
      </c>
      <c r="D59" s="22">
        <v>16</v>
      </c>
      <c r="E59" s="21">
        <f t="shared" si="0"/>
        <v>800</v>
      </c>
      <c r="F59" s="18">
        <v>0</v>
      </c>
      <c r="G59" s="21">
        <f t="shared" si="1"/>
        <v>800</v>
      </c>
    </row>
    <row r="60" spans="1:7" ht="51">
      <c r="A60" s="3" t="s">
        <v>109</v>
      </c>
      <c r="B60" s="6" t="s">
        <v>110</v>
      </c>
      <c r="C60" s="17">
        <v>20</v>
      </c>
      <c r="D60" s="22">
        <v>19</v>
      </c>
      <c r="E60" s="21">
        <f t="shared" si="0"/>
        <v>380</v>
      </c>
      <c r="F60" s="18">
        <v>0</v>
      </c>
      <c r="G60" s="21">
        <f t="shared" si="1"/>
        <v>380</v>
      </c>
    </row>
    <row r="61" spans="1:7">
      <c r="A61" s="3" t="s">
        <v>111</v>
      </c>
      <c r="B61" s="6" t="s">
        <v>112</v>
      </c>
      <c r="C61" s="17">
        <v>30</v>
      </c>
      <c r="D61" s="22">
        <v>46</v>
      </c>
      <c r="E61" s="21">
        <f>(C61*D61)</f>
        <v>1380</v>
      </c>
      <c r="F61" s="18">
        <v>0</v>
      </c>
      <c r="G61" s="21">
        <f>(E61)</f>
        <v>1380</v>
      </c>
    </row>
    <row r="62" spans="1:7" ht="51">
      <c r="A62" s="3" t="s">
        <v>113</v>
      </c>
      <c r="B62" s="8" t="s">
        <v>114</v>
      </c>
      <c r="C62" s="17">
        <v>20</v>
      </c>
      <c r="D62" s="22">
        <v>21</v>
      </c>
      <c r="E62" s="21">
        <f t="shared" si="0"/>
        <v>420</v>
      </c>
      <c r="F62" s="18">
        <v>0</v>
      </c>
      <c r="G62" s="21">
        <f t="shared" si="1"/>
        <v>420</v>
      </c>
    </row>
    <row r="63" spans="1:7" ht="191.25">
      <c r="A63" s="3" t="s">
        <v>115</v>
      </c>
      <c r="B63" s="6" t="s">
        <v>116</v>
      </c>
      <c r="C63" s="17">
        <v>300</v>
      </c>
      <c r="D63" s="22">
        <v>22</v>
      </c>
      <c r="E63" s="21">
        <f t="shared" si="0"/>
        <v>6600</v>
      </c>
      <c r="F63" s="18">
        <v>0</v>
      </c>
      <c r="G63" s="21">
        <f t="shared" si="1"/>
        <v>6600</v>
      </c>
    </row>
    <row r="64" spans="1:7" ht="140.25">
      <c r="A64" s="3" t="s">
        <v>117</v>
      </c>
      <c r="B64" s="6" t="s">
        <v>118</v>
      </c>
      <c r="C64" s="19">
        <v>40</v>
      </c>
      <c r="D64" s="23">
        <v>29</v>
      </c>
      <c r="E64" s="21">
        <f t="shared" si="0"/>
        <v>1160</v>
      </c>
      <c r="F64" s="18">
        <v>0</v>
      </c>
      <c r="G64" s="21">
        <f t="shared" si="1"/>
        <v>1160</v>
      </c>
    </row>
    <row r="65" spans="1:7" ht="25.5">
      <c r="A65" s="3" t="s">
        <v>119</v>
      </c>
      <c r="B65" s="6" t="s">
        <v>120</v>
      </c>
      <c r="C65" s="29">
        <v>40</v>
      </c>
      <c r="D65" s="23">
        <v>25</v>
      </c>
      <c r="E65" s="21">
        <f t="shared" si="0"/>
        <v>1000</v>
      </c>
      <c r="F65" s="18">
        <v>0</v>
      </c>
      <c r="G65" s="21">
        <f t="shared" si="1"/>
        <v>1000</v>
      </c>
    </row>
    <row r="66" spans="1:7" ht="25.5">
      <c r="A66" s="3" t="s">
        <v>121</v>
      </c>
      <c r="B66" s="6" t="s">
        <v>122</v>
      </c>
      <c r="C66" s="28">
        <v>40</v>
      </c>
      <c r="D66" s="22">
        <v>25</v>
      </c>
      <c r="E66" s="21">
        <f t="shared" si="0"/>
        <v>1000</v>
      </c>
      <c r="F66" s="18">
        <v>0</v>
      </c>
      <c r="G66" s="21">
        <f t="shared" si="1"/>
        <v>1000</v>
      </c>
    </row>
    <row r="67" spans="1:7" ht="25.5">
      <c r="A67" s="3" t="s">
        <v>123</v>
      </c>
      <c r="B67" s="6" t="s">
        <v>124</v>
      </c>
      <c r="C67" s="28">
        <v>30</v>
      </c>
      <c r="D67" s="22">
        <v>25</v>
      </c>
      <c r="E67" s="21">
        <f t="shared" si="0"/>
        <v>750</v>
      </c>
      <c r="F67" s="18">
        <v>0</v>
      </c>
      <c r="G67" s="21">
        <f t="shared" si="1"/>
        <v>750</v>
      </c>
    </row>
    <row r="68" spans="1:7" ht="89.25">
      <c r="A68" s="3" t="s">
        <v>125</v>
      </c>
      <c r="B68" s="6" t="s">
        <v>126</v>
      </c>
      <c r="C68" s="17">
        <v>30</v>
      </c>
      <c r="D68" s="22">
        <v>11</v>
      </c>
      <c r="E68" s="21">
        <f t="shared" si="0"/>
        <v>330</v>
      </c>
      <c r="F68" s="18">
        <v>0</v>
      </c>
      <c r="G68" s="21">
        <f t="shared" si="1"/>
        <v>330</v>
      </c>
    </row>
    <row r="69" spans="1:7" ht="102">
      <c r="A69" s="3" t="s">
        <v>127</v>
      </c>
      <c r="B69" s="6" t="s">
        <v>128</v>
      </c>
      <c r="C69" s="17">
        <v>5</v>
      </c>
      <c r="D69" s="22">
        <v>12.5</v>
      </c>
      <c r="E69" s="21">
        <f t="shared" si="0"/>
        <v>62.5</v>
      </c>
      <c r="F69" s="18">
        <v>0</v>
      </c>
      <c r="G69" s="21">
        <f t="shared" si="1"/>
        <v>62.5</v>
      </c>
    </row>
    <row r="70" spans="1:7" ht="63.75">
      <c r="A70" s="3" t="s">
        <v>129</v>
      </c>
      <c r="B70" s="10" t="s">
        <v>130</v>
      </c>
      <c r="C70" s="17">
        <v>40</v>
      </c>
      <c r="D70" s="22">
        <v>23</v>
      </c>
      <c r="E70" s="21">
        <f t="shared" si="0"/>
        <v>920</v>
      </c>
      <c r="F70" s="18">
        <v>0</v>
      </c>
      <c r="G70" s="21">
        <f t="shared" si="1"/>
        <v>920</v>
      </c>
    </row>
    <row r="71" spans="1:7" ht="127.5">
      <c r="A71" s="3" t="s">
        <v>131</v>
      </c>
      <c r="B71" s="6" t="s">
        <v>132</v>
      </c>
      <c r="C71" s="17">
        <v>20</v>
      </c>
      <c r="D71" s="22">
        <v>43</v>
      </c>
      <c r="E71" s="21">
        <f t="shared" si="0"/>
        <v>860</v>
      </c>
      <c r="F71" s="18">
        <v>0</v>
      </c>
      <c r="G71" s="21">
        <f t="shared" si="1"/>
        <v>860</v>
      </c>
    </row>
    <row r="72" spans="1:7" ht="140.25">
      <c r="A72" s="3" t="s">
        <v>133</v>
      </c>
      <c r="B72" s="6" t="s">
        <v>134</v>
      </c>
      <c r="C72" s="17">
        <v>250</v>
      </c>
      <c r="D72" s="22">
        <v>20</v>
      </c>
      <c r="E72" s="21">
        <f t="shared" si="0"/>
        <v>5000</v>
      </c>
      <c r="F72" s="18">
        <v>0</v>
      </c>
      <c r="G72" s="21">
        <f t="shared" si="1"/>
        <v>5000</v>
      </c>
    </row>
    <row r="73" spans="1:7" ht="76.5">
      <c r="A73" s="3" t="s">
        <v>135</v>
      </c>
      <c r="B73" s="6" t="s">
        <v>136</v>
      </c>
      <c r="C73" s="19">
        <v>30</v>
      </c>
      <c r="D73" s="23">
        <v>25</v>
      </c>
      <c r="E73" s="21">
        <f t="shared" si="0"/>
        <v>750</v>
      </c>
      <c r="F73" s="18">
        <v>0</v>
      </c>
      <c r="G73" s="21">
        <f t="shared" si="1"/>
        <v>750</v>
      </c>
    </row>
    <row r="74" spans="1:7" ht="165.75">
      <c r="A74" s="3" t="s">
        <v>137</v>
      </c>
      <c r="B74" s="6" t="s">
        <v>138</v>
      </c>
      <c r="C74" s="17">
        <v>15</v>
      </c>
      <c r="D74" s="22">
        <v>23</v>
      </c>
      <c r="E74" s="21">
        <f t="shared" ref="E74:E83" si="2">(C74*D74)</f>
        <v>345</v>
      </c>
      <c r="F74" s="18">
        <v>0</v>
      </c>
      <c r="G74" s="21">
        <f t="shared" ref="G74:G83" si="3">(E74)</f>
        <v>345</v>
      </c>
    </row>
    <row r="75" spans="1:7" ht="76.5">
      <c r="A75" s="3" t="s">
        <v>139</v>
      </c>
      <c r="B75" s="6" t="s">
        <v>140</v>
      </c>
      <c r="C75" s="17">
        <v>30</v>
      </c>
      <c r="D75" s="22">
        <v>21</v>
      </c>
      <c r="E75" s="21">
        <f t="shared" si="2"/>
        <v>630</v>
      </c>
      <c r="F75" s="18">
        <v>0</v>
      </c>
      <c r="G75" s="21">
        <f t="shared" si="3"/>
        <v>630</v>
      </c>
    </row>
    <row r="76" spans="1:7" ht="51">
      <c r="A76" s="3" t="s">
        <v>141</v>
      </c>
      <c r="B76" s="6" t="s">
        <v>142</v>
      </c>
      <c r="C76" s="17">
        <v>15</v>
      </c>
      <c r="D76" s="22">
        <v>30</v>
      </c>
      <c r="E76" s="21">
        <f t="shared" si="2"/>
        <v>450</v>
      </c>
      <c r="F76" s="18">
        <v>0</v>
      </c>
      <c r="G76" s="21">
        <f t="shared" si="3"/>
        <v>450</v>
      </c>
    </row>
    <row r="77" spans="1:7" ht="140.25">
      <c r="A77" s="3" t="s">
        <v>143</v>
      </c>
      <c r="B77" s="6" t="s">
        <v>144</v>
      </c>
      <c r="C77" s="28">
        <v>60</v>
      </c>
      <c r="D77" s="22">
        <v>27.5</v>
      </c>
      <c r="E77" s="21">
        <f t="shared" si="2"/>
        <v>1650</v>
      </c>
      <c r="F77" s="18">
        <v>0</v>
      </c>
      <c r="G77" s="21">
        <f t="shared" si="3"/>
        <v>1650</v>
      </c>
    </row>
    <row r="78" spans="1:7" ht="38.25">
      <c r="A78" s="3" t="s">
        <v>145</v>
      </c>
      <c r="B78" s="6" t="s">
        <v>146</v>
      </c>
      <c r="C78" s="17">
        <v>25</v>
      </c>
      <c r="D78" s="22">
        <v>29</v>
      </c>
      <c r="E78" s="21">
        <f t="shared" si="2"/>
        <v>725</v>
      </c>
      <c r="F78" s="18">
        <v>0</v>
      </c>
      <c r="G78" s="21">
        <f t="shared" si="3"/>
        <v>725</v>
      </c>
    </row>
    <row r="79" spans="1:7" ht="127.5">
      <c r="A79" s="3" t="s">
        <v>147</v>
      </c>
      <c r="B79" s="6" t="s">
        <v>148</v>
      </c>
      <c r="C79" s="17">
        <v>15</v>
      </c>
      <c r="D79" s="22">
        <v>36</v>
      </c>
      <c r="E79" s="21">
        <f t="shared" si="2"/>
        <v>540</v>
      </c>
      <c r="F79" s="18">
        <v>0</v>
      </c>
      <c r="G79" s="21">
        <f t="shared" si="3"/>
        <v>540</v>
      </c>
    </row>
    <row r="80" spans="1:7" ht="153">
      <c r="A80" s="3" t="s">
        <v>149</v>
      </c>
      <c r="B80" s="6" t="s">
        <v>150</v>
      </c>
      <c r="C80" s="17">
        <v>350</v>
      </c>
      <c r="D80" s="22">
        <v>18</v>
      </c>
      <c r="E80" s="21">
        <f t="shared" si="2"/>
        <v>6300</v>
      </c>
      <c r="F80" s="18">
        <v>0</v>
      </c>
      <c r="G80" s="21">
        <f t="shared" si="3"/>
        <v>6300</v>
      </c>
    </row>
    <row r="81" spans="1:16" ht="51">
      <c r="A81" s="3" t="s">
        <v>151</v>
      </c>
      <c r="B81" s="6" t="s">
        <v>152</v>
      </c>
      <c r="C81" s="28">
        <v>40</v>
      </c>
      <c r="D81" s="22">
        <v>36</v>
      </c>
      <c r="E81" s="21">
        <f t="shared" si="2"/>
        <v>1440</v>
      </c>
      <c r="F81" s="18">
        <v>0</v>
      </c>
      <c r="G81" s="21">
        <f t="shared" si="3"/>
        <v>1440</v>
      </c>
      <c r="P81" t="s">
        <v>153</v>
      </c>
    </row>
    <row r="82" spans="1:16" ht="89.25">
      <c r="A82" s="3" t="s">
        <v>154</v>
      </c>
      <c r="B82" s="6" t="s">
        <v>155</v>
      </c>
      <c r="C82" s="17">
        <v>30</v>
      </c>
      <c r="D82" s="22">
        <v>16</v>
      </c>
      <c r="E82" s="21">
        <f t="shared" si="2"/>
        <v>480</v>
      </c>
      <c r="F82" s="18">
        <v>0</v>
      </c>
      <c r="G82" s="21">
        <f t="shared" si="3"/>
        <v>480</v>
      </c>
    </row>
    <row r="83" spans="1:16" ht="39" thickBot="1">
      <c r="A83" s="3" t="s">
        <v>156</v>
      </c>
      <c r="B83" s="6" t="s">
        <v>157</v>
      </c>
      <c r="C83" s="17">
        <v>30</v>
      </c>
      <c r="D83" s="22">
        <v>17</v>
      </c>
      <c r="E83" s="21">
        <f t="shared" si="2"/>
        <v>510</v>
      </c>
      <c r="F83" s="18">
        <v>0</v>
      </c>
      <c r="G83" s="21">
        <f t="shared" si="3"/>
        <v>510</v>
      </c>
    </row>
    <row r="84" spans="1:16" ht="15" thickBot="1">
      <c r="A84" s="61"/>
      <c r="B84" s="61"/>
      <c r="C84" s="61"/>
      <c r="D84" s="61"/>
      <c r="E84" s="11">
        <f>SUM(E11:E83)</f>
        <v>116657.5</v>
      </c>
      <c r="F84" s="24">
        <v>0</v>
      </c>
      <c r="G84" s="12">
        <f>SUM(G11:G83)</f>
        <v>116657.5</v>
      </c>
    </row>
  </sheetData>
  <mergeCells count="6">
    <mergeCell ref="A1:G1"/>
    <mergeCell ref="A84:D84"/>
    <mergeCell ref="A5:G5"/>
    <mergeCell ref="A6:G7"/>
    <mergeCell ref="A8:G8"/>
    <mergeCell ref="A3:B3"/>
  </mergeCells>
  <printOptions horizontalCentered="1"/>
  <pageMargins left="0.70866141732283472" right="0.70866141732283472" top="0.19685039370078741" bottom="0.74803149606299213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6"/>
  <sheetViews>
    <sheetView tabSelected="1" view="pageBreakPreview" zoomScale="90" zoomScaleNormal="100" zoomScaleSheetLayoutView="90" workbookViewId="0">
      <selection activeCell="B48" sqref="B48"/>
    </sheetView>
  </sheetViews>
  <sheetFormatPr defaultRowHeight="12.75"/>
  <cols>
    <col min="1" max="1" width="4.75" style="42" customWidth="1"/>
    <col min="2" max="2" width="33.5" style="42" customWidth="1"/>
    <col min="3" max="3" width="5.25" style="42" customWidth="1"/>
    <col min="4" max="4" width="9" style="42"/>
    <col min="5" max="5" width="9.375" style="42" customWidth="1"/>
    <col min="6" max="6" width="12" style="42" customWidth="1"/>
    <col min="7" max="7" width="9" style="42"/>
    <col min="8" max="8" width="11" style="42" customWidth="1"/>
    <col min="9" max="9" width="11.625" style="42" customWidth="1"/>
    <col min="10" max="16384" width="9" style="42"/>
  </cols>
  <sheetData>
    <row r="1" spans="1:9" ht="15" customHeight="1">
      <c r="A1" s="68" t="s">
        <v>158</v>
      </c>
      <c r="B1" s="68"/>
      <c r="C1" s="68"/>
      <c r="D1" s="68"/>
      <c r="E1" s="68"/>
      <c r="F1" s="68"/>
      <c r="G1" s="68"/>
      <c r="H1" s="68"/>
      <c r="I1" s="68"/>
    </row>
    <row r="2" spans="1:9" ht="15" customHeight="1">
      <c r="A2" s="69" t="s">
        <v>159</v>
      </c>
      <c r="B2" s="69"/>
      <c r="C2" s="69"/>
      <c r="D2" s="69"/>
      <c r="E2" s="69"/>
      <c r="F2" s="69"/>
      <c r="G2" s="69"/>
      <c r="H2" s="69"/>
      <c r="I2" s="69"/>
    </row>
    <row r="3" spans="1:9" ht="15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ht="15" customHeight="1">
      <c r="A4" s="70" t="s">
        <v>160</v>
      </c>
      <c r="B4" s="70"/>
      <c r="C4" s="70"/>
      <c r="D4" s="70"/>
      <c r="E4" s="70"/>
      <c r="F4" s="70"/>
      <c r="G4" s="70"/>
      <c r="H4" s="70"/>
      <c r="I4" s="70"/>
    </row>
    <row r="5" spans="1:9" ht="28.5" customHeight="1">
      <c r="A5" s="70" t="s">
        <v>161</v>
      </c>
      <c r="B5" s="70"/>
      <c r="C5" s="70"/>
      <c r="D5" s="70"/>
      <c r="E5" s="70"/>
      <c r="F5" s="70"/>
      <c r="G5" s="70"/>
      <c r="H5" s="70"/>
      <c r="I5" s="70"/>
    </row>
    <row r="6" spans="1:9" ht="15" customHeight="1">
      <c r="A6" s="43"/>
      <c r="B6" s="44"/>
      <c r="C6" s="44"/>
      <c r="D6" s="44"/>
      <c r="E6" s="44"/>
      <c r="F6" s="44"/>
      <c r="G6" s="44"/>
      <c r="H6" s="44"/>
    </row>
    <row r="7" spans="1:9" ht="45">
      <c r="A7" s="45" t="s">
        <v>4</v>
      </c>
      <c r="B7" s="45" t="s">
        <v>5</v>
      </c>
      <c r="C7" s="45" t="s">
        <v>162</v>
      </c>
      <c r="D7" s="45" t="s">
        <v>163</v>
      </c>
      <c r="E7" s="46" t="s">
        <v>164</v>
      </c>
      <c r="F7" s="45" t="s">
        <v>165</v>
      </c>
      <c r="G7" s="45" t="s">
        <v>166</v>
      </c>
      <c r="H7" s="45" t="s">
        <v>167</v>
      </c>
      <c r="I7" s="56" t="s">
        <v>168</v>
      </c>
    </row>
    <row r="8" spans="1:9">
      <c r="A8" s="45" t="s">
        <v>11</v>
      </c>
      <c r="B8" s="45" t="s">
        <v>12</v>
      </c>
      <c r="C8" s="45" t="s">
        <v>13</v>
      </c>
      <c r="D8" s="45" t="s">
        <v>17</v>
      </c>
      <c r="E8" s="45" t="s">
        <v>19</v>
      </c>
      <c r="F8" s="45" t="s">
        <v>21</v>
      </c>
      <c r="G8" s="45" t="s">
        <v>23</v>
      </c>
      <c r="H8" s="45" t="s">
        <v>25</v>
      </c>
      <c r="I8" s="47">
        <v>9</v>
      </c>
    </row>
    <row r="9" spans="1:9" ht="38.25">
      <c r="A9" s="32">
        <v>1</v>
      </c>
      <c r="B9" s="33" t="s">
        <v>169</v>
      </c>
      <c r="C9" s="34" t="s">
        <v>170</v>
      </c>
      <c r="D9" s="35">
        <v>100</v>
      </c>
      <c r="E9" s="48"/>
      <c r="F9" s="55">
        <f t="shared" ref="F9:F53" si="0">ROUND(D9*E9,2)</f>
        <v>0</v>
      </c>
      <c r="G9" s="49"/>
      <c r="H9" s="55">
        <f t="shared" ref="H9:H53" si="1">ROUND(F9+F9*G9/100,2)</f>
        <v>0</v>
      </c>
      <c r="I9" s="51"/>
    </row>
    <row r="10" spans="1:9" ht="76.5">
      <c r="A10" s="32">
        <v>2</v>
      </c>
      <c r="B10" s="36" t="s">
        <v>171</v>
      </c>
      <c r="C10" s="37" t="s">
        <v>170</v>
      </c>
      <c r="D10" s="35">
        <v>600</v>
      </c>
      <c r="E10" s="48"/>
      <c r="F10" s="55">
        <f t="shared" si="0"/>
        <v>0</v>
      </c>
      <c r="G10" s="49"/>
      <c r="H10" s="55">
        <f t="shared" si="1"/>
        <v>0</v>
      </c>
      <c r="I10" s="51"/>
    </row>
    <row r="11" spans="1:9">
      <c r="A11" s="32">
        <v>3</v>
      </c>
      <c r="B11" s="36" t="s">
        <v>172</v>
      </c>
      <c r="C11" s="37" t="s">
        <v>170</v>
      </c>
      <c r="D11" s="35">
        <v>600</v>
      </c>
      <c r="E11" s="48"/>
      <c r="F11" s="55">
        <f t="shared" si="0"/>
        <v>0</v>
      </c>
      <c r="G11" s="49"/>
      <c r="H11" s="55">
        <f t="shared" si="1"/>
        <v>0</v>
      </c>
      <c r="I11" s="51"/>
    </row>
    <row r="12" spans="1:9" ht="25.5">
      <c r="A12" s="32">
        <v>4</v>
      </c>
      <c r="B12" s="36" t="s">
        <v>173</v>
      </c>
      <c r="C12" s="37" t="s">
        <v>170</v>
      </c>
      <c r="D12" s="37">
        <v>600</v>
      </c>
      <c r="E12" s="48"/>
      <c r="F12" s="55">
        <f t="shared" si="0"/>
        <v>0</v>
      </c>
      <c r="G12" s="49"/>
      <c r="H12" s="55">
        <f t="shared" si="1"/>
        <v>0</v>
      </c>
      <c r="I12" s="51"/>
    </row>
    <row r="13" spans="1:9" ht="39.75" customHeight="1">
      <c r="A13" s="32">
        <v>5</v>
      </c>
      <c r="B13" s="36" t="s">
        <v>174</v>
      </c>
      <c r="C13" s="37" t="s">
        <v>170</v>
      </c>
      <c r="D13" s="35">
        <v>200</v>
      </c>
      <c r="E13" s="48"/>
      <c r="F13" s="55">
        <f t="shared" si="0"/>
        <v>0</v>
      </c>
      <c r="G13" s="49"/>
      <c r="H13" s="55">
        <f t="shared" si="1"/>
        <v>0</v>
      </c>
      <c r="I13" s="51"/>
    </row>
    <row r="14" spans="1:9" ht="38.25">
      <c r="A14" s="32">
        <v>6</v>
      </c>
      <c r="B14" s="57" t="s">
        <v>175</v>
      </c>
      <c r="C14" s="37" t="s">
        <v>170</v>
      </c>
      <c r="D14" s="35">
        <v>100</v>
      </c>
      <c r="E14" s="48"/>
      <c r="F14" s="55">
        <f t="shared" si="0"/>
        <v>0</v>
      </c>
      <c r="G14" s="49"/>
      <c r="H14" s="55">
        <f t="shared" si="1"/>
        <v>0</v>
      </c>
      <c r="I14" s="51"/>
    </row>
    <row r="15" spans="1:9" ht="38.25">
      <c r="A15" s="32">
        <v>7</v>
      </c>
      <c r="B15" s="36" t="s">
        <v>176</v>
      </c>
      <c r="C15" s="38" t="s">
        <v>177</v>
      </c>
      <c r="D15" s="35">
        <v>350</v>
      </c>
      <c r="E15" s="48"/>
      <c r="F15" s="55">
        <f t="shared" si="0"/>
        <v>0</v>
      </c>
      <c r="G15" s="49"/>
      <c r="H15" s="55">
        <f t="shared" si="1"/>
        <v>0</v>
      </c>
      <c r="I15" s="51"/>
    </row>
    <row r="16" spans="1:9" ht="18" customHeight="1">
      <c r="A16" s="32">
        <v>8</v>
      </c>
      <c r="B16" s="39" t="s">
        <v>178</v>
      </c>
      <c r="C16" s="37" t="s">
        <v>179</v>
      </c>
      <c r="D16" s="35">
        <v>2300</v>
      </c>
      <c r="E16" s="48"/>
      <c r="F16" s="55">
        <f t="shared" si="0"/>
        <v>0</v>
      </c>
      <c r="G16" s="49"/>
      <c r="H16" s="55">
        <f t="shared" si="1"/>
        <v>0</v>
      </c>
      <c r="I16" s="51"/>
    </row>
    <row r="17" spans="1:9" ht="77.25" customHeight="1">
      <c r="A17" s="32">
        <v>9</v>
      </c>
      <c r="B17" s="36" t="s">
        <v>180</v>
      </c>
      <c r="C17" s="37" t="s">
        <v>177</v>
      </c>
      <c r="D17" s="35">
        <v>300</v>
      </c>
      <c r="E17" s="48"/>
      <c r="F17" s="55">
        <f t="shared" si="0"/>
        <v>0</v>
      </c>
      <c r="G17" s="49"/>
      <c r="H17" s="55">
        <f t="shared" si="1"/>
        <v>0</v>
      </c>
      <c r="I17" s="51"/>
    </row>
    <row r="18" spans="1:9">
      <c r="A18" s="32">
        <v>10</v>
      </c>
      <c r="B18" s="36" t="s">
        <v>181</v>
      </c>
      <c r="C18" s="37" t="s">
        <v>170</v>
      </c>
      <c r="D18" s="35">
        <v>300</v>
      </c>
      <c r="E18" s="48"/>
      <c r="F18" s="55">
        <f t="shared" si="0"/>
        <v>0</v>
      </c>
      <c r="G18" s="49"/>
      <c r="H18" s="55">
        <f t="shared" si="1"/>
        <v>0</v>
      </c>
      <c r="I18" s="51"/>
    </row>
    <row r="19" spans="1:9" ht="25.5">
      <c r="A19" s="32">
        <v>11</v>
      </c>
      <c r="B19" s="36" t="s">
        <v>182</v>
      </c>
      <c r="C19" s="37" t="s">
        <v>177</v>
      </c>
      <c r="D19" s="35">
        <v>50</v>
      </c>
      <c r="E19" s="48"/>
      <c r="F19" s="55">
        <f t="shared" si="0"/>
        <v>0</v>
      </c>
      <c r="G19" s="49"/>
      <c r="H19" s="55">
        <f t="shared" si="1"/>
        <v>0</v>
      </c>
      <c r="I19" s="51"/>
    </row>
    <row r="20" spans="1:9">
      <c r="A20" s="32">
        <v>12</v>
      </c>
      <c r="B20" s="36" t="s">
        <v>183</v>
      </c>
      <c r="C20" s="37" t="s">
        <v>177</v>
      </c>
      <c r="D20" s="37">
        <v>60</v>
      </c>
      <c r="E20" s="48"/>
      <c r="F20" s="55">
        <f t="shared" si="0"/>
        <v>0</v>
      </c>
      <c r="G20" s="49"/>
      <c r="H20" s="55">
        <f t="shared" si="1"/>
        <v>0</v>
      </c>
      <c r="I20" s="51"/>
    </row>
    <row r="21" spans="1:9">
      <c r="A21" s="32">
        <v>13</v>
      </c>
      <c r="B21" s="39" t="s">
        <v>184</v>
      </c>
      <c r="C21" s="37" t="s">
        <v>170</v>
      </c>
      <c r="D21" s="35">
        <v>80</v>
      </c>
      <c r="E21" s="48"/>
      <c r="F21" s="55">
        <f t="shared" si="0"/>
        <v>0</v>
      </c>
      <c r="G21" s="49"/>
      <c r="H21" s="55">
        <f t="shared" si="1"/>
        <v>0</v>
      </c>
      <c r="I21" s="51"/>
    </row>
    <row r="22" spans="1:9">
      <c r="A22" s="32">
        <v>14</v>
      </c>
      <c r="B22" s="36" t="s">
        <v>185</v>
      </c>
      <c r="C22" s="37" t="s">
        <v>170</v>
      </c>
      <c r="D22" s="35">
        <v>50</v>
      </c>
      <c r="E22" s="48"/>
      <c r="F22" s="55">
        <f t="shared" si="0"/>
        <v>0</v>
      </c>
      <c r="G22" s="49"/>
      <c r="H22" s="55">
        <f t="shared" si="1"/>
        <v>0</v>
      </c>
      <c r="I22" s="51"/>
    </row>
    <row r="23" spans="1:9">
      <c r="A23" s="32">
        <v>15</v>
      </c>
      <c r="B23" s="36" t="s">
        <v>186</v>
      </c>
      <c r="C23" s="37" t="s">
        <v>170</v>
      </c>
      <c r="D23" s="35">
        <v>350</v>
      </c>
      <c r="E23" s="48"/>
      <c r="F23" s="55">
        <f t="shared" si="0"/>
        <v>0</v>
      </c>
      <c r="G23" s="49"/>
      <c r="H23" s="55">
        <f t="shared" si="1"/>
        <v>0</v>
      </c>
      <c r="I23" s="51"/>
    </row>
    <row r="24" spans="1:9">
      <c r="A24" s="32">
        <v>16</v>
      </c>
      <c r="B24" s="39" t="s">
        <v>187</v>
      </c>
      <c r="C24" s="40" t="s">
        <v>177</v>
      </c>
      <c r="D24" s="41">
        <v>20</v>
      </c>
      <c r="E24" s="48"/>
      <c r="F24" s="55">
        <f t="shared" si="0"/>
        <v>0</v>
      </c>
      <c r="G24" s="49"/>
      <c r="H24" s="55">
        <f t="shared" si="1"/>
        <v>0</v>
      </c>
      <c r="I24" s="51"/>
    </row>
    <row r="25" spans="1:9" ht="26.25" customHeight="1">
      <c r="A25" s="32">
        <v>17</v>
      </c>
      <c r="B25" s="36" t="s">
        <v>188</v>
      </c>
      <c r="C25" s="37" t="s">
        <v>170</v>
      </c>
      <c r="D25" s="35">
        <v>220</v>
      </c>
      <c r="E25" s="48"/>
      <c r="F25" s="55">
        <f t="shared" si="0"/>
        <v>0</v>
      </c>
      <c r="G25" s="49"/>
      <c r="H25" s="55">
        <f t="shared" si="1"/>
        <v>0</v>
      </c>
      <c r="I25" s="51"/>
    </row>
    <row r="26" spans="1:9">
      <c r="A26" s="32">
        <v>18</v>
      </c>
      <c r="B26" s="36" t="s">
        <v>189</v>
      </c>
      <c r="C26" s="37" t="s">
        <v>170</v>
      </c>
      <c r="D26" s="35">
        <v>50</v>
      </c>
      <c r="E26" s="48"/>
      <c r="F26" s="55">
        <f t="shared" si="0"/>
        <v>0</v>
      </c>
      <c r="G26" s="49"/>
      <c r="H26" s="55">
        <f t="shared" si="1"/>
        <v>0</v>
      </c>
      <c r="I26" s="51"/>
    </row>
    <row r="27" spans="1:9">
      <c r="A27" s="32">
        <v>19</v>
      </c>
      <c r="B27" s="36" t="s">
        <v>190</v>
      </c>
      <c r="C27" s="37" t="s">
        <v>170</v>
      </c>
      <c r="D27" s="35">
        <v>300</v>
      </c>
      <c r="E27" s="48"/>
      <c r="F27" s="55">
        <f t="shared" si="0"/>
        <v>0</v>
      </c>
      <c r="G27" s="49"/>
      <c r="H27" s="55">
        <f t="shared" si="1"/>
        <v>0</v>
      </c>
      <c r="I27" s="51"/>
    </row>
    <row r="28" spans="1:9">
      <c r="A28" s="32">
        <v>20</v>
      </c>
      <c r="B28" s="36" t="s">
        <v>191</v>
      </c>
      <c r="C28" s="37" t="s">
        <v>170</v>
      </c>
      <c r="D28" s="35">
        <v>300</v>
      </c>
      <c r="E28" s="48"/>
      <c r="F28" s="55">
        <f t="shared" si="0"/>
        <v>0</v>
      </c>
      <c r="G28" s="49"/>
      <c r="H28" s="55">
        <f t="shared" si="1"/>
        <v>0</v>
      </c>
      <c r="I28" s="51"/>
    </row>
    <row r="29" spans="1:9">
      <c r="A29" s="32">
        <v>21</v>
      </c>
      <c r="B29" s="36" t="s">
        <v>192</v>
      </c>
      <c r="C29" s="37" t="s">
        <v>170</v>
      </c>
      <c r="D29" s="35">
        <v>700</v>
      </c>
      <c r="E29" s="48"/>
      <c r="F29" s="55">
        <f t="shared" si="0"/>
        <v>0</v>
      </c>
      <c r="G29" s="49"/>
      <c r="H29" s="55">
        <f t="shared" si="1"/>
        <v>0</v>
      </c>
      <c r="I29" s="51"/>
    </row>
    <row r="30" spans="1:9">
      <c r="A30" s="32">
        <v>22</v>
      </c>
      <c r="B30" s="36" t="s">
        <v>193</v>
      </c>
      <c r="C30" s="37" t="s">
        <v>194</v>
      </c>
      <c r="D30" s="35">
        <v>120</v>
      </c>
      <c r="E30" s="48"/>
      <c r="F30" s="55">
        <f t="shared" si="0"/>
        <v>0</v>
      </c>
      <c r="G30" s="49"/>
      <c r="H30" s="55">
        <f t="shared" si="1"/>
        <v>0</v>
      </c>
      <c r="I30" s="51"/>
    </row>
    <row r="31" spans="1:9">
      <c r="A31" s="32">
        <v>23</v>
      </c>
      <c r="B31" s="36" t="s">
        <v>195</v>
      </c>
      <c r="C31" s="37" t="s">
        <v>170</v>
      </c>
      <c r="D31" s="35">
        <v>60</v>
      </c>
      <c r="E31" s="48"/>
      <c r="F31" s="55">
        <f t="shared" si="0"/>
        <v>0</v>
      </c>
      <c r="G31" s="49"/>
      <c r="H31" s="55">
        <f t="shared" si="1"/>
        <v>0</v>
      </c>
      <c r="I31" s="51"/>
    </row>
    <row r="32" spans="1:9" ht="15.75" customHeight="1">
      <c r="A32" s="32">
        <v>24</v>
      </c>
      <c r="B32" s="36" t="s">
        <v>196</v>
      </c>
      <c r="C32" s="37" t="s">
        <v>170</v>
      </c>
      <c r="D32" s="35">
        <v>200</v>
      </c>
      <c r="E32" s="48"/>
      <c r="F32" s="55">
        <f t="shared" si="0"/>
        <v>0</v>
      </c>
      <c r="G32" s="49"/>
      <c r="H32" s="55">
        <f t="shared" si="1"/>
        <v>0</v>
      </c>
      <c r="I32" s="51"/>
    </row>
    <row r="33" spans="1:9">
      <c r="A33" s="32">
        <v>25</v>
      </c>
      <c r="B33" s="39" t="s">
        <v>197</v>
      </c>
      <c r="C33" s="40" t="s">
        <v>177</v>
      </c>
      <c r="D33" s="35">
        <v>60</v>
      </c>
      <c r="E33" s="48"/>
      <c r="F33" s="55">
        <f t="shared" si="0"/>
        <v>0</v>
      </c>
      <c r="G33" s="49"/>
      <c r="H33" s="55">
        <f t="shared" si="1"/>
        <v>0</v>
      </c>
      <c r="I33" s="51"/>
    </row>
    <row r="34" spans="1:9" ht="38.25">
      <c r="A34" s="32">
        <v>26</v>
      </c>
      <c r="B34" s="36" t="s">
        <v>198</v>
      </c>
      <c r="C34" s="37" t="s">
        <v>177</v>
      </c>
      <c r="D34" s="35">
        <v>350</v>
      </c>
      <c r="E34" s="48"/>
      <c r="F34" s="55">
        <f t="shared" si="0"/>
        <v>0</v>
      </c>
      <c r="G34" s="49"/>
      <c r="H34" s="55">
        <f t="shared" si="1"/>
        <v>0</v>
      </c>
      <c r="I34" s="51"/>
    </row>
    <row r="35" spans="1:9" ht="25.5">
      <c r="A35" s="32">
        <v>27</v>
      </c>
      <c r="B35" s="39" t="s">
        <v>199</v>
      </c>
      <c r="C35" s="37" t="s">
        <v>177</v>
      </c>
      <c r="D35" s="35">
        <v>70</v>
      </c>
      <c r="E35" s="48"/>
      <c r="F35" s="55">
        <f t="shared" si="0"/>
        <v>0</v>
      </c>
      <c r="G35" s="49"/>
      <c r="H35" s="55">
        <f t="shared" si="1"/>
        <v>0</v>
      </c>
      <c r="I35" s="51"/>
    </row>
    <row r="36" spans="1:9">
      <c r="A36" s="32">
        <v>28</v>
      </c>
      <c r="B36" s="36" t="s">
        <v>200</v>
      </c>
      <c r="C36" s="37" t="s">
        <v>170</v>
      </c>
      <c r="D36" s="35">
        <v>600</v>
      </c>
      <c r="E36" s="48"/>
      <c r="F36" s="55">
        <f t="shared" si="0"/>
        <v>0</v>
      </c>
      <c r="G36" s="49"/>
      <c r="H36" s="55">
        <f t="shared" si="1"/>
        <v>0</v>
      </c>
      <c r="I36" s="51"/>
    </row>
    <row r="37" spans="1:9">
      <c r="A37" s="32">
        <v>29</v>
      </c>
      <c r="B37" s="36" t="s">
        <v>201</v>
      </c>
      <c r="C37" s="37" t="s">
        <v>170</v>
      </c>
      <c r="D37" s="35">
        <v>100</v>
      </c>
      <c r="E37" s="48"/>
      <c r="F37" s="55">
        <f t="shared" si="0"/>
        <v>0</v>
      </c>
      <c r="G37" s="49"/>
      <c r="H37" s="55">
        <f t="shared" si="1"/>
        <v>0</v>
      </c>
      <c r="I37" s="51"/>
    </row>
    <row r="38" spans="1:9">
      <c r="A38" s="32">
        <v>30</v>
      </c>
      <c r="B38" s="36" t="s">
        <v>202</v>
      </c>
      <c r="C38" s="37" t="s">
        <v>170</v>
      </c>
      <c r="D38" s="35">
        <v>90</v>
      </c>
      <c r="E38" s="48"/>
      <c r="F38" s="55">
        <f t="shared" si="0"/>
        <v>0</v>
      </c>
      <c r="G38" s="49"/>
      <c r="H38" s="55">
        <f t="shared" si="1"/>
        <v>0</v>
      </c>
      <c r="I38" s="51"/>
    </row>
    <row r="39" spans="1:9" ht="95.25" customHeight="1">
      <c r="A39" s="32">
        <v>31</v>
      </c>
      <c r="B39" s="39" t="s">
        <v>218</v>
      </c>
      <c r="C39" s="37" t="s">
        <v>170</v>
      </c>
      <c r="D39" s="35">
        <v>300</v>
      </c>
      <c r="E39" s="48"/>
      <c r="F39" s="55">
        <f t="shared" si="0"/>
        <v>0</v>
      </c>
      <c r="G39" s="49"/>
      <c r="H39" s="55">
        <f t="shared" si="1"/>
        <v>0</v>
      </c>
      <c r="I39" s="51"/>
    </row>
    <row r="40" spans="1:9" ht="39.75" customHeight="1">
      <c r="A40" s="32">
        <v>32</v>
      </c>
      <c r="B40" s="39" t="s">
        <v>219</v>
      </c>
      <c r="C40" s="37" t="s">
        <v>170</v>
      </c>
      <c r="D40" s="35">
        <v>200</v>
      </c>
      <c r="E40" s="48"/>
      <c r="F40" s="55">
        <f t="shared" si="0"/>
        <v>0</v>
      </c>
      <c r="G40" s="49"/>
      <c r="H40" s="55">
        <f t="shared" si="1"/>
        <v>0</v>
      </c>
      <c r="I40" s="51"/>
    </row>
    <row r="41" spans="1:9" ht="78" customHeight="1">
      <c r="A41" s="32">
        <v>33</v>
      </c>
      <c r="B41" s="36" t="s">
        <v>220</v>
      </c>
      <c r="C41" s="37" t="s">
        <v>170</v>
      </c>
      <c r="D41" s="35">
        <v>150</v>
      </c>
      <c r="E41" s="48"/>
      <c r="F41" s="55">
        <f t="shared" si="0"/>
        <v>0</v>
      </c>
      <c r="G41" s="49"/>
      <c r="H41" s="55">
        <f t="shared" si="1"/>
        <v>0</v>
      </c>
      <c r="I41" s="51"/>
    </row>
    <row r="42" spans="1:9" ht="75.75" customHeight="1">
      <c r="A42" s="32">
        <v>34</v>
      </c>
      <c r="B42" s="36" t="s">
        <v>203</v>
      </c>
      <c r="C42" s="37" t="s">
        <v>170</v>
      </c>
      <c r="D42" s="35">
        <v>700</v>
      </c>
      <c r="E42" s="48"/>
      <c r="F42" s="55">
        <f t="shared" si="0"/>
        <v>0</v>
      </c>
      <c r="G42" s="49"/>
      <c r="H42" s="55">
        <f t="shared" si="1"/>
        <v>0</v>
      </c>
      <c r="I42" s="51"/>
    </row>
    <row r="43" spans="1:9" ht="25.5">
      <c r="A43" s="32">
        <v>35</v>
      </c>
      <c r="B43" s="39" t="s">
        <v>204</v>
      </c>
      <c r="C43" s="37" t="s">
        <v>170</v>
      </c>
      <c r="D43" s="35">
        <v>150</v>
      </c>
      <c r="E43" s="48"/>
      <c r="F43" s="55">
        <f t="shared" si="0"/>
        <v>0</v>
      </c>
      <c r="G43" s="49"/>
      <c r="H43" s="55">
        <f t="shared" si="1"/>
        <v>0</v>
      </c>
      <c r="I43" s="51"/>
    </row>
    <row r="44" spans="1:9">
      <c r="A44" s="32">
        <v>36</v>
      </c>
      <c r="B44" s="39" t="s">
        <v>217</v>
      </c>
      <c r="C44" s="40" t="s">
        <v>170</v>
      </c>
      <c r="D44" s="40">
        <v>150</v>
      </c>
      <c r="E44" s="48"/>
      <c r="F44" s="55">
        <f t="shared" si="0"/>
        <v>0</v>
      </c>
      <c r="G44" s="49"/>
      <c r="H44" s="55">
        <f t="shared" si="1"/>
        <v>0</v>
      </c>
      <c r="I44" s="51"/>
    </row>
    <row r="45" spans="1:9">
      <c r="A45" s="32">
        <v>37</v>
      </c>
      <c r="B45" s="39" t="s">
        <v>205</v>
      </c>
      <c r="C45" s="40" t="s">
        <v>170</v>
      </c>
      <c r="D45" s="40">
        <v>60</v>
      </c>
      <c r="E45" s="48"/>
      <c r="F45" s="55">
        <f t="shared" si="0"/>
        <v>0</v>
      </c>
      <c r="G45" s="49"/>
      <c r="H45" s="55">
        <f t="shared" si="1"/>
        <v>0</v>
      </c>
      <c r="I45" s="51"/>
    </row>
    <row r="46" spans="1:9">
      <c r="A46" s="32">
        <v>38</v>
      </c>
      <c r="B46" s="39" t="s">
        <v>206</v>
      </c>
      <c r="C46" s="40" t="s">
        <v>170</v>
      </c>
      <c r="D46" s="40">
        <v>500</v>
      </c>
      <c r="E46" s="48"/>
      <c r="F46" s="55">
        <f t="shared" si="0"/>
        <v>0</v>
      </c>
      <c r="G46" s="49"/>
      <c r="H46" s="55">
        <f t="shared" si="1"/>
        <v>0</v>
      </c>
      <c r="I46" s="51"/>
    </row>
    <row r="47" spans="1:9" ht="25.5">
      <c r="A47" s="32">
        <v>39</v>
      </c>
      <c r="B47" s="39" t="s">
        <v>207</v>
      </c>
      <c r="C47" s="40" t="s">
        <v>170</v>
      </c>
      <c r="D47" s="41">
        <v>300</v>
      </c>
      <c r="E47" s="48"/>
      <c r="F47" s="55">
        <f t="shared" si="0"/>
        <v>0</v>
      </c>
      <c r="G47" s="49"/>
      <c r="H47" s="55">
        <f t="shared" si="1"/>
        <v>0</v>
      </c>
      <c r="I47" s="51"/>
    </row>
    <row r="48" spans="1:9">
      <c r="A48" s="32">
        <v>40</v>
      </c>
      <c r="B48" s="36" t="s">
        <v>208</v>
      </c>
      <c r="C48" s="37" t="s">
        <v>170</v>
      </c>
      <c r="D48" s="41">
        <v>400</v>
      </c>
      <c r="E48" s="48"/>
      <c r="F48" s="55">
        <f t="shared" si="0"/>
        <v>0</v>
      </c>
      <c r="G48" s="49"/>
      <c r="H48" s="55">
        <f t="shared" si="1"/>
        <v>0</v>
      </c>
      <c r="I48" s="51"/>
    </row>
    <row r="49" spans="1:9">
      <c r="A49" s="32">
        <v>41</v>
      </c>
      <c r="B49" s="36" t="s">
        <v>209</v>
      </c>
      <c r="C49" s="37" t="s">
        <v>170</v>
      </c>
      <c r="D49" s="41">
        <v>100</v>
      </c>
      <c r="E49" s="48"/>
      <c r="F49" s="55">
        <f t="shared" si="0"/>
        <v>0</v>
      </c>
      <c r="G49" s="49"/>
      <c r="H49" s="55">
        <f t="shared" si="1"/>
        <v>0</v>
      </c>
      <c r="I49" s="51"/>
    </row>
    <row r="50" spans="1:9">
      <c r="A50" s="32">
        <v>42</v>
      </c>
      <c r="B50" s="36" t="s">
        <v>210</v>
      </c>
      <c r="C50" s="37" t="s">
        <v>170</v>
      </c>
      <c r="D50" s="41">
        <v>120</v>
      </c>
      <c r="E50" s="48"/>
      <c r="F50" s="55">
        <f t="shared" si="0"/>
        <v>0</v>
      </c>
      <c r="G50" s="49"/>
      <c r="H50" s="55">
        <f t="shared" si="1"/>
        <v>0</v>
      </c>
      <c r="I50" s="51"/>
    </row>
    <row r="51" spans="1:9">
      <c r="A51" s="32">
        <v>43</v>
      </c>
      <c r="B51" s="36" t="s">
        <v>211</v>
      </c>
      <c r="C51" s="37" t="s">
        <v>170</v>
      </c>
      <c r="D51" s="41">
        <v>200</v>
      </c>
      <c r="E51" s="48"/>
      <c r="F51" s="55">
        <f t="shared" si="0"/>
        <v>0</v>
      </c>
      <c r="G51" s="49"/>
      <c r="H51" s="55">
        <f t="shared" si="1"/>
        <v>0</v>
      </c>
      <c r="I51" s="51"/>
    </row>
    <row r="52" spans="1:9">
      <c r="A52" s="32">
        <v>44</v>
      </c>
      <c r="B52" s="36" t="s">
        <v>212</v>
      </c>
      <c r="C52" s="37" t="s">
        <v>170</v>
      </c>
      <c r="D52" s="41">
        <v>100</v>
      </c>
      <c r="E52" s="48"/>
      <c r="F52" s="55">
        <f t="shared" si="0"/>
        <v>0</v>
      </c>
      <c r="G52" s="49"/>
      <c r="H52" s="55">
        <f t="shared" si="1"/>
        <v>0</v>
      </c>
      <c r="I52" s="51"/>
    </row>
    <row r="53" spans="1:9" ht="25.5">
      <c r="A53" s="32">
        <v>45</v>
      </c>
      <c r="B53" s="36" t="s">
        <v>213</v>
      </c>
      <c r="C53" s="37" t="s">
        <v>170</v>
      </c>
      <c r="D53" s="35">
        <v>500</v>
      </c>
      <c r="E53" s="48"/>
      <c r="F53" s="55">
        <f t="shared" si="0"/>
        <v>0</v>
      </c>
      <c r="G53" s="49"/>
      <c r="H53" s="55">
        <f t="shared" si="1"/>
        <v>0</v>
      </c>
      <c r="I53" s="52"/>
    </row>
    <row r="54" spans="1:9" ht="27" customHeight="1">
      <c r="A54" s="71" t="s">
        <v>214</v>
      </c>
      <c r="B54" s="71"/>
      <c r="C54" s="71"/>
      <c r="D54" s="71"/>
      <c r="E54" s="71"/>
      <c r="F54" s="58">
        <f>SUM(F9:F53)</f>
        <v>0</v>
      </c>
      <c r="G54" s="53" t="s">
        <v>215</v>
      </c>
      <c r="H54" s="59">
        <f>SUM(H9:H53)</f>
        <v>0</v>
      </c>
      <c r="I54" s="54" t="s">
        <v>215</v>
      </c>
    </row>
    <row r="56" spans="1:9">
      <c r="A56" s="67" t="s">
        <v>216</v>
      </c>
      <c r="B56" s="67"/>
      <c r="C56" s="67"/>
      <c r="D56" s="67"/>
      <c r="E56" s="67"/>
      <c r="F56" s="67"/>
      <c r="G56" s="67"/>
      <c r="H56" s="67"/>
      <c r="I56" s="67"/>
    </row>
  </sheetData>
  <mergeCells count="6">
    <mergeCell ref="A56:I56"/>
    <mergeCell ref="A1:I1"/>
    <mergeCell ref="A2:I2"/>
    <mergeCell ref="A4:I4"/>
    <mergeCell ref="A5:I5"/>
    <mergeCell ref="A54:E54"/>
  </mergeCells>
  <pageMargins left="0.7" right="0.7" top="0.75" bottom="0.75" header="0.3" footer="0.3"/>
  <pageSetup paperSize="9" scale="68" orientation="portrait" r:id="rId1"/>
  <ignoredErrors>
    <ignoredError sqref="A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Mięso, wędliny </vt:lpstr>
      <vt:lpstr>Nabiał</vt:lpstr>
      <vt:lpstr>Nabiał!Obszar_wydruku</vt:lpstr>
    </vt:vector>
  </TitlesOfParts>
  <Manager/>
  <Company>Ministrerstwo Edukacji Narodowej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Karina</dc:creator>
  <cp:keywords/>
  <dc:description/>
  <cp:lastModifiedBy>Goska</cp:lastModifiedBy>
  <cp:revision/>
  <dcterms:created xsi:type="dcterms:W3CDTF">2021-11-02T11:20:24Z</dcterms:created>
  <dcterms:modified xsi:type="dcterms:W3CDTF">2023-05-12T06:42:44Z</dcterms:modified>
  <cp:category/>
  <cp:contentStatus/>
</cp:coreProperties>
</file>