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4" i="1"/>
  <c r="F73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<sst xmlns="http://schemas.openxmlformats.org/spreadsheetml/2006/main" count="207" uniqueCount="172">
  <si>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</si>
  <si>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</si>
  <si>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</si>
  <si>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</si>
  <si>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</si>
  <si>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</si>
  <si>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</si>
  <si>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</si>
  <si>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</si>
  <si>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</si>
  <si>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141</t>
  </si>
  <si>
    <t>SZUK-PĘDR</t>
  </si>
  <si>
    <t>Badanie zapędraczenia gleby - dół o objętości 0,5 m3</t>
  </si>
  <si>
    <t>SZT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</si>
  <si>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</si>
  <si>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</si>
  <si>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</si>
  <si>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</si>
  <si>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</si>
  <si>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</si>
  <si>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</si>
  <si>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</si>
  <si>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</si>
  <si>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</si>
  <si>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210</t>
  </si>
  <si>
    <t>ORKA-SC</t>
  </si>
  <si>
    <t>Orka pełna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</si>
  <si>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</si>
  <si>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</si>
  <si>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</si>
  <si>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</si>
  <si>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</si>
  <si>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</si>
  <si>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215</t>
  </si>
  <si>
    <t>WŁÓK-SC</t>
  </si>
  <si>
    <t>Wyrównywanie powierzchni włóką</t>
  </si>
  <si>
    <t>217</t>
  </si>
  <si>
    <t>WYC-SC</t>
  </si>
  <si>
    <t>Wyciskanie rządków siewnych lub wyciskanie szpar</t>
  </si>
  <si>
    <t>219</t>
  </si>
  <si>
    <t>SPUL-R</t>
  </si>
  <si>
    <t>Spulchnianie gleby na międzyrzędach - dla DB i BK również w okresie wschodów</t>
  </si>
  <si>
    <t>221</t>
  </si>
  <si>
    <t>ZB-KAM</t>
  </si>
  <si>
    <t>Zbiór i wywóz kamieni</t>
  </si>
  <si>
    <t>223</t>
  </si>
  <si>
    <t>SIEW-KC</t>
  </si>
  <si>
    <t>Rozsiew kompostu rozrzutnikiem</t>
  </si>
  <si>
    <t>M3P</t>
  </si>
  <si>
    <t>226</t>
  </si>
  <si>
    <t>NAW-MIND</t>
  </si>
  <si>
    <t>Nawożenie mineralne - dolistne</t>
  </si>
  <si>
    <t>228</t>
  </si>
  <si>
    <t>NAW-MINER</t>
  </si>
  <si>
    <t>Nawożenie mineralne w sadzonkach -wykonywane ręcznie</t>
  </si>
  <si>
    <t>229</t>
  </si>
  <si>
    <t>NAW MINES</t>
  </si>
  <si>
    <t>Startowy wysiew nawozów ręcznie</t>
  </si>
  <si>
    <t>230</t>
  </si>
  <si>
    <t>OPR-SC</t>
  </si>
  <si>
    <t>Opryskiwanie szkółek opryskiwaczem ciągnikowym</t>
  </si>
  <si>
    <t>HA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</si>
  <si>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</si>
  <si>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</si>
  <si>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</si>
  <si>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</si>
  <si>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</si>
  <si>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</si>
  <si>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236</t>
  </si>
  <si>
    <t>WYW-GRZ</t>
  </si>
  <si>
    <t>Formowanie grzędy siewnej</t>
  </si>
  <si>
    <t>237</t>
  </si>
  <si>
    <t>OSŁ-ATM</t>
  </si>
  <si>
    <t>Osłona szkółki przed ujemnymi wpływami atmosferycznymi</t>
  </si>
  <si>
    <t>238</t>
  </si>
  <si>
    <t>OSŁ-REG</t>
  </si>
  <si>
    <t>Regulowanie położenia osłon</t>
  </si>
  <si>
    <t>243</t>
  </si>
  <si>
    <t>SZK-WR</t>
  </si>
  <si>
    <t>Szkółkowanie sadzonek 2-3 latek z doniesieniem do miejsca szkółkowania</t>
  </si>
  <si>
    <t>TSZT</t>
  </si>
  <si>
    <t>252</t>
  </si>
  <si>
    <t>WYJ 1R</t>
  </si>
  <si>
    <t>Wyjęcie 1-latek</t>
  </si>
  <si>
    <t>253</t>
  </si>
  <si>
    <t>WYJ 2-3L</t>
  </si>
  <si>
    <t>Wyjęcie 2-3 latek</t>
  </si>
  <si>
    <t>264</t>
  </si>
  <si>
    <t>ŻEL-1</t>
  </si>
  <si>
    <t>Żelowanie 1-latek</t>
  </si>
  <si>
    <t>265</t>
  </si>
  <si>
    <t>ŻEL-2</t>
  </si>
  <si>
    <t>Żelowanie 2-latek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</si>
  <si>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</si>
  <si>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</si>
  <si>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</si>
  <si>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</si>
  <si>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</si>
  <si>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</si>
  <si>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271</t>
  </si>
  <si>
    <t>SIEW-DC</t>
  </si>
  <si>
    <t>Siew nasion drobnych</t>
  </si>
  <si>
    <t>272</t>
  </si>
  <si>
    <t>SIEW-GC</t>
  </si>
  <si>
    <t>Siew nasion grubych</t>
  </si>
  <si>
    <t>275</t>
  </si>
  <si>
    <t>SIEW-R</t>
  </si>
  <si>
    <t>Siew nasion</t>
  </si>
  <si>
    <t>292</t>
  </si>
  <si>
    <t>KOSZ-ZIEL</t>
  </si>
  <si>
    <t>Ścięcie i rozdrobnienie zielonek na ugorach</t>
  </si>
  <si>
    <t>388</t>
  </si>
  <si>
    <t>ZB-NASDB</t>
  </si>
  <si>
    <t>Zbiór nasion dęba</t>
  </si>
  <si>
    <t>KG</t>
  </si>
  <si>
    <t>389</t>
  </si>
  <si>
    <t>ZB-NASBK</t>
  </si>
  <si>
    <t>Zbiór nasion buka</t>
  </si>
  <si>
    <t>390</t>
  </si>
  <si>
    <t>ZB-NASBRZ</t>
  </si>
  <si>
    <t>Zbiór nasion brzozy</t>
  </si>
  <si>
    <t>391</t>
  </si>
  <si>
    <t>ZB-NASLP</t>
  </si>
  <si>
    <t>Zbiór nasion lipy</t>
  </si>
  <si>
    <t>392</t>
  </si>
  <si>
    <t>ZB-NASGB</t>
  </si>
  <si>
    <t>Zbiór nasion graba</t>
  </si>
  <si>
    <t>393</t>
  </si>
  <si>
    <t>ZB-NASWZ</t>
  </si>
  <si>
    <t>Zbiór nasion wiązu</t>
  </si>
  <si>
    <t>394</t>
  </si>
  <si>
    <t>ZB-NASP</t>
  </si>
  <si>
    <t>Zbiór nasion pozostałych gatunków</t>
  </si>
  <si>
    <t>396</t>
  </si>
  <si>
    <t>GODZ RH8</t>
  </si>
  <si>
    <t>Prace wykonywane ręcznie</t>
  </si>
  <si>
    <t>H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</si>
  <si>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</si>
  <si>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</si>
  <si>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</si>
  <si>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</si>
  <si>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</si>
  <si>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</si>
  <si>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</si>
  <si>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</si>
  <si>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</si>
  <si>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</si>
  <si>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</si>
  <si>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</si>
  <si>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</si>
  <si>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</si>
  <si>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</si>
  <si>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</si>
  <si>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</si>
  <si>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</si>
  <si>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</si>
  <si>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</si>
  <si>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</si>
  <si>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</si>
  <si>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</si>
  <si>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</si>
  <si>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</si>
  <si>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</si>
  <si>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</si>
  <si>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</si>
  <si>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</si>
  <si>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</si>
  <si>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</si>
  <si>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</si>
  <si>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</si>
  <si>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9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</si>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</sst>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3"/>
  <sheetViews>
    <sheetView tabSelected="1" topLeftCell="A56" workbookViewId="0">
      <selection activeCell="T31" sqref="T30:T3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7" t="s">
        <v>149</v>
      </c>
      <c r="J2" s="17"/>
      <c r="K2" s="17"/>
      <c r="L2" s="17"/>
      <c r="M2" s="17"/>
      <c r="N2" s="17"/>
      <c r="O2" s="17"/>
    </row>
    <row r="3" spans="2:15" s="1" customFormat="1" ht="28.7" customHeight="1" x14ac:dyDescent="0.2">
      <c r="B3" s="10"/>
      <c r="C3" s="10"/>
      <c r="D3" s="10"/>
      <c r="E3" s="10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0"/>
      <c r="C5" s="10"/>
      <c r="D5" s="10"/>
      <c r="E5" s="10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0"/>
      <c r="C7" s="10"/>
      <c r="D7" s="10"/>
      <c r="E7" s="10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5" t="s">
        <v>150</v>
      </c>
      <c r="C10" s="35"/>
      <c r="D10" s="35"/>
    </row>
    <row r="11" spans="2:15" s="1" customFormat="1" ht="12.2" customHeight="1" x14ac:dyDescent="0.2">
      <c r="B11" s="35"/>
      <c r="C11" s="35"/>
      <c r="D11" s="35"/>
      <c r="G11" s="15" t="s">
        <v>151</v>
      </c>
      <c r="H11" s="15"/>
      <c r="I11" s="15"/>
      <c r="J11" s="15"/>
      <c r="K11" s="15"/>
      <c r="L11" s="15"/>
      <c r="M11" s="15"/>
      <c r="N11" s="15"/>
    </row>
    <row r="12" spans="2:15" s="1" customFormat="1" ht="7.9" customHeight="1" x14ac:dyDescent="0.2">
      <c r="G12" s="15"/>
      <c r="H12" s="15"/>
      <c r="I12" s="15"/>
      <c r="J12" s="15"/>
      <c r="K12" s="15"/>
      <c r="L12" s="15"/>
      <c r="M12" s="15"/>
      <c r="N12" s="15"/>
    </row>
    <row r="13" spans="2:15" s="1" customFormat="1" ht="20.25" customHeight="1" x14ac:dyDescent="0.2"/>
    <row r="14" spans="2:15" s="1" customFormat="1" ht="24" customHeight="1" x14ac:dyDescent="0.2">
      <c r="E14" s="23" t="s">
        <v>152</v>
      </c>
      <c r="F14" s="23"/>
      <c r="G14" s="23"/>
    </row>
    <row r="15" spans="2:15" s="1" customFormat="1" ht="43.15" customHeight="1" x14ac:dyDescent="0.2"/>
    <row r="16" spans="2:15" s="1" customFormat="1" ht="20.85" customHeight="1" x14ac:dyDescent="0.2">
      <c r="B16" s="13" t="s">
        <v>153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85" customHeight="1" x14ac:dyDescent="0.2">
      <c r="B18" s="13" t="s">
        <v>154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85" customHeight="1" x14ac:dyDescent="0.2">
      <c r="B20" s="13" t="s">
        <v>155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85" customHeight="1" x14ac:dyDescent="0.2">
      <c r="B22" s="13" t="s">
        <v>156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38" t="s">
        <v>170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50.1" customHeight="1" x14ac:dyDescent="0.2">
      <c r="B26" s="32" t="str">
        <f xml:space="preserve"> "1.  Za wykonanie przedmiotu zamówienia w tym Pakiecie oferujemy następujące wynagrodzenie brutto: " &amp; TEXT(F74,"#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39" t="s">
        <v>171</v>
      </c>
      <c r="M29" s="18"/>
    </row>
    <row r="30" spans="2:13" s="1" customFormat="1" ht="19.7" customHeight="1" x14ac:dyDescent="0.2">
      <c r="B30" s="5">
        <v>1</v>
      </c>
      <c r="C30" s="6" t="s">
        <v>10</v>
      </c>
      <c r="D30" s="6" t="s">
        <v>11</v>
      </c>
      <c r="E30" s="7" t="s">
        <v>12</v>
      </c>
      <c r="F30" s="6" t="s">
        <v>13</v>
      </c>
      <c r="G30" s="8">
        <v>17</v>
      </c>
      <c r="H30" s="40">
        <v>0</v>
      </c>
      <c r="I30" s="9">
        <f t="shared" ref="I30:I71" si="0">ROUND(G30* H30,2)</f>
        <v>0</v>
      </c>
      <c r="J30" s="5">
        <v>8</v>
      </c>
      <c r="K30" s="9">
        <f t="shared" ref="K30:K71" si="1">ROUND(I30* J30/100,2)</f>
        <v>0</v>
      </c>
      <c r="L30" s="11">
        <f t="shared" ref="L30:L71" si="2">ROUND(I30+ K30,2)</f>
        <v>0</v>
      </c>
      <c r="M30" s="12"/>
    </row>
    <row r="31" spans="2:13" s="1" customFormat="1" ht="28.7" customHeight="1" x14ac:dyDescent="0.2">
      <c r="B31" s="5">
        <v>2</v>
      </c>
      <c r="C31" s="6" t="s">
        <v>14</v>
      </c>
      <c r="D31" s="6" t="s">
        <v>15</v>
      </c>
      <c r="E31" s="7" t="s">
        <v>16</v>
      </c>
      <c r="F31" s="6" t="s">
        <v>17</v>
      </c>
      <c r="G31" s="8">
        <v>2244.1999999999998</v>
      </c>
      <c r="H31" s="40">
        <v>0</v>
      </c>
      <c r="I31" s="9">
        <f t="shared" si="0"/>
        <v>0</v>
      </c>
      <c r="J31" s="5">
        <v>8</v>
      </c>
      <c r="K31" s="9">
        <f t="shared" si="1"/>
        <v>0</v>
      </c>
      <c r="L31" s="11">
        <f t="shared" si="2"/>
        <v>0</v>
      </c>
      <c r="M31" s="12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17</v>
      </c>
      <c r="G32" s="8">
        <v>112</v>
      </c>
      <c r="H32" s="40">
        <v>0</v>
      </c>
      <c r="I32" s="9">
        <f t="shared" si="0"/>
        <v>0</v>
      </c>
      <c r="J32" s="5">
        <v>8</v>
      </c>
      <c r="K32" s="9">
        <f t="shared" si="1"/>
        <v>0</v>
      </c>
      <c r="L32" s="11">
        <f t="shared" si="2"/>
        <v>0</v>
      </c>
      <c r="M32" s="12"/>
    </row>
    <row r="33" spans="2:13" s="1" customFormat="1" ht="19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17</v>
      </c>
      <c r="G33" s="8">
        <v>2496.8000000000002</v>
      </c>
      <c r="H33" s="40">
        <v>0</v>
      </c>
      <c r="I33" s="9">
        <f t="shared" si="0"/>
        <v>0</v>
      </c>
      <c r="J33" s="5">
        <v>8</v>
      </c>
      <c r="K33" s="9">
        <f t="shared" si="1"/>
        <v>0</v>
      </c>
      <c r="L33" s="11">
        <f t="shared" si="2"/>
        <v>0</v>
      </c>
      <c r="M33" s="12"/>
    </row>
    <row r="34" spans="2:13" s="1" customFormat="1" ht="19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17</v>
      </c>
      <c r="G34" s="8">
        <v>1198.95</v>
      </c>
      <c r="H34" s="40">
        <v>0</v>
      </c>
      <c r="I34" s="9">
        <f t="shared" si="0"/>
        <v>0</v>
      </c>
      <c r="J34" s="5">
        <v>8</v>
      </c>
      <c r="K34" s="9">
        <f t="shared" si="1"/>
        <v>0</v>
      </c>
      <c r="L34" s="11">
        <f t="shared" si="2"/>
        <v>0</v>
      </c>
      <c r="M34" s="12"/>
    </row>
    <row r="35" spans="2:13" s="1" customFormat="1" ht="28.7" customHeight="1" x14ac:dyDescent="0.2">
      <c r="B35" s="5">
        <v>6</v>
      </c>
      <c r="C35" s="6" t="s">
        <v>27</v>
      </c>
      <c r="D35" s="6" t="s">
        <v>28</v>
      </c>
      <c r="E35" s="7" t="s">
        <v>29</v>
      </c>
      <c r="F35" s="6" t="s">
        <v>17</v>
      </c>
      <c r="G35" s="8">
        <v>90.3</v>
      </c>
      <c r="H35" s="40">
        <v>0</v>
      </c>
      <c r="I35" s="9">
        <f t="shared" si="0"/>
        <v>0</v>
      </c>
      <c r="J35" s="5">
        <v>8</v>
      </c>
      <c r="K35" s="9">
        <f t="shared" si="1"/>
        <v>0</v>
      </c>
      <c r="L35" s="11">
        <f t="shared" si="2"/>
        <v>0</v>
      </c>
      <c r="M35" s="12"/>
    </row>
    <row r="36" spans="2:13" s="1" customFormat="1" ht="28.7" customHeight="1" x14ac:dyDescent="0.2">
      <c r="B36" s="5">
        <v>7</v>
      </c>
      <c r="C36" s="6" t="s">
        <v>30</v>
      </c>
      <c r="D36" s="6" t="s">
        <v>31</v>
      </c>
      <c r="E36" s="7" t="s">
        <v>32</v>
      </c>
      <c r="F36" s="6" t="s">
        <v>17</v>
      </c>
      <c r="G36" s="8">
        <v>67.5</v>
      </c>
      <c r="H36" s="40">
        <v>0</v>
      </c>
      <c r="I36" s="9">
        <f t="shared" si="0"/>
        <v>0</v>
      </c>
      <c r="J36" s="5">
        <v>8</v>
      </c>
      <c r="K36" s="9">
        <f t="shared" si="1"/>
        <v>0</v>
      </c>
      <c r="L36" s="11">
        <f t="shared" si="2"/>
        <v>0</v>
      </c>
      <c r="M36" s="12"/>
    </row>
    <row r="37" spans="2:13" s="1" customFormat="1" ht="19.7" customHeight="1" x14ac:dyDescent="0.2">
      <c r="B37" s="5">
        <v>8</v>
      </c>
      <c r="C37" s="6" t="s">
        <v>33</v>
      </c>
      <c r="D37" s="6" t="s">
        <v>34</v>
      </c>
      <c r="E37" s="7" t="s">
        <v>35</v>
      </c>
      <c r="F37" s="6" t="s">
        <v>17</v>
      </c>
      <c r="G37" s="8">
        <v>112</v>
      </c>
      <c r="H37" s="40">
        <v>0</v>
      </c>
      <c r="I37" s="9">
        <f t="shared" si="0"/>
        <v>0</v>
      </c>
      <c r="J37" s="5">
        <v>8</v>
      </c>
      <c r="K37" s="9">
        <f t="shared" si="1"/>
        <v>0</v>
      </c>
      <c r="L37" s="11">
        <f t="shared" si="2"/>
        <v>0</v>
      </c>
      <c r="M37" s="12"/>
    </row>
    <row r="38" spans="2:13" s="1" customFormat="1" ht="19.7" customHeight="1" x14ac:dyDescent="0.2">
      <c r="B38" s="5">
        <v>9</v>
      </c>
      <c r="C38" s="6" t="s">
        <v>36</v>
      </c>
      <c r="D38" s="6" t="s">
        <v>37</v>
      </c>
      <c r="E38" s="7" t="s">
        <v>38</v>
      </c>
      <c r="F38" s="6" t="s">
        <v>17</v>
      </c>
      <c r="G38" s="8">
        <v>112</v>
      </c>
      <c r="H38" s="40">
        <v>0</v>
      </c>
      <c r="I38" s="9">
        <f t="shared" si="0"/>
        <v>0</v>
      </c>
      <c r="J38" s="5">
        <v>8</v>
      </c>
      <c r="K38" s="9">
        <f t="shared" si="1"/>
        <v>0</v>
      </c>
      <c r="L38" s="11">
        <f t="shared" si="2"/>
        <v>0</v>
      </c>
      <c r="M38" s="12"/>
    </row>
    <row r="39" spans="2:13" s="1" customFormat="1" ht="28.7" customHeight="1" x14ac:dyDescent="0.2">
      <c r="B39" s="5">
        <v>10</v>
      </c>
      <c r="C39" s="6" t="s">
        <v>39</v>
      </c>
      <c r="D39" s="6" t="s">
        <v>40</v>
      </c>
      <c r="E39" s="7" t="s">
        <v>41</v>
      </c>
      <c r="F39" s="6" t="s">
        <v>17</v>
      </c>
      <c r="G39" s="8">
        <v>25.85</v>
      </c>
      <c r="H39" s="40">
        <v>0</v>
      </c>
      <c r="I39" s="9">
        <f t="shared" si="0"/>
        <v>0</v>
      </c>
      <c r="J39" s="5">
        <v>8</v>
      </c>
      <c r="K39" s="9">
        <f t="shared" si="1"/>
        <v>0</v>
      </c>
      <c r="L39" s="11">
        <f t="shared" si="2"/>
        <v>0</v>
      </c>
      <c r="M39" s="12"/>
    </row>
    <row r="40" spans="2:13" s="1" customFormat="1" ht="19.7" customHeight="1" x14ac:dyDescent="0.2">
      <c r="B40" s="5">
        <v>11</v>
      </c>
      <c r="C40" s="6" t="s">
        <v>42</v>
      </c>
      <c r="D40" s="6" t="s">
        <v>43</v>
      </c>
      <c r="E40" s="7" t="s">
        <v>44</v>
      </c>
      <c r="F40" s="6" t="s">
        <v>17</v>
      </c>
      <c r="G40" s="8">
        <v>133.30000000000001</v>
      </c>
      <c r="H40" s="40">
        <v>0</v>
      </c>
      <c r="I40" s="9">
        <f t="shared" si="0"/>
        <v>0</v>
      </c>
      <c r="J40" s="5">
        <v>8</v>
      </c>
      <c r="K40" s="9">
        <f t="shared" si="1"/>
        <v>0</v>
      </c>
      <c r="L40" s="11">
        <f t="shared" si="2"/>
        <v>0</v>
      </c>
      <c r="M40" s="12"/>
    </row>
    <row r="41" spans="2:13" s="1" customFormat="1" ht="19.7" customHeight="1" x14ac:dyDescent="0.2">
      <c r="B41" s="5">
        <v>12</v>
      </c>
      <c r="C41" s="6" t="s">
        <v>45</v>
      </c>
      <c r="D41" s="6" t="s">
        <v>46</v>
      </c>
      <c r="E41" s="7" t="s">
        <v>47</v>
      </c>
      <c r="F41" s="6" t="s">
        <v>48</v>
      </c>
      <c r="G41" s="8">
        <v>336</v>
      </c>
      <c r="H41" s="40">
        <v>0</v>
      </c>
      <c r="I41" s="9">
        <f t="shared" si="0"/>
        <v>0</v>
      </c>
      <c r="J41" s="5">
        <v>8</v>
      </c>
      <c r="K41" s="9">
        <f t="shared" si="1"/>
        <v>0</v>
      </c>
      <c r="L41" s="11">
        <f t="shared" si="2"/>
        <v>0</v>
      </c>
      <c r="M41" s="12"/>
    </row>
    <row r="42" spans="2:13" s="1" customFormat="1" ht="19.7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17</v>
      </c>
      <c r="G42" s="8">
        <v>1837.2</v>
      </c>
      <c r="H42" s="40">
        <v>0</v>
      </c>
      <c r="I42" s="9">
        <f t="shared" si="0"/>
        <v>0</v>
      </c>
      <c r="J42" s="5">
        <v>8</v>
      </c>
      <c r="K42" s="9">
        <f t="shared" si="1"/>
        <v>0</v>
      </c>
      <c r="L42" s="11">
        <f t="shared" si="2"/>
        <v>0</v>
      </c>
      <c r="M42" s="12"/>
    </row>
    <row r="43" spans="2:13" s="1" customFormat="1" ht="28.7" customHeight="1" x14ac:dyDescent="0.2">
      <c r="B43" s="5">
        <v>14</v>
      </c>
      <c r="C43" s="6" t="s">
        <v>52</v>
      </c>
      <c r="D43" s="6" t="s">
        <v>53</v>
      </c>
      <c r="E43" s="7" t="s">
        <v>54</v>
      </c>
      <c r="F43" s="6" t="s">
        <v>17</v>
      </c>
      <c r="G43" s="8">
        <v>459.3</v>
      </c>
      <c r="H43" s="40">
        <v>0</v>
      </c>
      <c r="I43" s="9">
        <f t="shared" si="0"/>
        <v>0</v>
      </c>
      <c r="J43" s="5">
        <v>8</v>
      </c>
      <c r="K43" s="9">
        <f t="shared" si="1"/>
        <v>0</v>
      </c>
      <c r="L43" s="11">
        <f t="shared" si="2"/>
        <v>0</v>
      </c>
      <c r="M43" s="12"/>
    </row>
    <row r="44" spans="2:13" s="1" customFormat="1" ht="19.7" customHeight="1" x14ac:dyDescent="0.2">
      <c r="B44" s="5">
        <v>15</v>
      </c>
      <c r="C44" s="6" t="s">
        <v>55</v>
      </c>
      <c r="D44" s="6" t="s">
        <v>56</v>
      </c>
      <c r="E44" s="7" t="s">
        <v>57</v>
      </c>
      <c r="F44" s="6" t="s">
        <v>17</v>
      </c>
      <c r="G44" s="8">
        <v>112</v>
      </c>
      <c r="H44" s="40">
        <v>0</v>
      </c>
      <c r="I44" s="9">
        <f t="shared" si="0"/>
        <v>0</v>
      </c>
      <c r="J44" s="5">
        <v>8</v>
      </c>
      <c r="K44" s="9">
        <f t="shared" si="1"/>
        <v>0</v>
      </c>
      <c r="L44" s="11">
        <f t="shared" si="2"/>
        <v>0</v>
      </c>
      <c r="M44" s="12"/>
    </row>
    <row r="45" spans="2:13" s="1" customFormat="1" ht="19.7" customHeight="1" x14ac:dyDescent="0.2">
      <c r="B45" s="5">
        <v>16</v>
      </c>
      <c r="C45" s="6" t="s">
        <v>58</v>
      </c>
      <c r="D45" s="6" t="s">
        <v>59</v>
      </c>
      <c r="E45" s="7" t="s">
        <v>60</v>
      </c>
      <c r="F45" s="6" t="s">
        <v>61</v>
      </c>
      <c r="G45" s="8">
        <v>7.62</v>
      </c>
      <c r="H45" s="40">
        <v>0</v>
      </c>
      <c r="I45" s="9">
        <f t="shared" si="0"/>
        <v>0</v>
      </c>
      <c r="J45" s="5">
        <v>8</v>
      </c>
      <c r="K45" s="9">
        <f t="shared" si="1"/>
        <v>0</v>
      </c>
      <c r="L45" s="11">
        <f t="shared" si="2"/>
        <v>0</v>
      </c>
      <c r="M45" s="12"/>
    </row>
    <row r="46" spans="2:13" s="1" customFormat="1" ht="28.7" customHeight="1" x14ac:dyDescent="0.2">
      <c r="B46" s="5">
        <v>17</v>
      </c>
      <c r="C46" s="6" t="s">
        <v>62</v>
      </c>
      <c r="D46" s="6" t="s">
        <v>63</v>
      </c>
      <c r="E46" s="7" t="s">
        <v>64</v>
      </c>
      <c r="F46" s="6" t="s">
        <v>17</v>
      </c>
      <c r="G46" s="8">
        <v>1517.8</v>
      </c>
      <c r="H46" s="40">
        <v>0</v>
      </c>
      <c r="I46" s="9">
        <f t="shared" si="0"/>
        <v>0</v>
      </c>
      <c r="J46" s="5">
        <v>8</v>
      </c>
      <c r="K46" s="9">
        <f t="shared" si="1"/>
        <v>0</v>
      </c>
      <c r="L46" s="11">
        <f t="shared" si="2"/>
        <v>0</v>
      </c>
      <c r="M46" s="12"/>
    </row>
    <row r="47" spans="2:13" s="1" customFormat="1" ht="19.7" customHeight="1" x14ac:dyDescent="0.2">
      <c r="B47" s="5">
        <v>18</v>
      </c>
      <c r="C47" s="6" t="s">
        <v>65</v>
      </c>
      <c r="D47" s="6" t="s">
        <v>66</v>
      </c>
      <c r="E47" s="7" t="s">
        <v>67</v>
      </c>
      <c r="F47" s="6" t="s">
        <v>17</v>
      </c>
      <c r="G47" s="8">
        <v>52.65</v>
      </c>
      <c r="H47" s="40">
        <v>0</v>
      </c>
      <c r="I47" s="9">
        <f t="shared" si="0"/>
        <v>0</v>
      </c>
      <c r="J47" s="5">
        <v>8</v>
      </c>
      <c r="K47" s="9">
        <f t="shared" si="1"/>
        <v>0</v>
      </c>
      <c r="L47" s="11">
        <f t="shared" si="2"/>
        <v>0</v>
      </c>
      <c r="M47" s="12"/>
    </row>
    <row r="48" spans="2:13" s="1" customFormat="1" ht="19.7" customHeight="1" x14ac:dyDescent="0.2">
      <c r="B48" s="5">
        <v>19</v>
      </c>
      <c r="C48" s="6" t="s">
        <v>68</v>
      </c>
      <c r="D48" s="6" t="s">
        <v>69</v>
      </c>
      <c r="E48" s="7" t="s">
        <v>70</v>
      </c>
      <c r="F48" s="6" t="s">
        <v>17</v>
      </c>
      <c r="G48" s="8">
        <v>112</v>
      </c>
      <c r="H48" s="40">
        <v>0</v>
      </c>
      <c r="I48" s="9">
        <f t="shared" si="0"/>
        <v>0</v>
      </c>
      <c r="J48" s="5">
        <v>8</v>
      </c>
      <c r="K48" s="9">
        <f t="shared" si="1"/>
        <v>0</v>
      </c>
      <c r="L48" s="11">
        <f t="shared" si="2"/>
        <v>0</v>
      </c>
      <c r="M48" s="12"/>
    </row>
    <row r="49" spans="2:13" s="1" customFormat="1" ht="28.7" customHeight="1" x14ac:dyDescent="0.2">
      <c r="B49" s="5">
        <v>20</v>
      </c>
      <c r="C49" s="6" t="s">
        <v>71</v>
      </c>
      <c r="D49" s="6" t="s">
        <v>72</v>
      </c>
      <c r="E49" s="7" t="s">
        <v>73</v>
      </c>
      <c r="F49" s="6" t="s">
        <v>17</v>
      </c>
      <c r="G49" s="8">
        <v>171.95</v>
      </c>
      <c r="H49" s="40">
        <v>0</v>
      </c>
      <c r="I49" s="9">
        <f t="shared" si="0"/>
        <v>0</v>
      </c>
      <c r="J49" s="5">
        <v>8</v>
      </c>
      <c r="K49" s="9">
        <f t="shared" si="1"/>
        <v>0</v>
      </c>
      <c r="L49" s="11">
        <f t="shared" si="2"/>
        <v>0</v>
      </c>
      <c r="M49" s="12"/>
    </row>
    <row r="50" spans="2:13" s="1" customFormat="1" ht="19.7" customHeight="1" x14ac:dyDescent="0.2">
      <c r="B50" s="5">
        <v>21</v>
      </c>
      <c r="C50" s="6" t="s">
        <v>74</v>
      </c>
      <c r="D50" s="6" t="s">
        <v>75</v>
      </c>
      <c r="E50" s="7" t="s">
        <v>76</v>
      </c>
      <c r="F50" s="6" t="s">
        <v>17</v>
      </c>
      <c r="G50" s="8">
        <v>207.8</v>
      </c>
      <c r="H50" s="40">
        <v>0</v>
      </c>
      <c r="I50" s="9">
        <f t="shared" si="0"/>
        <v>0</v>
      </c>
      <c r="J50" s="5">
        <v>8</v>
      </c>
      <c r="K50" s="9">
        <f t="shared" si="1"/>
        <v>0</v>
      </c>
      <c r="L50" s="11">
        <f t="shared" si="2"/>
        <v>0</v>
      </c>
      <c r="M50" s="12"/>
    </row>
    <row r="51" spans="2:13" s="1" customFormat="1" ht="28.7" customHeight="1" x14ac:dyDescent="0.2">
      <c r="B51" s="5">
        <v>22</v>
      </c>
      <c r="C51" s="6" t="s">
        <v>77</v>
      </c>
      <c r="D51" s="6" t="s">
        <v>78</v>
      </c>
      <c r="E51" s="7" t="s">
        <v>79</v>
      </c>
      <c r="F51" s="6" t="s">
        <v>80</v>
      </c>
      <c r="G51" s="8">
        <v>40</v>
      </c>
      <c r="H51" s="40">
        <v>0</v>
      </c>
      <c r="I51" s="9">
        <f t="shared" si="0"/>
        <v>0</v>
      </c>
      <c r="J51" s="5">
        <v>8</v>
      </c>
      <c r="K51" s="9">
        <f t="shared" si="1"/>
        <v>0</v>
      </c>
      <c r="L51" s="11">
        <f t="shared" si="2"/>
        <v>0</v>
      </c>
      <c r="M51" s="12"/>
    </row>
    <row r="52" spans="2:13" s="1" customFormat="1" ht="19.7" customHeight="1" x14ac:dyDescent="0.2">
      <c r="B52" s="5">
        <v>23</v>
      </c>
      <c r="C52" s="6" t="s">
        <v>81</v>
      </c>
      <c r="D52" s="6" t="s">
        <v>82</v>
      </c>
      <c r="E52" s="7" t="s">
        <v>83</v>
      </c>
      <c r="F52" s="6" t="s">
        <v>80</v>
      </c>
      <c r="G52" s="8">
        <v>100</v>
      </c>
      <c r="H52" s="40">
        <v>0</v>
      </c>
      <c r="I52" s="9">
        <f t="shared" si="0"/>
        <v>0</v>
      </c>
      <c r="J52" s="5">
        <v>8</v>
      </c>
      <c r="K52" s="9">
        <f t="shared" si="1"/>
        <v>0</v>
      </c>
      <c r="L52" s="11">
        <f t="shared" si="2"/>
        <v>0</v>
      </c>
      <c r="M52" s="12"/>
    </row>
    <row r="53" spans="2:13" s="1" customFormat="1" ht="19.7" customHeight="1" x14ac:dyDescent="0.2">
      <c r="B53" s="5">
        <v>24</v>
      </c>
      <c r="C53" s="6" t="s">
        <v>84</v>
      </c>
      <c r="D53" s="6" t="s">
        <v>85</v>
      </c>
      <c r="E53" s="7" t="s">
        <v>86</v>
      </c>
      <c r="F53" s="6" t="s">
        <v>80</v>
      </c>
      <c r="G53" s="8">
        <v>668.78</v>
      </c>
      <c r="H53" s="40">
        <v>0</v>
      </c>
      <c r="I53" s="9">
        <f t="shared" si="0"/>
        <v>0</v>
      </c>
      <c r="J53" s="5">
        <v>8</v>
      </c>
      <c r="K53" s="9">
        <f t="shared" si="1"/>
        <v>0</v>
      </c>
      <c r="L53" s="11">
        <f t="shared" si="2"/>
        <v>0</v>
      </c>
      <c r="M53" s="12"/>
    </row>
    <row r="54" spans="2:13" s="1" customFormat="1" ht="19.7" customHeight="1" x14ac:dyDescent="0.2">
      <c r="B54" s="5">
        <v>25</v>
      </c>
      <c r="C54" s="6" t="s">
        <v>87</v>
      </c>
      <c r="D54" s="6" t="s">
        <v>88</v>
      </c>
      <c r="E54" s="7" t="s">
        <v>89</v>
      </c>
      <c r="F54" s="6" t="s">
        <v>80</v>
      </c>
      <c r="G54" s="8">
        <v>100</v>
      </c>
      <c r="H54" s="40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19.7" customHeight="1" x14ac:dyDescent="0.2">
      <c r="B55" s="5">
        <v>26</v>
      </c>
      <c r="C55" s="6" t="s">
        <v>90</v>
      </c>
      <c r="D55" s="6" t="s">
        <v>91</v>
      </c>
      <c r="E55" s="7" t="s">
        <v>92</v>
      </c>
      <c r="F55" s="6" t="s">
        <v>80</v>
      </c>
      <c r="G55" s="8">
        <v>165</v>
      </c>
      <c r="H55" s="40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19.7" customHeight="1" x14ac:dyDescent="0.2">
      <c r="B56" s="5">
        <v>27</v>
      </c>
      <c r="C56" s="6" t="s">
        <v>93</v>
      </c>
      <c r="D56" s="6" t="s">
        <v>94</v>
      </c>
      <c r="E56" s="7" t="s">
        <v>95</v>
      </c>
      <c r="F56" s="6" t="s">
        <v>80</v>
      </c>
      <c r="G56" s="8">
        <v>300</v>
      </c>
      <c r="H56" s="40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19.7" customHeight="1" x14ac:dyDescent="0.2">
      <c r="B57" s="5">
        <v>28</v>
      </c>
      <c r="C57" s="6" t="s">
        <v>96</v>
      </c>
      <c r="D57" s="6" t="s">
        <v>97</v>
      </c>
      <c r="E57" s="7" t="s">
        <v>98</v>
      </c>
      <c r="F57" s="6" t="s">
        <v>80</v>
      </c>
      <c r="G57" s="8">
        <v>2006.34</v>
      </c>
      <c r="H57" s="40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5">
        <v>29</v>
      </c>
      <c r="C58" s="6" t="s">
        <v>99</v>
      </c>
      <c r="D58" s="6" t="s">
        <v>100</v>
      </c>
      <c r="E58" s="7" t="s">
        <v>101</v>
      </c>
      <c r="F58" s="6" t="s">
        <v>17</v>
      </c>
      <c r="G58" s="8">
        <v>14.1</v>
      </c>
      <c r="H58" s="4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19.7" customHeight="1" x14ac:dyDescent="0.2">
      <c r="B59" s="5">
        <v>30</v>
      </c>
      <c r="C59" s="6" t="s">
        <v>102</v>
      </c>
      <c r="D59" s="6" t="s">
        <v>103</v>
      </c>
      <c r="E59" s="7" t="s">
        <v>104</v>
      </c>
      <c r="F59" s="6" t="s">
        <v>17</v>
      </c>
      <c r="G59" s="8">
        <v>28</v>
      </c>
      <c r="H59" s="4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19.7" customHeight="1" x14ac:dyDescent="0.2">
      <c r="B60" s="5">
        <v>31</v>
      </c>
      <c r="C60" s="6" t="s">
        <v>105</v>
      </c>
      <c r="D60" s="6" t="s">
        <v>106</v>
      </c>
      <c r="E60" s="7" t="s">
        <v>107</v>
      </c>
      <c r="F60" s="6" t="s">
        <v>17</v>
      </c>
      <c r="G60" s="8">
        <v>69.900000000000006</v>
      </c>
      <c r="H60" s="4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7" customHeight="1" x14ac:dyDescent="0.2">
      <c r="B61" s="5">
        <v>32</v>
      </c>
      <c r="C61" s="6" t="s">
        <v>108</v>
      </c>
      <c r="D61" s="6" t="s">
        <v>109</v>
      </c>
      <c r="E61" s="7" t="s">
        <v>110</v>
      </c>
      <c r="F61" s="6" t="s">
        <v>17</v>
      </c>
      <c r="G61" s="8">
        <v>574.9</v>
      </c>
      <c r="H61" s="4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7" customHeight="1" x14ac:dyDescent="0.2">
      <c r="B62" s="5">
        <v>33</v>
      </c>
      <c r="C62" s="6" t="s">
        <v>111</v>
      </c>
      <c r="D62" s="6" t="s">
        <v>112</v>
      </c>
      <c r="E62" s="7" t="s">
        <v>113</v>
      </c>
      <c r="F62" s="6" t="s">
        <v>114</v>
      </c>
      <c r="G62" s="8">
        <v>1836</v>
      </c>
      <c r="H62" s="4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19.7" customHeight="1" x14ac:dyDescent="0.2">
      <c r="B63" s="5">
        <v>34</v>
      </c>
      <c r="C63" s="6" t="s">
        <v>115</v>
      </c>
      <c r="D63" s="6" t="s">
        <v>116</v>
      </c>
      <c r="E63" s="7" t="s">
        <v>117</v>
      </c>
      <c r="F63" s="6" t="s">
        <v>114</v>
      </c>
      <c r="G63" s="8">
        <v>140</v>
      </c>
      <c r="H63" s="4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7" customHeight="1" x14ac:dyDescent="0.2">
      <c r="B64" s="5">
        <v>35</v>
      </c>
      <c r="C64" s="6" t="s">
        <v>118</v>
      </c>
      <c r="D64" s="6" t="s">
        <v>119</v>
      </c>
      <c r="E64" s="7" t="s">
        <v>120</v>
      </c>
      <c r="F64" s="6" t="s">
        <v>114</v>
      </c>
      <c r="G64" s="8">
        <v>4.2300000000000004</v>
      </c>
      <c r="H64" s="4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4" s="1" customFormat="1" ht="19.7" customHeight="1" x14ac:dyDescent="0.2">
      <c r="B65" s="5">
        <v>36</v>
      </c>
      <c r="C65" s="6" t="s">
        <v>121</v>
      </c>
      <c r="D65" s="6" t="s">
        <v>122</v>
      </c>
      <c r="E65" s="7" t="s">
        <v>123</v>
      </c>
      <c r="F65" s="6" t="s">
        <v>114</v>
      </c>
      <c r="G65" s="8">
        <v>7.05</v>
      </c>
      <c r="H65" s="4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4" s="1" customFormat="1" ht="19.7" customHeight="1" x14ac:dyDescent="0.2">
      <c r="B66" s="5">
        <v>37</v>
      </c>
      <c r="C66" s="6" t="s">
        <v>124</v>
      </c>
      <c r="D66" s="6" t="s">
        <v>125</v>
      </c>
      <c r="E66" s="7" t="s">
        <v>126</v>
      </c>
      <c r="F66" s="6" t="s">
        <v>114</v>
      </c>
      <c r="G66" s="8">
        <v>15.2</v>
      </c>
      <c r="H66" s="4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4" s="1" customFormat="1" ht="19.7" customHeight="1" x14ac:dyDescent="0.2">
      <c r="B67" s="5">
        <v>38</v>
      </c>
      <c r="C67" s="6" t="s">
        <v>127</v>
      </c>
      <c r="D67" s="6" t="s">
        <v>128</v>
      </c>
      <c r="E67" s="7" t="s">
        <v>129</v>
      </c>
      <c r="F67" s="6" t="s">
        <v>114</v>
      </c>
      <c r="G67" s="8">
        <v>1</v>
      </c>
      <c r="H67" s="4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4" s="1" customFormat="1" ht="19.7" customHeight="1" x14ac:dyDescent="0.2">
      <c r="B68" s="5">
        <v>39</v>
      </c>
      <c r="C68" s="6" t="s">
        <v>130</v>
      </c>
      <c r="D68" s="6" t="s">
        <v>131</v>
      </c>
      <c r="E68" s="7" t="s">
        <v>132</v>
      </c>
      <c r="F68" s="6" t="s">
        <v>114</v>
      </c>
      <c r="G68" s="8">
        <v>40.880000000000003</v>
      </c>
      <c r="H68" s="4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4" s="1" customFormat="1" ht="19.7" customHeight="1" x14ac:dyDescent="0.2">
      <c r="B69" s="5">
        <v>40</v>
      </c>
      <c r="C69" s="6" t="s">
        <v>133</v>
      </c>
      <c r="D69" s="6" t="s">
        <v>134</v>
      </c>
      <c r="E69" s="7" t="s">
        <v>135</v>
      </c>
      <c r="F69" s="6" t="s">
        <v>136</v>
      </c>
      <c r="G69" s="8">
        <v>1372</v>
      </c>
      <c r="H69" s="4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4" s="1" customFormat="1" ht="19.7" customHeight="1" x14ac:dyDescent="0.2">
      <c r="B70" s="5">
        <v>41</v>
      </c>
      <c r="C70" s="6" t="s">
        <v>137</v>
      </c>
      <c r="D70" s="6" t="s">
        <v>138</v>
      </c>
      <c r="E70" s="7" t="s">
        <v>139</v>
      </c>
      <c r="F70" s="6" t="s">
        <v>136</v>
      </c>
      <c r="G70" s="8">
        <v>32</v>
      </c>
      <c r="H70" s="4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4" s="1" customFormat="1" ht="19.7" customHeight="1" x14ac:dyDescent="0.2">
      <c r="B71" s="5">
        <v>42</v>
      </c>
      <c r="C71" s="6" t="s">
        <v>140</v>
      </c>
      <c r="D71" s="6" t="s">
        <v>141</v>
      </c>
      <c r="E71" s="7" t="s">
        <v>142</v>
      </c>
      <c r="F71" s="6" t="s">
        <v>136</v>
      </c>
      <c r="G71" s="8">
        <v>109</v>
      </c>
      <c r="H71" s="4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4" s="1" customFormat="1" ht="55.9" customHeight="1" x14ac:dyDescent="0.2"/>
    <row r="73" spans="2:14" s="1" customFormat="1" ht="21.4" customHeight="1" x14ac:dyDescent="0.2">
      <c r="B73" s="21" t="s">
        <v>143</v>
      </c>
      <c r="C73" s="21"/>
      <c r="D73" s="21"/>
      <c r="E73" s="21"/>
      <c r="F73" s="24">
        <f>ROUND(I30+I31+I32+I33+I34+I35+I36+I37+I38+I39+I40+I41+I42+I43+I44+I45+I46+I47+I48+I49+I50+I51+I52+I53+I54+I55+I56+I57+I58+I59+I60+I61+I62+I63+I64+I65+I66+I67+I68+I69+I70+I71,2)</f>
        <v>0</v>
      </c>
      <c r="G73" s="25"/>
      <c r="H73" s="25"/>
      <c r="I73" s="25"/>
      <c r="J73" s="25"/>
      <c r="K73" s="25"/>
      <c r="L73" s="25"/>
      <c r="M73" s="26"/>
    </row>
    <row r="74" spans="2:14" s="1" customFormat="1" ht="21.4" customHeight="1" x14ac:dyDescent="0.2">
      <c r="B74" s="21" t="s">
        <v>144</v>
      </c>
      <c r="C74" s="21"/>
      <c r="D74" s="21"/>
      <c r="E74" s="21"/>
      <c r="F74" s="27">
        <f>ROUND(L30+L31+L32+L33+L34+L35+L36+L37+L38+L39+L40+L41+L42+L43+L44+L45+L46+L47+L48+L49+L50+L51+L52+L53+L54+L55+L56+L57+L58+L59+L60+L61+L62+L63+L64+L65+L66+L67+L68+L69+L70+L71,2)</f>
        <v>0</v>
      </c>
      <c r="G74" s="28"/>
      <c r="H74" s="28"/>
      <c r="I74" s="28"/>
      <c r="J74" s="28"/>
      <c r="K74" s="28"/>
      <c r="L74" s="28"/>
      <c r="M74" s="29"/>
    </row>
    <row r="75" spans="2:14" s="1" customFormat="1" ht="11.1" customHeight="1" x14ac:dyDescent="0.2"/>
    <row r="76" spans="2:14" s="1" customFormat="1" ht="80.099999999999994" customHeight="1" x14ac:dyDescent="0.2">
      <c r="B76" s="22" t="s">
        <v>157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s="1" customFormat="1" ht="2.65" customHeight="1" x14ac:dyDescent="0.2"/>
    <row r="78" spans="2:14" s="1" customFormat="1" ht="110.1" customHeight="1" x14ac:dyDescent="0.2">
      <c r="B78" s="22" t="s">
        <v>158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s="1" customFormat="1" ht="5.25" customHeight="1" x14ac:dyDescent="0.2"/>
    <row r="80" spans="2:14" s="1" customFormat="1" ht="110.1" customHeight="1" x14ac:dyDescent="0.2">
      <c r="B80" s="33" t="s">
        <v>159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s="1" customFormat="1" ht="5.25" customHeight="1" x14ac:dyDescent="0.2"/>
    <row r="82" spans="2:14" s="1" customFormat="1" ht="37.9" customHeight="1" x14ac:dyDescent="0.2">
      <c r="B82" s="34" t="s">
        <v>145</v>
      </c>
      <c r="C82" s="34"/>
      <c r="D82" s="34"/>
      <c r="E82" s="34"/>
      <c r="F82" s="37" t="s">
        <v>146</v>
      </c>
      <c r="G82" s="37"/>
      <c r="H82" s="37"/>
      <c r="I82" s="37"/>
      <c r="J82" s="37"/>
      <c r="K82" s="37"/>
      <c r="L82" s="37"/>
    </row>
    <row r="83" spans="2:14" s="1" customFormat="1" ht="28.7" customHeight="1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4" s="1" customFormat="1" ht="28.7" customHeight="1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4" s="1" customFormat="1" ht="28.7" customHeight="1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4" s="1" customFormat="1" ht="28.7" customHeight="1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4" s="1" customFormat="1" ht="2.65" customHeight="1" x14ac:dyDescent="0.2"/>
    <row r="88" spans="2:14" s="1" customFormat="1" ht="203.1" customHeight="1" x14ac:dyDescent="0.2">
      <c r="B88" s="22" t="s">
        <v>160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s="1" customFormat="1" ht="2.65" customHeight="1" x14ac:dyDescent="0.2"/>
    <row r="90" spans="2:14" s="1" customFormat="1" ht="36.950000000000003" customHeight="1" x14ac:dyDescent="0.2">
      <c r="B90" s="36" t="s">
        <v>161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 s="1" customFormat="1" ht="2.65" customHeight="1" x14ac:dyDescent="0.2"/>
    <row r="92" spans="2:14" s="1" customFormat="1" ht="37.9" customHeight="1" x14ac:dyDescent="0.2">
      <c r="B92" s="34" t="s">
        <v>147</v>
      </c>
      <c r="C92" s="34"/>
      <c r="D92" s="34"/>
      <c r="E92" s="34"/>
      <c r="F92" s="19" t="s">
        <v>148</v>
      </c>
      <c r="G92" s="19"/>
      <c r="H92" s="19"/>
      <c r="I92" s="19"/>
      <c r="J92" s="19"/>
      <c r="K92" s="19"/>
      <c r="L92" s="19"/>
    </row>
    <row r="93" spans="2:14" s="1" customFormat="1" ht="28.7" customHeight="1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4" s="1" customFormat="1" ht="28.7" customHeight="1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4" s="1" customFormat="1" ht="28.7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4" s="1" customFormat="1" ht="28.7" customHeight="1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4" s="1" customFormat="1" ht="2.65" customHeight="1" x14ac:dyDescent="0.2"/>
    <row r="98" spans="2:14" s="1" customFormat="1" ht="159.94999999999999" customHeight="1" x14ac:dyDescent="0.2">
      <c r="B98" s="22" t="s">
        <v>162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s="1" customFormat="1" ht="2.65" customHeight="1" x14ac:dyDescent="0.2"/>
    <row r="100" spans="2:14" s="1" customFormat="1" ht="54.95" customHeight="1" x14ac:dyDescent="0.2">
      <c r="B100" s="22" t="s">
        <v>163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 s="1" customFormat="1" ht="2.65" customHeight="1" x14ac:dyDescent="0.2"/>
    <row r="102" spans="2:14" s="1" customFormat="1" ht="60" customHeight="1" x14ac:dyDescent="0.2">
      <c r="B102" s="33" t="s">
        <v>164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s="1" customFormat="1" ht="2.65" customHeight="1" x14ac:dyDescent="0.2"/>
    <row r="104" spans="2:14" s="1" customFormat="1" ht="48" customHeight="1" x14ac:dyDescent="0.2">
      <c r="B104" s="33" t="s">
        <v>165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s="1" customFormat="1" ht="2.65" customHeight="1" x14ac:dyDescent="0.2"/>
    <row r="106" spans="2:14" s="1" customFormat="1" ht="125.1" customHeight="1" x14ac:dyDescent="0.2">
      <c r="B106" s="22" t="s">
        <v>166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 s="1" customFormat="1" ht="2.65" customHeight="1" x14ac:dyDescent="0.2"/>
    <row r="108" spans="2:14" s="1" customFormat="1" ht="84.95" customHeight="1" x14ac:dyDescent="0.2">
      <c r="B108" s="22" t="s">
        <v>167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 s="1" customFormat="1" ht="86.85" customHeight="1" x14ac:dyDescent="0.2"/>
    <row r="110" spans="2:14" s="1" customFormat="1" ht="17.649999999999999" customHeight="1" x14ac:dyDescent="0.2">
      <c r="I110" s="16" t="s">
        <v>168</v>
      </c>
      <c r="J110" s="16"/>
    </row>
    <row r="111" spans="2:14" s="1" customFormat="1" ht="145.15" customHeight="1" x14ac:dyDescent="0.2"/>
    <row r="112" spans="2:14" s="1" customFormat="1" ht="81.599999999999994" customHeight="1" x14ac:dyDescent="0.2">
      <c r="B112" s="30" t="s">
        <v>169</v>
      </c>
      <c r="C112" s="30"/>
      <c r="D112" s="30"/>
      <c r="E112" s="30"/>
      <c r="F112" s="30"/>
      <c r="G112" s="30"/>
      <c r="H112" s="30"/>
      <c r="I112" s="30"/>
      <c r="J112" s="30"/>
    </row>
    <row r="113" s="1" customFormat="1" ht="28.7" customHeight="1" x14ac:dyDescent="0.2"/>
  </sheetData>
  <mergeCells count="96">
    <mergeCell ref="B96:E96"/>
    <mergeCell ref="B98:N98"/>
    <mergeCell ref="F82:L82"/>
    <mergeCell ref="F83:L83"/>
    <mergeCell ref="F84:L84"/>
    <mergeCell ref="F85:L85"/>
    <mergeCell ref="B108:N108"/>
    <mergeCell ref="B112:J112"/>
    <mergeCell ref="B24:L24"/>
    <mergeCell ref="B26:L26"/>
    <mergeCell ref="B78:N78"/>
    <mergeCell ref="B80:N80"/>
    <mergeCell ref="B82:E82"/>
    <mergeCell ref="B83:E83"/>
    <mergeCell ref="B84:E84"/>
    <mergeCell ref="B85:E85"/>
    <mergeCell ref="B86:E86"/>
    <mergeCell ref="B88:N88"/>
    <mergeCell ref="B100:N100"/>
    <mergeCell ref="B102:N102"/>
    <mergeCell ref="B104:N104"/>
    <mergeCell ref="B106:N106"/>
    <mergeCell ref="B6:D6"/>
    <mergeCell ref="B73:E73"/>
    <mergeCell ref="B74:E74"/>
    <mergeCell ref="B76:N76"/>
    <mergeCell ref="B8:D8"/>
    <mergeCell ref="E14:G14"/>
    <mergeCell ref="F73:M73"/>
    <mergeCell ref="F74:M74"/>
    <mergeCell ref="L41:M41"/>
    <mergeCell ref="L42:M42"/>
    <mergeCell ref="L43:M43"/>
    <mergeCell ref="L44:M44"/>
    <mergeCell ref="L45:M45"/>
    <mergeCell ref="L46:M46"/>
    <mergeCell ref="L47:M47"/>
    <mergeCell ref="B10:D11"/>
    <mergeCell ref="F86:L86"/>
    <mergeCell ref="F92:L92"/>
    <mergeCell ref="F93:L93"/>
    <mergeCell ref="F94:L94"/>
    <mergeCell ref="F95:L95"/>
    <mergeCell ref="B90:N90"/>
    <mergeCell ref="B92:E92"/>
    <mergeCell ref="B93:E93"/>
    <mergeCell ref="B94:E94"/>
    <mergeCell ref="B95:E95"/>
    <mergeCell ref="F96:L96"/>
    <mergeCell ref="G11:N12"/>
    <mergeCell ref="I110:J110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70:M70"/>
    <mergeCell ref="L71:M71"/>
    <mergeCell ref="B16:I16"/>
    <mergeCell ref="B18:I18"/>
    <mergeCell ref="B20:I20"/>
    <mergeCell ref="B22:I2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B3:E3"/>
    <mergeCell ref="B5:E5"/>
    <mergeCell ref="B7:E7"/>
    <mergeCell ref="L68:M68"/>
    <mergeCell ref="L69:M69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B4:D4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2023-10-10T06:41:45Z</cp:lastPrinted>
  <dcterms:created xsi:type="dcterms:W3CDTF">2023-10-10T06:04:40Z</dcterms:created>
  <dcterms:modified xsi:type="dcterms:W3CDTF">2023-10-10T06:41:47Z</dcterms:modified>
</cp:coreProperties>
</file>