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53_2024_Dostawy ręczników papierowych do myjni chirurgicznych na bl. operacyjny i bl. porodowy dla CSK UM\"/>
    </mc:Choice>
  </mc:AlternateContent>
  <xr:revisionPtr revIDLastSave="0" documentId="13_ncr:1_{92AC9E8D-7FAB-474E-BBF5-1A0977B13892}" xr6:coauthVersionLast="36" xr6:coauthVersionMax="36" xr10:uidLastSave="{00000000-0000-0000-0000-000000000000}"/>
  <bookViews>
    <workbookView xWindow="0" yWindow="0" windowWidth="28800" windowHeight="11025" tabRatio="756" xr2:uid="{00000000-000D-0000-FFFF-FFFF00000000}"/>
  </bookViews>
  <sheets>
    <sheet name="Pakiet 1" sheetId="15" r:id="rId1"/>
  </sheets>
  <definedNames>
    <definedName name="_xlnm.Print_Area" localSheetId="0">'Pakiet 1'!$A$1:$K$21</definedName>
  </definedNames>
  <calcPr calcId="191029"/>
</workbook>
</file>

<file path=xl/calcChain.xml><?xml version="1.0" encoding="utf-8"?>
<calcChain xmlns="http://schemas.openxmlformats.org/spreadsheetml/2006/main">
  <c r="F4" i="15" l="1"/>
  <c r="H4" i="15" s="1"/>
  <c r="J4" i="15" s="1"/>
  <c r="H5" i="15" l="1"/>
  <c r="H6" i="15" s="1"/>
  <c r="J5" i="15"/>
  <c r="J6" i="15" s="1"/>
</calcChain>
</file>

<file path=xl/sharedStrings.xml><?xml version="1.0" encoding="utf-8"?>
<sst xmlns="http://schemas.openxmlformats.org/spreadsheetml/2006/main" count="37" uniqueCount="33">
  <si>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</si>
  <si>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</si>
  <si>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</si>
  <si>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</si>
  <si>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</si>
  <si>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</si>
  <si>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</si>
  <si>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</si>
  <si>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</si>
  <si>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</si>
  <si>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</si>
  <si>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</si>
  <si>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</si>
  <si>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</si>
  <si>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</si>
  <si>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</si>
  <si>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</si>
  <si>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</si>
  <si>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kwalifikowany podpis elektroniczny przedstawiciela Wykonawcy</t>
  </si>
  <si>
    <t>Producent/ Nazwa handlowa produktu / Numer katalogowy</t>
  </si>
  <si>
    <t>Jm.</t>
  </si>
  <si>
    <t>Wielkość op.  w "j.m."</t>
  </si>
  <si>
    <t>Oferowana ilość opakowań
g:h</t>
  </si>
  <si>
    <t>Cena jednostkowa  netto / op.</t>
  </si>
  <si>
    <t>Wartość netto
/ i* j /</t>
  </si>
  <si>
    <t>Wartość brutto  w zł</t>
  </si>
  <si>
    <t>Wartości i liczby w kolumnach f), g), h), j) należy wpisać z dokładnością do dwóch miejsc po przecinku.</t>
  </si>
  <si>
    <t xml:space="preserve">Wystarczy wprowadzić dane do kolumny e)Wielkość  opak. w j.m. oraz do kol.g) Cenę jednostkową netto  opak. handlowego i zaakceptować bądź zmienić  stawkę podatku VAT, aby uzyskać cenę oferty.      </t>
  </si>
  <si>
    <t>WARTOŚĆ ZAMÓWIENIA PODSTAWOWEGO:</t>
  </si>
  <si>
    <t>Szacunkowa ilość "j.m."
na 24 m-ce</t>
  </si>
  <si>
    <t>karton                       
(8000 listków)</t>
  </si>
  <si>
    <t>Ręczniki papierowe do myjni chirurgicznych na Bloku Operacyjnym i Bloku Porodowym</t>
  </si>
  <si>
    <r>
      <t xml:space="preserve">Ręcznik papierowy 2- warstwowy </t>
    </r>
    <r>
      <rPr>
        <b/>
        <sz val="8"/>
        <color rgb="FFFF0000"/>
        <rFont val="Tahoma"/>
        <family val="2"/>
        <charset val="238"/>
      </rPr>
      <t xml:space="preserve">niejałowy, </t>
    </r>
    <r>
      <rPr>
        <sz val="8"/>
        <rFont val="Tahoma"/>
        <family val="2"/>
        <charset val="238"/>
      </rPr>
      <t>przeznaczony do myjni chirurgicznych ALVO PREMIUM, zamontowanych w blokach operacyjnych. Szuflada na wsad z ręcznikami papierowymi o wymiarach: szerokość 15 cm x głębokość 11 cm x wysokość 29 cm.Ręcznik wykonany ma być z celulozy 100%, kolor biały, neutralny zapach przed i po kontakcie z wodą,</t>
    </r>
    <r>
      <rPr>
        <b/>
        <sz val="8"/>
        <color rgb="FFFF0000"/>
        <rFont val="Tahoma"/>
        <family val="2"/>
        <charset val="238"/>
      </rPr>
      <t xml:space="preserve"> bezpyłowy</t>
    </r>
    <r>
      <rPr>
        <sz val="8"/>
        <rFont val="Tahoma"/>
        <family val="2"/>
        <charset val="238"/>
      </rPr>
      <t>, składany w ZZ, gofrowany, wodotrwały, gramatura min. 2x18 g/m2, wymiar listka po złożeniu maksymalnie: szerokość 14 cm x głębokość 11 cm. Wsad 200 listków. Karton 8000 listków (40 wsadów).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</si>
</sst>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10"/>
      <name val="Arial CE"/>
      <family val="2"/>
      <charset val="238"/>
    </font>
    <font>
      <sz val="7.5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0" borderId="0"/>
  </cellStyleXfs>
  <cellXfs count="81">
    <xf numFmtId="0" fontId="0" fillId="0" borderId="0" xfId="0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4" fontId="12" fillId="0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 wrapText="1"/>
    </xf>
    <xf numFmtId="44" fontId="8" fillId="4" borderId="2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8" fontId="8" fillId="3" borderId="1" xfId="10" applyNumberFormat="1" applyFont="1" applyFill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7" fillId="0" borderId="1" xfId="10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2" fillId="3" borderId="1" xfId="26" applyNumberFormat="1" applyFont="1" applyFill="1" applyBorder="1" applyAlignment="1">
      <alignment horizontal="center" vertical="center"/>
    </xf>
    <xf numFmtId="44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44" fontId="8" fillId="2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7">
    <cellStyle name="Default" xfId="16" xr:uid="{00000000-0005-0000-0000-000000000000}"/>
    <cellStyle name="Dziesiętny" xfId="4" builtinId="3"/>
    <cellStyle name="Dziesiętny 2" xfId="7" xr:uid="{00000000-0005-0000-0000-000002000000}"/>
    <cellStyle name="Dziesiętny 2 2" xfId="13" xr:uid="{00000000-0005-0000-0000-000003000000}"/>
    <cellStyle name="Dziesiętny 3" xfId="12" xr:uid="{00000000-0005-0000-0000-000004000000}"/>
    <cellStyle name="Dziesiętny 4" xfId="22" xr:uid="{00000000-0005-0000-0000-000005000000}"/>
    <cellStyle name="Excel Built-in Normal" xfId="6" xr:uid="{00000000-0005-0000-0000-000006000000}"/>
    <cellStyle name="Hiperłącze 2" xfId="1" xr:uid="{00000000-0005-0000-0000-000007000000}"/>
    <cellStyle name="Normal 2" xfId="11" xr:uid="{00000000-0005-0000-0000-000008000000}"/>
    <cellStyle name="Normal_Sheet2" xfId="19" xr:uid="{00000000-0005-0000-0000-000009000000}"/>
    <cellStyle name="Normalny" xfId="0" builtinId="0"/>
    <cellStyle name="Normalny 2" xfId="2" xr:uid="{00000000-0005-0000-0000-00000B000000}"/>
    <cellStyle name="Normalny 2 4" xfId="18" xr:uid="{00000000-0005-0000-0000-00000C000000}"/>
    <cellStyle name="Normalny 3" xfId="8" xr:uid="{00000000-0005-0000-0000-00000D000000}"/>
    <cellStyle name="Normalny 4" xfId="5" xr:uid="{00000000-0005-0000-0000-00000E000000}"/>
    <cellStyle name="Normalny 5" xfId="9" xr:uid="{00000000-0005-0000-0000-00000F000000}"/>
    <cellStyle name="Normalny 6" xfId="10" xr:uid="{00000000-0005-0000-0000-000010000000}"/>
    <cellStyle name="Normalny_Arkusz1" xfId="26" xr:uid="{00000000-0005-0000-0000-000011000000}"/>
    <cellStyle name="Procentowy 2" xfId="17" xr:uid="{00000000-0005-0000-0000-000012000000}"/>
    <cellStyle name="Procentowy 2 2" xfId="20" xr:uid="{00000000-0005-0000-0000-000013000000}"/>
    <cellStyle name="Procentowy 3" xfId="15" xr:uid="{00000000-0005-0000-0000-000014000000}"/>
    <cellStyle name="Walutowy" xfId="3" builtinId="4"/>
    <cellStyle name="Walutowy 2" xfId="21" xr:uid="{00000000-0005-0000-0000-000016000000}"/>
    <cellStyle name="Walutowy 2 2" xfId="25" xr:uid="{00000000-0005-0000-0000-000017000000}"/>
    <cellStyle name="Walutowy 3" xfId="14" xr:uid="{00000000-0005-0000-0000-000018000000}"/>
    <cellStyle name="Walutowy 3 2" xfId="24" xr:uid="{00000000-0005-0000-0000-000019000000}"/>
    <cellStyle name="Walutowy 4" xfId="23" xr:uid="{00000000-0005-0000-0000-00001A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BreakPreview" zoomScaleNormal="100" zoomScaleSheetLayoutView="100" workbookViewId="0">
      <selection activeCell="B21" sqref="B21"/>
    </sheetView>
  </sheetViews>
  <sheetFormatPr defaultColWidth="8.85546875" defaultRowHeight="9.75"/>
  <cols>
    <col min="1" max="1" width="4" style="2" customWidth="1"/>
    <col min="2" max="2" width="44.5703125" style="2" customWidth="1"/>
    <col min="3" max="3" width="6.28515625" style="2" customWidth="1"/>
    <col min="4" max="4" width="11" style="2" customWidth="1"/>
    <col min="5" max="5" width="8.42578125" style="2" customWidth="1"/>
    <col min="6" max="6" width="11.140625" style="2" customWidth="1"/>
    <col min="7" max="7" width="11.7109375" style="5" customWidth="1"/>
    <col min="8" max="8" width="13.28515625" style="18" customWidth="1"/>
    <col min="9" max="9" width="7" style="2" customWidth="1"/>
    <col min="10" max="10" width="15" style="2" customWidth="1"/>
    <col min="11" max="11" width="13.42578125" style="17" customWidth="1"/>
    <col min="12" max="16384" width="8.85546875" style="17"/>
  </cols>
  <sheetData>
    <row r="1" spans="1:12" ht="27.75" customHeight="1">
      <c r="A1" s="57" t="s">
        <v>31</v>
      </c>
      <c r="B1" s="56"/>
      <c r="C1" s="56"/>
      <c r="D1" s="56"/>
      <c r="E1" s="56"/>
      <c r="F1" s="56"/>
      <c r="G1" s="55"/>
      <c r="H1" s="58"/>
      <c r="I1" s="56"/>
      <c r="J1" s="56"/>
      <c r="K1" s="59"/>
    </row>
    <row r="2" spans="1:12" s="2" customFormat="1" ht="69.75" customHeight="1">
      <c r="A2" s="65" t="s">
        <v>0</v>
      </c>
      <c r="B2" s="65" t="s">
        <v>17</v>
      </c>
      <c r="C2" s="65" t="s">
        <v>20</v>
      </c>
      <c r="D2" s="65" t="s">
        <v>29</v>
      </c>
      <c r="E2" s="65" t="s">
        <v>21</v>
      </c>
      <c r="F2" s="65" t="s">
        <v>22</v>
      </c>
      <c r="G2" s="66" t="s">
        <v>23</v>
      </c>
      <c r="H2" s="66" t="s">
        <v>24</v>
      </c>
      <c r="I2" s="65" t="s">
        <v>1</v>
      </c>
      <c r="J2" s="65" t="s">
        <v>25</v>
      </c>
      <c r="K2" s="65" t="s">
        <v>19</v>
      </c>
    </row>
    <row r="3" spans="1:12" s="2" customFormat="1" ht="10.5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40" t="s">
        <v>7</v>
      </c>
      <c r="G3" s="38" t="s">
        <v>8</v>
      </c>
      <c r="H3" s="39" t="s">
        <v>9</v>
      </c>
      <c r="I3" s="38" t="s">
        <v>10</v>
      </c>
      <c r="J3" s="39" t="s">
        <v>11</v>
      </c>
      <c r="K3" s="38" t="s">
        <v>12</v>
      </c>
    </row>
    <row r="4" spans="1:12" s="20" customFormat="1" ht="116.25" customHeight="1">
      <c r="A4" s="41">
        <v>1</v>
      </c>
      <c r="B4" s="48" t="s">
        <v>32</v>
      </c>
      <c r="C4" s="21" t="s">
        <v>30</v>
      </c>
      <c r="D4" s="60">
        <v>1000</v>
      </c>
      <c r="E4" s="54">
        <v>1</v>
      </c>
      <c r="F4" s="42">
        <f t="shared" ref="F4" si="0">ROUND(D4/E4,2)</f>
        <v>1000</v>
      </c>
      <c r="G4" s="43">
        <v>0</v>
      </c>
      <c r="H4" s="44">
        <f t="shared" ref="H4" si="1">ROUND(F4*G4,2)</f>
        <v>0</v>
      </c>
      <c r="I4" s="45">
        <v>0.23</v>
      </c>
      <c r="J4" s="46">
        <f t="shared" ref="J4" si="2">ROUND(H4*I4+H4,2)</f>
        <v>0</v>
      </c>
      <c r="K4" s="47"/>
    </row>
    <row r="5" spans="1:12" s="20" customFormat="1" ht="22.9" customHeight="1">
      <c r="A5" s="29" t="s">
        <v>14</v>
      </c>
      <c r="B5" s="30" t="s">
        <v>28</v>
      </c>
      <c r="C5" s="28"/>
      <c r="D5" s="31"/>
      <c r="E5" s="31"/>
      <c r="F5" s="1"/>
      <c r="G5" s="52" t="s">
        <v>13</v>
      </c>
      <c r="H5" s="32">
        <f>SUM(H4:H4)</f>
        <v>0</v>
      </c>
      <c r="I5" s="49"/>
      <c r="J5" s="50">
        <f>SUM(J4:J4)</f>
        <v>0</v>
      </c>
      <c r="K5" s="51"/>
    </row>
    <row r="6" spans="1:12" s="2" customFormat="1" ht="17.45" customHeight="1">
      <c r="A6" s="29"/>
      <c r="B6" s="30"/>
      <c r="C6" s="28"/>
      <c r="D6" s="31"/>
      <c r="E6" s="31"/>
      <c r="F6" s="1"/>
      <c r="G6" s="52" t="s">
        <v>13</v>
      </c>
      <c r="H6" s="33">
        <f>H5*180%</f>
        <v>0</v>
      </c>
      <c r="I6" s="52"/>
      <c r="J6" s="53">
        <f>J5*180%</f>
        <v>0</v>
      </c>
      <c r="K6" s="31"/>
      <c r="L6" s="3"/>
    </row>
    <row r="7" spans="1:12" s="2" customFormat="1" ht="7.5" customHeight="1">
      <c r="A7" s="29"/>
      <c r="B7" s="30"/>
      <c r="C7" s="28"/>
      <c r="D7" s="31"/>
      <c r="E7" s="31"/>
      <c r="F7" s="1"/>
      <c r="G7" s="31"/>
      <c r="H7" s="61"/>
      <c r="I7" s="62"/>
      <c r="J7" s="63"/>
      <c r="K7" s="31"/>
      <c r="L7" s="3"/>
    </row>
    <row r="8" spans="1:12" s="2" customFormat="1" ht="2.25" hidden="1" customHeight="1">
      <c r="A8" s="29"/>
      <c r="B8" s="34"/>
      <c r="C8" s="31"/>
      <c r="D8" s="35"/>
      <c r="E8" s="36"/>
      <c r="F8" s="35"/>
      <c r="G8" s="31"/>
      <c r="H8" s="37"/>
      <c r="I8" s="4"/>
    </row>
    <row r="9" spans="1:12" s="2" customFormat="1" ht="15" hidden="1" customHeight="1">
      <c r="A9" s="76"/>
      <c r="B9" s="77"/>
      <c r="C9" s="77"/>
      <c r="D9" s="77"/>
      <c r="E9" s="77"/>
      <c r="F9" s="77"/>
      <c r="G9" s="77"/>
      <c r="H9" s="78"/>
      <c r="I9" s="70"/>
      <c r="J9" s="23"/>
    </row>
    <row r="10" spans="1:12" s="2" customFormat="1" ht="15" hidden="1" customHeight="1">
      <c r="A10" s="76"/>
      <c r="B10" s="77"/>
      <c r="C10" s="77"/>
      <c r="D10" s="77"/>
      <c r="E10" s="77"/>
      <c r="F10" s="77"/>
      <c r="G10" s="77"/>
      <c r="H10" s="78"/>
      <c r="I10" s="70"/>
      <c r="J10" s="23"/>
    </row>
    <row r="11" spans="1:12" s="2" customFormat="1" ht="15" hidden="1" customHeight="1">
      <c r="A11" s="76"/>
      <c r="B11" s="77"/>
      <c r="C11" s="77"/>
      <c r="D11" s="77"/>
      <c r="E11" s="77"/>
      <c r="F11" s="77"/>
      <c r="G11" s="77"/>
      <c r="H11" s="78"/>
      <c r="I11" s="70"/>
      <c r="J11" s="23"/>
    </row>
    <row r="12" spans="1:12" s="2" customFormat="1" ht="15" hidden="1" customHeight="1">
      <c r="A12" s="71"/>
      <c r="B12" s="72"/>
      <c r="C12" s="73"/>
      <c r="D12" s="73"/>
      <c r="E12" s="73"/>
      <c r="F12" s="73"/>
      <c r="G12" s="73"/>
      <c r="H12" s="74"/>
      <c r="I12" s="73"/>
      <c r="J12" s="24"/>
    </row>
    <row r="13" spans="1:12" s="2" customFormat="1" ht="6.75" hidden="1" customHeight="1">
      <c r="A13" s="64"/>
      <c r="B13" s="79"/>
      <c r="C13" s="80"/>
      <c r="D13" s="75"/>
      <c r="E13" s="75"/>
      <c r="F13" s="75"/>
      <c r="G13" s="75"/>
      <c r="H13" s="75"/>
      <c r="I13" s="75"/>
      <c r="J13" s="75"/>
      <c r="K13" s="75"/>
    </row>
    <row r="14" spans="1:12" s="2" customFormat="1" ht="22.5" hidden="1" customHeight="1">
      <c r="A14" s="67"/>
      <c r="B14" s="69"/>
      <c r="C14" s="69"/>
      <c r="D14" s="68"/>
      <c r="E14" s="68"/>
      <c r="F14" s="68"/>
      <c r="G14" s="68"/>
      <c r="H14" s="68"/>
      <c r="I14" s="68"/>
      <c r="J14" s="68"/>
      <c r="K14" s="68"/>
    </row>
    <row r="15" spans="1:12" s="2" customFormat="1" ht="14.25" customHeight="1">
      <c r="A15" s="5" t="s">
        <v>14</v>
      </c>
      <c r="B15" s="25" t="s">
        <v>16</v>
      </c>
      <c r="C15" s="25"/>
      <c r="D15" s="6"/>
      <c r="E15" s="6"/>
      <c r="F15" s="6"/>
      <c r="G15" s="5"/>
      <c r="H15" s="18"/>
    </row>
    <row r="16" spans="1:12" s="2" customFormat="1" ht="14.25" hidden="1" customHeight="1">
      <c r="A16" s="5"/>
      <c r="B16" s="25"/>
      <c r="C16" s="25"/>
      <c r="D16" s="6"/>
      <c r="E16" s="6"/>
      <c r="F16" s="6"/>
      <c r="G16" s="5"/>
      <c r="H16" s="18"/>
    </row>
    <row r="17" spans="1:11" s="2" customFormat="1" ht="14.25" customHeight="1">
      <c r="A17" s="5" t="s">
        <v>14</v>
      </c>
      <c r="B17" s="25" t="s">
        <v>26</v>
      </c>
      <c r="C17" s="25"/>
      <c r="D17" s="6"/>
      <c r="E17" s="6"/>
      <c r="F17" s="6"/>
      <c r="G17" s="5"/>
      <c r="H17" s="18"/>
    </row>
    <row r="18" spans="1:11" s="2" customFormat="1" ht="14.25" customHeight="1">
      <c r="A18" s="5" t="s">
        <v>14</v>
      </c>
      <c r="B18" s="26" t="s">
        <v>15</v>
      </c>
      <c r="C18" s="26"/>
      <c r="D18" s="7"/>
      <c r="E18" s="7"/>
      <c r="F18" s="7"/>
      <c r="G18" s="8"/>
      <c r="H18" s="19"/>
      <c r="I18" s="9"/>
      <c r="J18" s="9"/>
      <c r="K18" s="9"/>
    </row>
    <row r="19" spans="1:11" s="2" customFormat="1" ht="14.25" customHeight="1">
      <c r="B19" s="27" t="s">
        <v>27</v>
      </c>
      <c r="C19" s="27"/>
      <c r="D19" s="9"/>
      <c r="E19" s="9"/>
      <c r="F19" s="9"/>
      <c r="G19" s="10"/>
      <c r="H19" s="19"/>
      <c r="I19" s="9"/>
      <c r="J19" s="9"/>
      <c r="K19" s="9"/>
    </row>
    <row r="20" spans="1:11" s="2" customFormat="1" ht="21.75" customHeight="1">
      <c r="A20" s="5"/>
      <c r="B20" s="11"/>
      <c r="C20" s="11"/>
      <c r="D20" s="11"/>
      <c r="E20" s="11"/>
      <c r="F20" s="11"/>
      <c r="G20" s="12"/>
      <c r="H20" s="22"/>
      <c r="I20" s="13"/>
      <c r="J20" s="13"/>
    </row>
    <row r="21" spans="1:11" s="2" customFormat="1" ht="62.25" customHeight="1">
      <c r="E21" s="14"/>
      <c r="F21" s="14"/>
      <c r="G21" s="15"/>
      <c r="H21" s="16" t="s">
        <v>18</v>
      </c>
      <c r="I21" s="14"/>
      <c r="J21" s="14"/>
    </row>
  </sheetData>
  <mergeCells count="5">
    <mergeCell ref="D13:K13"/>
    <mergeCell ref="A9:H9"/>
    <mergeCell ref="A10:H10"/>
    <mergeCell ref="A11:H11"/>
    <mergeCell ref="B13:C13"/>
  </mergeCells>
  <conditionalFormatting sqref="I9">
    <cfRule type="cellIs" dxfId="5" priority="479" operator="lessThan">
      <formula>1</formula>
    </cfRule>
    <cfRule type="cellIs" dxfId="4" priority="480" operator="greaterThan">
      <formula>5</formula>
    </cfRule>
  </conditionalFormatting>
  <conditionalFormatting sqref="I10">
    <cfRule type="cellIs" dxfId="3" priority="477" operator="lessThan">
      <formula>5</formula>
    </cfRule>
    <cfRule type="cellIs" dxfId="2" priority="478" operator="greaterThan">
      <formula>10</formula>
    </cfRule>
  </conditionalFormatting>
  <conditionalFormatting sqref="I11">
    <cfRule type="cellIs" dxfId="1" priority="475" operator="lessThan">
      <formula>45</formula>
    </cfRule>
    <cfRule type="cellIs" dxfId="0" priority="476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Kamila Sobczak</cp:lastModifiedBy>
  <cp:lastPrinted>2024-06-20T08:21:14Z</cp:lastPrinted>
  <dcterms:created xsi:type="dcterms:W3CDTF">2016-11-14T08:12:35Z</dcterms:created>
  <dcterms:modified xsi:type="dcterms:W3CDTF">2024-06-20T08:21:18Z</dcterms:modified>
</cp:coreProperties>
</file>