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walec7136\ownCloud\WSPÓLNE\ODPADY 2025\"/>
    </mc:Choice>
  </mc:AlternateContent>
  <bookViews>
    <workbookView xWindow="0" yWindow="0" windowWidth="25200" windowHeight="11850"/>
  </bookViews>
  <sheets>
    <sheet name="Arkusz1" sheetId="1" r:id="rId1"/>
  </sheets>
  <definedNames>
    <definedName name="_xlnm.Print_Area" localSheetId="0">Arkusz1!$A$3:$J$29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 s="1"/>
  <c r="J19" i="1" s="1"/>
  <c r="I11" i="1"/>
  <c r="J11" i="1" s="1"/>
  <c r="G28" i="1"/>
  <c r="I28" i="1" s="1"/>
  <c r="G27" i="1"/>
  <c r="G22" i="1"/>
  <c r="I22" i="1" s="1"/>
  <c r="G23" i="1"/>
  <c r="I23" i="1" s="1"/>
  <c r="G24" i="1"/>
  <c r="G25" i="1"/>
  <c r="G21" i="1"/>
  <c r="G18" i="1"/>
  <c r="I18" i="1" s="1"/>
  <c r="J18" i="1" s="1"/>
  <c r="G16" i="1"/>
  <c r="G15" i="1"/>
  <c r="I15" i="1" s="1"/>
  <c r="G10" i="1"/>
  <c r="I10" i="1" s="1"/>
  <c r="G11" i="1"/>
  <c r="G12" i="1"/>
  <c r="I12" i="1" s="1"/>
  <c r="J12" i="1" s="1"/>
  <c r="G13" i="1"/>
  <c r="I13" i="1" s="1"/>
  <c r="J13" i="1" s="1"/>
  <c r="J23" i="1" l="1"/>
  <c r="J22" i="1"/>
  <c r="I16" i="1"/>
  <c r="J16" i="1" s="1"/>
  <c r="I25" i="1"/>
  <c r="J25" i="1" s="1"/>
  <c r="I24" i="1"/>
  <c r="J24" i="1" s="1"/>
  <c r="G29" i="1"/>
  <c r="I21" i="1"/>
  <c r="J21" i="1" s="1"/>
  <c r="J28" i="1"/>
  <c r="I27" i="1"/>
  <c r="J27" i="1"/>
  <c r="J15" i="1"/>
  <c r="I29" i="1" l="1"/>
  <c r="J10" i="1"/>
  <c r="J29" i="1" s="1"/>
</calcChain>
</file>

<file path=xl/sharedStrings.xml><?xml version="1.0" encoding="utf-8"?>
<sst xmlns="http://schemas.openxmlformats.org/spreadsheetml/2006/main" count="89" uniqueCount="66">
  <si>
    <t>Lp.</t>
  </si>
  <si>
    <t>JM.</t>
  </si>
  <si>
    <t>1.</t>
  </si>
  <si>
    <t>2.</t>
  </si>
  <si>
    <t>3.</t>
  </si>
  <si>
    <t>4.</t>
  </si>
  <si>
    <t>5.</t>
  </si>
  <si>
    <t>7.</t>
  </si>
  <si>
    <t>8.</t>
  </si>
  <si>
    <t>9.</t>
  </si>
  <si>
    <t>Narzędzia chirurgiczne</t>
  </si>
  <si>
    <t>18 01 01</t>
  </si>
  <si>
    <t>Mg</t>
  </si>
  <si>
    <t>Inne odpady zawierające żywe drobnoustroje chorobotwórcze lub ich toksyny (odpady medyczne)</t>
  </si>
  <si>
    <t>18 01 03*</t>
  </si>
  <si>
    <t>Leki inne niż wymienione w 18 01 08</t>
  </si>
  <si>
    <t>18 01 09</t>
  </si>
  <si>
    <t>Leki narkotyczne</t>
  </si>
  <si>
    <t>Odpady po autoklawowaniu odpadów medycznych i weterynaryjnych</t>
  </si>
  <si>
    <t>19 80 01</t>
  </si>
  <si>
    <t>DOSTAWA OPAKOWAŃ NA ODPADY MEDYCZNE</t>
  </si>
  <si>
    <t xml:space="preserve">Worek czerwony 35 litrów – 50 szt. </t>
  </si>
  <si>
    <t>-</t>
  </si>
  <si>
    <t>opak.</t>
  </si>
  <si>
    <t xml:space="preserve">Worek czerwony 60 litrów -25 szt. </t>
  </si>
  <si>
    <t>Worek czerwony 240 litrów -10 szt.</t>
  </si>
  <si>
    <t>Pojemnik czerwony  1litr</t>
  </si>
  <si>
    <t>szt.</t>
  </si>
  <si>
    <t>Pojemnik 10 litrów</t>
  </si>
  <si>
    <t>OPŁATY ABONAMENTOWE</t>
  </si>
  <si>
    <t>Stała opłata abonamentowa za miesiąc</t>
  </si>
  <si>
    <t>mc</t>
  </si>
  <si>
    <t xml:space="preserve">Opłata za jednorazowy odbiór odpadów z jednego punktu 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</si>
  <si>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</si>
  <si>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</si>
  <si>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</si>
  <si>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</si>
  <si>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</si>
  <si>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</si>
  <si>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7.         </t>
  </si>
  <si>
    <t>8.         </t>
  </si>
  <si>
    <t>9.         </t>
  </si>
  <si>
    <t>11.      </t>
  </si>
  <si>
    <t>12.      </t>
  </si>
  <si>
    <t>13.      </t>
  </si>
  <si>
    <t>14.      </t>
  </si>
  <si>
    <t>10.         </t>
  </si>
  <si>
    <t>6.</t>
  </si>
  <si>
    <t>15.      </t>
  </si>
  <si>
    <t>Formularz asortymentowo-cenowy do części II zamówienia</t>
  </si>
  <si>
    <t xml:space="preserve">   Załącznik nr 2.2</t>
  </si>
  <si>
    <t>Stawka VAT [%]</t>
  </si>
  <si>
    <t>Podatek VAT</t>
  </si>
  <si>
    <t xml:space="preserve">10. </t>
  </si>
  <si>
    <t xml:space="preserve">Wartość brutto zamowienia </t>
  </si>
  <si>
    <t xml:space="preserve">Wartość netto zamówienia </t>
  </si>
  <si>
    <t>Przewidywane ilości wg jednosktki miary na 24 miesiące</t>
  </si>
  <si>
    <t>Nazwa odpadu</t>
  </si>
  <si>
    <t xml:space="preserve">Kod odpadu </t>
  </si>
  <si>
    <t xml:space="preserve">Cena za jednostkę miary </t>
  </si>
  <si>
    <t>OFEROWANE PRZEZ WYKONAWCĘ</t>
  </si>
  <si>
    <t xml:space="preserve">Wartość </t>
  </si>
  <si>
    <t>KOMPLEKS - UL. 29 LISTOPDA 1, WARSZAWA</t>
  </si>
  <si>
    <t>KOMPLEKS CENTRALNEGO OŚRODKA ANALIZY SKAŻEŃ -  UL. PŁK KAZIMIERZA LESKIEGO 7, WARSZAWA</t>
  </si>
  <si>
    <t xml:space="preserve">KOMPLEKS - UL. ŻWIRKI I WIGURY 9/13, WARSZAWA I SZKOLNA 14 ,STARA MIŁOSNA (wg zgłoszeń) </t>
  </si>
  <si>
    <t>RAZEM WARTOŚĆ ZAMÓWIENIA NA 36 MIESIĘCY: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</si>
</sst>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5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9" xfId="0" applyBorder="1" applyAlignment="1"/>
    <xf numFmtId="9" fontId="3" fillId="0" borderId="18" xfId="0" applyNumberFormat="1" applyFont="1" applyBorder="1" applyAlignment="1">
      <alignment horizontal="center" vertical="center"/>
    </xf>
    <xf numFmtId="166" fontId="3" fillId="0" borderId="30" xfId="0" applyNumberFormat="1" applyFont="1" applyBorder="1" applyAlignment="1">
      <alignment horizontal="center" vertical="center"/>
    </xf>
    <xf numFmtId="166" fontId="3" fillId="0" borderId="3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5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9" fontId="3" fillId="0" borderId="18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2" fontId="6" fillId="0" borderId="35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6" fontId="7" fillId="0" borderId="36" xfId="0" applyNumberFormat="1" applyFont="1" applyBorder="1" applyAlignment="1">
      <alignment horizontal="center" vertical="center" wrapText="1"/>
    </xf>
    <xf numFmtId="166" fontId="7" fillId="0" borderId="37" xfId="0" applyNumberFormat="1" applyFont="1" applyBorder="1" applyAlignment="1">
      <alignment horizontal="center" vertical="center" wrapText="1"/>
    </xf>
    <xf numFmtId="9" fontId="7" fillId="0" borderId="36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topLeftCell="A16" zoomScale="93" zoomScaleNormal="93" workbookViewId="0">
      <selection activeCell="E34" sqref="E34"/>
    </sheetView>
  </sheetViews>
  <sheetFormatPr defaultRowHeight="15" x14ac:dyDescent="0.25"/>
  <cols>
    <col min="1" max="4" width="15.7109375" customWidth="1"/>
    <col min="5" max="6" width="15.7109375" style="2" customWidth="1"/>
    <col min="7" max="7" width="15.7109375" style="1" customWidth="1"/>
    <col min="8" max="9" width="15.7109375" style="4" customWidth="1"/>
    <col min="10" max="10" width="15.7109375" style="3" customWidth="1"/>
  </cols>
  <sheetData>
    <row r="2" spans="1:10" ht="15.75" thickBot="1" x14ac:dyDescent="0.3">
      <c r="A2" t="s">
        <v>49</v>
      </c>
      <c r="C2" s="22"/>
      <c r="D2" s="22"/>
      <c r="J2" s="3" t="s">
        <v>50</v>
      </c>
    </row>
    <row r="3" spans="1:10" ht="16.5" thickTop="1" thickBot="1" x14ac:dyDescent="0.3">
      <c r="A3" s="42" t="s">
        <v>0</v>
      </c>
      <c r="B3" s="45" t="s">
        <v>60</v>
      </c>
      <c r="C3" s="46"/>
      <c r="D3" s="46"/>
      <c r="E3" s="46"/>
      <c r="F3" s="46"/>
      <c r="G3" s="46"/>
      <c r="H3" s="46"/>
      <c r="I3" s="46"/>
      <c r="J3" s="47"/>
    </row>
    <row r="4" spans="1:10" ht="26.25" customHeight="1" thickBot="1" x14ac:dyDescent="0.3">
      <c r="A4" s="43"/>
      <c r="B4" s="76" t="s">
        <v>57</v>
      </c>
      <c r="C4" s="48" t="s">
        <v>58</v>
      </c>
      <c r="D4" s="48" t="s">
        <v>1</v>
      </c>
      <c r="E4" s="69" t="s">
        <v>56</v>
      </c>
      <c r="F4" s="60" t="s">
        <v>59</v>
      </c>
      <c r="G4" s="66" t="s">
        <v>55</v>
      </c>
      <c r="H4" s="58" t="s">
        <v>52</v>
      </c>
      <c r="I4" s="59"/>
      <c r="J4" s="63" t="s">
        <v>54</v>
      </c>
    </row>
    <row r="5" spans="1:10" x14ac:dyDescent="0.25">
      <c r="A5" s="43"/>
      <c r="B5" s="77"/>
      <c r="C5" s="49"/>
      <c r="D5" s="49"/>
      <c r="E5" s="70"/>
      <c r="F5" s="61"/>
      <c r="G5" s="67"/>
      <c r="H5" s="48" t="s">
        <v>51</v>
      </c>
      <c r="I5" s="48" t="s">
        <v>61</v>
      </c>
      <c r="J5" s="64"/>
    </row>
    <row r="6" spans="1:10" x14ac:dyDescent="0.25">
      <c r="A6" s="43"/>
      <c r="B6" s="77"/>
      <c r="C6" s="49"/>
      <c r="D6" s="49"/>
      <c r="E6" s="70"/>
      <c r="F6" s="61"/>
      <c r="G6" s="67"/>
      <c r="H6" s="49"/>
      <c r="I6" s="49"/>
      <c r="J6" s="64"/>
    </row>
    <row r="7" spans="1:10" ht="15.75" thickBot="1" x14ac:dyDescent="0.3">
      <c r="A7" s="44"/>
      <c r="B7" s="78"/>
      <c r="C7" s="50"/>
      <c r="D7" s="50"/>
      <c r="E7" s="71"/>
      <c r="F7" s="62"/>
      <c r="G7" s="68"/>
      <c r="H7" s="50"/>
      <c r="I7" s="50"/>
      <c r="J7" s="65"/>
    </row>
    <row r="8" spans="1:10" ht="16.5" thickTop="1" thickBot="1" x14ac:dyDescent="0.3">
      <c r="A8" s="5" t="s">
        <v>2</v>
      </c>
      <c r="B8" s="6" t="s">
        <v>3</v>
      </c>
      <c r="C8" s="6" t="s">
        <v>4</v>
      </c>
      <c r="D8" s="7" t="s">
        <v>5</v>
      </c>
      <c r="E8" s="8" t="s">
        <v>6</v>
      </c>
      <c r="F8" s="9" t="s">
        <v>47</v>
      </c>
      <c r="G8" s="10" t="s">
        <v>7</v>
      </c>
      <c r="H8" s="6" t="s">
        <v>8</v>
      </c>
      <c r="I8" s="7" t="s">
        <v>9</v>
      </c>
      <c r="J8" s="11" t="s">
        <v>53</v>
      </c>
    </row>
    <row r="9" spans="1:10" ht="16.5" thickTop="1" thickBot="1" x14ac:dyDescent="0.3">
      <c r="A9" s="51" t="s">
        <v>62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6.25" thickBot="1" x14ac:dyDescent="0.3">
      <c r="A10" s="14" t="s">
        <v>33</v>
      </c>
      <c r="B10" s="15" t="s">
        <v>10</v>
      </c>
      <c r="C10" s="16" t="s">
        <v>11</v>
      </c>
      <c r="D10" s="13" t="s">
        <v>12</v>
      </c>
      <c r="E10" s="12">
        <v>0.03</v>
      </c>
      <c r="F10" s="12"/>
      <c r="G10" s="33">
        <f t="shared" ref="G10:G13" si="0">E10*F10</f>
        <v>0</v>
      </c>
      <c r="H10" s="23"/>
      <c r="I10" s="24">
        <f>G10*H10</f>
        <v>0</v>
      </c>
      <c r="J10" s="35">
        <f>G10+I10</f>
        <v>0</v>
      </c>
    </row>
    <row r="11" spans="1:10" ht="90" thickBot="1" x14ac:dyDescent="0.3">
      <c r="A11" s="14" t="s">
        <v>34</v>
      </c>
      <c r="B11" s="15" t="s">
        <v>13</v>
      </c>
      <c r="C11" s="16" t="s">
        <v>14</v>
      </c>
      <c r="D11" s="13" t="s">
        <v>12</v>
      </c>
      <c r="E11" s="12">
        <v>0.45</v>
      </c>
      <c r="F11" s="12"/>
      <c r="G11" s="33">
        <f t="shared" si="0"/>
        <v>0</v>
      </c>
      <c r="H11" s="23"/>
      <c r="I11" s="24">
        <f t="shared" ref="I11:I13" si="1">G11*H11</f>
        <v>0</v>
      </c>
      <c r="J11" s="35">
        <f t="shared" ref="J11:J13" si="2">G11+I11</f>
        <v>0</v>
      </c>
    </row>
    <row r="12" spans="1:10" ht="39" thickBot="1" x14ac:dyDescent="0.3">
      <c r="A12" s="14" t="s">
        <v>35</v>
      </c>
      <c r="B12" s="15" t="s">
        <v>15</v>
      </c>
      <c r="C12" s="16" t="s">
        <v>16</v>
      </c>
      <c r="D12" s="13" t="s">
        <v>12</v>
      </c>
      <c r="E12" s="12">
        <v>0.09</v>
      </c>
      <c r="F12" s="12"/>
      <c r="G12" s="33">
        <f t="shared" si="0"/>
        <v>0</v>
      </c>
      <c r="H12" s="37"/>
      <c r="I12" s="24">
        <f t="shared" si="1"/>
        <v>0</v>
      </c>
      <c r="J12" s="35">
        <f t="shared" si="2"/>
        <v>0</v>
      </c>
    </row>
    <row r="13" spans="1:10" ht="15.75" thickBot="1" x14ac:dyDescent="0.3">
      <c r="A13" s="14" t="s">
        <v>36</v>
      </c>
      <c r="B13" s="15" t="s">
        <v>17</v>
      </c>
      <c r="C13" s="16" t="s">
        <v>16</v>
      </c>
      <c r="D13" s="13" t="s">
        <v>12</v>
      </c>
      <c r="E13" s="12">
        <v>1.4999999999999999E-2</v>
      </c>
      <c r="F13" s="12"/>
      <c r="G13" s="33">
        <f t="shared" si="0"/>
        <v>0</v>
      </c>
      <c r="H13" s="23"/>
      <c r="I13" s="24">
        <f t="shared" si="1"/>
        <v>0</v>
      </c>
      <c r="J13" s="35">
        <f t="shared" si="2"/>
        <v>0</v>
      </c>
    </row>
    <row r="14" spans="1:10" ht="15.75" thickBot="1" x14ac:dyDescent="0.3">
      <c r="A14" s="54" t="s">
        <v>63</v>
      </c>
      <c r="B14" s="55"/>
      <c r="C14" s="55"/>
      <c r="D14" s="55"/>
      <c r="E14" s="55"/>
      <c r="F14" s="55"/>
      <c r="G14" s="55"/>
      <c r="H14" s="55"/>
      <c r="I14" s="55"/>
      <c r="J14" s="56"/>
    </row>
    <row r="15" spans="1:10" ht="16.5" thickTop="1" thickBot="1" x14ac:dyDescent="0.3">
      <c r="A15" s="14" t="s">
        <v>37</v>
      </c>
      <c r="B15" s="15" t="s">
        <v>17</v>
      </c>
      <c r="C15" s="16" t="s">
        <v>16</v>
      </c>
      <c r="D15" s="13" t="s">
        <v>12</v>
      </c>
      <c r="E15" s="12">
        <v>0.03</v>
      </c>
      <c r="F15" s="12"/>
      <c r="G15" s="33">
        <f>E15*F15</f>
        <v>0</v>
      </c>
      <c r="H15" s="23"/>
      <c r="I15" s="25">
        <f>G15*H15</f>
        <v>0</v>
      </c>
      <c r="J15" s="35">
        <f>G15+I15</f>
        <v>0</v>
      </c>
    </row>
    <row r="16" spans="1:10" ht="65.25" thickTop="1" thickBot="1" x14ac:dyDescent="0.3">
      <c r="A16" s="14" t="s">
        <v>38</v>
      </c>
      <c r="B16" s="15" t="s">
        <v>18</v>
      </c>
      <c r="C16" s="16" t="s">
        <v>19</v>
      </c>
      <c r="D16" s="13" t="s">
        <v>12</v>
      </c>
      <c r="E16" s="12">
        <v>7.4999999999999997E-2</v>
      </c>
      <c r="F16" s="12"/>
      <c r="G16" s="33">
        <f>E16*F16</f>
        <v>0</v>
      </c>
      <c r="H16" s="23"/>
      <c r="I16" s="25">
        <f>G16*H16</f>
        <v>0</v>
      </c>
      <c r="J16" s="35">
        <f>G16+I16</f>
        <v>0</v>
      </c>
    </row>
    <row r="17" spans="1:10" ht="15.75" thickBot="1" x14ac:dyDescent="0.3">
      <c r="A17" s="54" t="s">
        <v>64</v>
      </c>
      <c r="B17" s="55"/>
      <c r="C17" s="55"/>
      <c r="D17" s="55"/>
      <c r="E17" s="55"/>
      <c r="F17" s="55"/>
      <c r="G17" s="55"/>
      <c r="H17" s="55"/>
      <c r="I17" s="57"/>
      <c r="J17" s="56"/>
    </row>
    <row r="18" spans="1:10" ht="90.75" thickTop="1" thickBot="1" x14ac:dyDescent="0.3">
      <c r="A18" s="14" t="s">
        <v>39</v>
      </c>
      <c r="B18" s="15" t="s">
        <v>13</v>
      </c>
      <c r="C18" s="16" t="s">
        <v>14</v>
      </c>
      <c r="D18" s="13" t="s">
        <v>12</v>
      </c>
      <c r="E18" s="12">
        <v>0.45</v>
      </c>
      <c r="F18" s="12"/>
      <c r="G18" s="33">
        <f>E18*F18</f>
        <v>0</v>
      </c>
      <c r="H18" s="23"/>
      <c r="I18" s="25">
        <f>G18*H18</f>
        <v>0</v>
      </c>
      <c r="J18" s="35">
        <f>G18+I18</f>
        <v>0</v>
      </c>
    </row>
    <row r="19" spans="1:10" ht="39.75" thickTop="1" thickBot="1" x14ac:dyDescent="0.3">
      <c r="A19" s="14" t="s">
        <v>40</v>
      </c>
      <c r="B19" s="15" t="s">
        <v>15</v>
      </c>
      <c r="C19" s="16" t="s">
        <v>16</v>
      </c>
      <c r="D19" s="13" t="s">
        <v>12</v>
      </c>
      <c r="E19" s="12">
        <v>7.4999999999999997E-2</v>
      </c>
      <c r="F19" s="12"/>
      <c r="G19" s="33">
        <f>E19*F19</f>
        <v>0</v>
      </c>
      <c r="H19" s="23"/>
      <c r="I19" s="25">
        <f>G19*H19</f>
        <v>0</v>
      </c>
      <c r="J19" s="35">
        <f>G19+I19</f>
        <v>0</v>
      </c>
    </row>
    <row r="20" spans="1:10" ht="15.75" thickBot="1" x14ac:dyDescent="0.3">
      <c r="A20" s="39" t="s">
        <v>20</v>
      </c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26.25" thickBot="1" x14ac:dyDescent="0.3">
      <c r="A21" s="14" t="s">
        <v>41</v>
      </c>
      <c r="B21" s="15" t="s">
        <v>21</v>
      </c>
      <c r="C21" s="16" t="s">
        <v>22</v>
      </c>
      <c r="D21" s="13" t="s">
        <v>23</v>
      </c>
      <c r="E21" s="17">
        <v>30</v>
      </c>
      <c r="F21" s="17"/>
      <c r="G21" s="33">
        <f>E21*F21</f>
        <v>0</v>
      </c>
      <c r="H21" s="23"/>
      <c r="I21" s="24">
        <f>G21*H21</f>
        <v>0</v>
      </c>
      <c r="J21" s="35">
        <f>G21+I21</f>
        <v>0</v>
      </c>
    </row>
    <row r="22" spans="1:10" ht="26.25" thickBot="1" x14ac:dyDescent="0.3">
      <c r="A22" s="14" t="s">
        <v>46</v>
      </c>
      <c r="B22" s="15" t="s">
        <v>24</v>
      </c>
      <c r="C22" s="16" t="s">
        <v>22</v>
      </c>
      <c r="D22" s="13" t="s">
        <v>23</v>
      </c>
      <c r="E22" s="17">
        <v>60</v>
      </c>
      <c r="F22" s="17"/>
      <c r="G22" s="33">
        <f t="shared" ref="G22:G25" si="3">E22*F22</f>
        <v>0</v>
      </c>
      <c r="H22" s="23"/>
      <c r="I22" s="24">
        <f t="shared" ref="I22:I25" si="4">G22*H22</f>
        <v>0</v>
      </c>
      <c r="J22" s="35">
        <f t="shared" ref="J22:J25" si="5">G22+I22</f>
        <v>0</v>
      </c>
    </row>
    <row r="23" spans="1:10" ht="26.25" thickBot="1" x14ac:dyDescent="0.3">
      <c r="A23" s="14" t="s">
        <v>42</v>
      </c>
      <c r="B23" s="15" t="s">
        <v>25</v>
      </c>
      <c r="C23" s="16"/>
      <c r="D23" s="13" t="s">
        <v>23</v>
      </c>
      <c r="E23" s="17">
        <v>30</v>
      </c>
      <c r="F23" s="17"/>
      <c r="G23" s="33">
        <f t="shared" si="3"/>
        <v>0</v>
      </c>
      <c r="H23" s="23"/>
      <c r="I23" s="24">
        <f t="shared" si="4"/>
        <v>0</v>
      </c>
      <c r="J23" s="35">
        <f t="shared" si="5"/>
        <v>0</v>
      </c>
    </row>
    <row r="24" spans="1:10" ht="26.25" thickBot="1" x14ac:dyDescent="0.3">
      <c r="A24" s="14" t="s">
        <v>43</v>
      </c>
      <c r="B24" s="15" t="s">
        <v>26</v>
      </c>
      <c r="C24" s="16" t="s">
        <v>22</v>
      </c>
      <c r="D24" s="13" t="s">
        <v>27</v>
      </c>
      <c r="E24" s="17">
        <v>300</v>
      </c>
      <c r="F24" s="17"/>
      <c r="G24" s="33">
        <f t="shared" si="3"/>
        <v>0</v>
      </c>
      <c r="H24" s="23"/>
      <c r="I24" s="24">
        <f t="shared" si="4"/>
        <v>0</v>
      </c>
      <c r="J24" s="35">
        <f t="shared" si="5"/>
        <v>0</v>
      </c>
    </row>
    <row r="25" spans="1:10" ht="15.75" thickBot="1" x14ac:dyDescent="0.3">
      <c r="A25" s="14" t="s">
        <v>44</v>
      </c>
      <c r="B25" s="15" t="s">
        <v>28</v>
      </c>
      <c r="C25" s="16" t="s">
        <v>22</v>
      </c>
      <c r="D25" s="13" t="s">
        <v>27</v>
      </c>
      <c r="E25" s="17">
        <v>180</v>
      </c>
      <c r="F25" s="17"/>
      <c r="G25" s="33">
        <f t="shared" si="3"/>
        <v>0</v>
      </c>
      <c r="H25" s="23"/>
      <c r="I25" s="24">
        <f t="shared" si="4"/>
        <v>0</v>
      </c>
      <c r="J25" s="35">
        <f t="shared" si="5"/>
        <v>0</v>
      </c>
    </row>
    <row r="26" spans="1:10" ht="15.75" thickBot="1" x14ac:dyDescent="0.3">
      <c r="A26" s="39" t="s">
        <v>29</v>
      </c>
      <c r="B26" s="40"/>
      <c r="C26" s="40"/>
      <c r="D26" s="40"/>
      <c r="E26" s="40"/>
      <c r="F26" s="40"/>
      <c r="G26" s="40"/>
      <c r="H26" s="40"/>
      <c r="I26" s="40"/>
      <c r="J26" s="41"/>
    </row>
    <row r="27" spans="1:10" ht="39" thickBot="1" x14ac:dyDescent="0.3">
      <c r="A27" s="14" t="s">
        <v>45</v>
      </c>
      <c r="B27" s="15" t="s">
        <v>30</v>
      </c>
      <c r="C27" s="16" t="s">
        <v>22</v>
      </c>
      <c r="D27" s="13" t="s">
        <v>31</v>
      </c>
      <c r="E27" s="17">
        <v>36</v>
      </c>
      <c r="F27" s="17"/>
      <c r="G27" s="33">
        <f>E27*F27</f>
        <v>0</v>
      </c>
      <c r="H27" s="23"/>
      <c r="I27" s="24">
        <f>G27*H27</f>
        <v>0</v>
      </c>
      <c r="J27" s="35">
        <f>G27+I27</f>
        <v>0</v>
      </c>
    </row>
    <row r="28" spans="1:10" ht="51.75" thickBot="1" x14ac:dyDescent="0.3">
      <c r="A28" s="26" t="s">
        <v>48</v>
      </c>
      <c r="B28" s="27" t="s">
        <v>32</v>
      </c>
      <c r="C28" s="28" t="s">
        <v>22</v>
      </c>
      <c r="D28" s="29" t="s">
        <v>27</v>
      </c>
      <c r="E28" s="30">
        <v>288</v>
      </c>
      <c r="F28" s="30"/>
      <c r="G28" s="34">
        <f>E28*F28</f>
        <v>0</v>
      </c>
      <c r="H28" s="31"/>
      <c r="I28" s="32">
        <f t="shared" ref="I28" si="6">G28*H28</f>
        <v>0</v>
      </c>
      <c r="J28" s="36">
        <f t="shared" ref="J28" si="7">G28+I28</f>
        <v>0</v>
      </c>
    </row>
    <row r="29" spans="1:10" ht="33.75" customHeight="1" thickTop="1" x14ac:dyDescent="0.25">
      <c r="A29" s="79" t="s">
        <v>65</v>
      </c>
      <c r="B29" s="79"/>
      <c r="C29" s="79"/>
      <c r="D29" s="79"/>
      <c r="E29" s="79"/>
      <c r="F29" s="79"/>
      <c r="G29" s="81">
        <f>SUM(G10:G28)</f>
        <v>0</v>
      </c>
      <c r="H29" s="74"/>
      <c r="I29" s="83">
        <f>SUM(I10:I28)</f>
        <v>0</v>
      </c>
      <c r="J29" s="72">
        <f>SUM(J10:J28)</f>
        <v>0</v>
      </c>
    </row>
    <row r="30" spans="1:10" ht="0.75" customHeight="1" thickBot="1" x14ac:dyDescent="0.3">
      <c r="A30" s="80"/>
      <c r="B30" s="80"/>
      <c r="C30" s="80"/>
      <c r="D30" s="80"/>
      <c r="E30" s="80"/>
      <c r="F30" s="80"/>
      <c r="G30" s="82"/>
      <c r="H30" s="75"/>
      <c r="I30" s="84"/>
      <c r="J30" s="73"/>
    </row>
    <row r="31" spans="1:10" ht="15.75" thickTop="1" x14ac:dyDescent="0.25">
      <c r="C31" s="18"/>
      <c r="D31" s="18"/>
      <c r="E31" s="18"/>
      <c r="F31" s="19"/>
    </row>
    <row r="32" spans="1:10" x14ac:dyDescent="0.25">
      <c r="C32" s="38"/>
      <c r="D32" s="38"/>
      <c r="E32" s="20"/>
      <c r="F32" s="21"/>
    </row>
  </sheetData>
  <mergeCells count="23">
    <mergeCell ref="J29:J30"/>
    <mergeCell ref="H29:H30"/>
    <mergeCell ref="D4:D7"/>
    <mergeCell ref="B4:B7"/>
    <mergeCell ref="A29:F30"/>
    <mergeCell ref="G29:G30"/>
    <mergeCell ref="I29:I30"/>
    <mergeCell ref="C32:D32"/>
    <mergeCell ref="A20:J20"/>
    <mergeCell ref="A26:J26"/>
    <mergeCell ref="A3:A7"/>
    <mergeCell ref="B3:J3"/>
    <mergeCell ref="C4:C7"/>
    <mergeCell ref="A9:J9"/>
    <mergeCell ref="A14:J14"/>
    <mergeCell ref="A17:J17"/>
    <mergeCell ref="H5:H7"/>
    <mergeCell ref="H4:I4"/>
    <mergeCell ref="I5:I7"/>
    <mergeCell ref="F4:F7"/>
    <mergeCell ref="J4:J7"/>
    <mergeCell ref="G4:G7"/>
    <mergeCell ref="E4:E7"/>
  </mergeCells>
  <pageMargins left="0.25" right="0.25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D60F360-C224-49FA-A0D6-47B6D23A6F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Napiórkowski Kazimierz</dc:creator>
  <cp:lastModifiedBy>Kawalec Izabela</cp:lastModifiedBy>
  <cp:lastPrinted>2024-11-04T12:02:55Z</cp:lastPrinted>
  <dcterms:created xsi:type="dcterms:W3CDTF">2020-12-28T11:45:51Z</dcterms:created>
  <dcterms:modified xsi:type="dcterms:W3CDTF">2024-11-25T08:38:37Z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95339905-18a4-4f6d-8200-4a8f8f80e49b</vt:lpwstr>
  </property>
  <property fmtid="{D5CDD505-2E9C-101B-9397-08002B2CF9AE}" pid="3" name="bjSaver">
    <vt:lpwstr>AHi5t5Hccy3y9ReP+uzvi+0hJVN1Do0O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