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 Beata\2020\PN 2020 Biuletyn\7_PN_D_2020 jednoraz. urologia\Na stronę\"/>
    </mc:Choice>
  </mc:AlternateContent>
  <bookViews>
    <workbookView xWindow="0" yWindow="0" windowWidth="21570" windowHeight="8085"/>
  </bookViews>
  <sheets>
    <sheet name="FAC" sheetId="1" r:id="rId1"/>
  </sheets>
  <calcPr calcId="162913"/>
</workbook>
</file>

<file path=xl/calcChain.xml><?xml version="1.0" encoding="utf-8"?>
<calcChain xmlns="http://schemas.openxmlformats.org/spreadsheetml/2006/main">
  <c r="I35" i="1" l="1"/>
  <c r="J35" i="1"/>
  <c r="K35" i="1" s="1"/>
  <c r="J37" i="1"/>
  <c r="K37" i="1" s="1"/>
  <c r="I37" i="1"/>
  <c r="J36" i="1"/>
  <c r="K36" i="1" s="1"/>
  <c r="I36" i="1"/>
  <c r="J34" i="1"/>
  <c r="K34" i="1" s="1"/>
  <c r="I34" i="1"/>
  <c r="J33" i="1"/>
  <c r="K33" i="1" s="1"/>
  <c r="I33" i="1"/>
  <c r="J32" i="1"/>
  <c r="K32" i="1" s="1"/>
  <c r="I32" i="1"/>
  <c r="K38" i="1" l="1"/>
  <c r="J38" i="1"/>
  <c r="I14" i="1"/>
  <c r="J14" i="1"/>
  <c r="K14" i="1" s="1"/>
  <c r="I15" i="1"/>
  <c r="J15" i="1"/>
  <c r="K15" i="1" s="1"/>
  <c r="I16" i="1"/>
  <c r="J16" i="1"/>
  <c r="K16" i="1" s="1"/>
  <c r="I17" i="1"/>
  <c r="J17" i="1"/>
  <c r="K17" i="1" s="1"/>
  <c r="J24" i="1" l="1"/>
  <c r="I24" i="1"/>
  <c r="J13" i="1"/>
  <c r="J18" i="1" s="1"/>
  <c r="I13" i="1"/>
  <c r="J25" i="1" l="1"/>
  <c r="K24" i="1"/>
  <c r="K25" i="1" s="1"/>
  <c r="K13" i="1"/>
  <c r="K18" i="1" s="1"/>
  <c r="J5" i="1" l="1"/>
  <c r="I5" i="1"/>
  <c r="K5" i="1" l="1"/>
  <c r="J6" i="1"/>
  <c r="K6" i="1" l="1"/>
</calcChain>
</file>

<file path=xl/sharedStrings.xml><?xml version="1.0" encoding="utf-8"?>
<sst xmlns="http://schemas.openxmlformats.org/spreadsheetml/2006/main" count="98" uniqueCount="40">
  <si>
    <t>L.p.</t>
  </si>
  <si>
    <t>Nazwa asortymentu towaru</t>
  </si>
  <si>
    <t>J.m.</t>
  </si>
  <si>
    <t>Nazwa handlowa, nr katalogowy oferowanego asortymentu</t>
  </si>
  <si>
    <t>Nazwa i nr dokumentu dopuszczającego do obrotu i używania</t>
  </si>
  <si>
    <t>Cena jedn.netto w zł</t>
  </si>
  <si>
    <t>Cena jedn. brutto w zł</t>
  </si>
  <si>
    <t>VAT (%)</t>
  </si>
  <si>
    <t>Wartość ogółem brutto w zł</t>
  </si>
  <si>
    <t>Wartość ogółem netto w zł</t>
  </si>
  <si>
    <t>RAZEM:</t>
  </si>
  <si>
    <t>Wartość ogółem brutto:………………………….</t>
  </si>
  <si>
    <t>Słownie:……………………………………………………………………………………………..</t>
  </si>
  <si>
    <t>szt.</t>
  </si>
  <si>
    <t xml:space="preserve">Załącznik  nr 2 - asortymentowo-cenowy </t>
  </si>
  <si>
    <t>Ilość</t>
  </si>
  <si>
    <t>PAKIET 1 - Ureterorenoskop</t>
  </si>
  <si>
    <t>W pełni giętki ureterorenoskop jednokrotnego użytku do współpracy z włóknem laserowym.
Specyfikacja:• Maksymalna średnica części roboczej 10 Fr• Kanał roboczo-irygacyjny o średnicy min. 3,5 Fr• Kat widzenia 120⁰• Długość robocza 650 mm +/- 5 %• Kąt wygięcia końcówki 270o góra i 270o dół• Wbudowane źródło światła LED• Kamera wbudowana w końcówkę URS</t>
  </si>
  <si>
    <t>PAKIET 2 - Sprzęt urologiczny</t>
  </si>
  <si>
    <t>1.</t>
  </si>
  <si>
    <t xml:space="preserve">Dwufunkcyjny prowadnik z rdzeniem nitinolowym posiadający na każdym z końców zdatne do użytku giętki końcówki, jedną prostą, jedną pod kątem. Rozmiar 0,035 cala lub 0,038, długość 150 cm. </t>
  </si>
  <si>
    <t>2.</t>
  </si>
  <si>
    <t>Nitinolowy koszyk do przechwytywania i wydobywania złogów z moczowodu. Konstrukcja koszyka umożliwia chwytanie, zmianę położenia, zwolnienie lub usuwanie złogów w nerce lub moczowodzie.  Rozmiar 1,7 lub 2,2 FR, długości min. 115 cm, rozmiar koszyka 8 mm lub 11 mm</t>
  </si>
  <si>
    <t>3.</t>
  </si>
  <si>
    <t>Nitinolowy koszyk do przechwytywania i wydobywania złogów. Przy pełnym rozprężeniu unikalna wielodrutowa geometria tworzy tradycyjny 4-drutowy koszyk. Częściowe zamknięcie zmienia kształt koszyka tworząc wyjątkowo ciasno spleciony koszyk 16-drutowy. Rozmiar 1.7 lub 2.4 Fr, długość min. 115 cm, rozmiar koszyka 1 cm</t>
  </si>
  <si>
    <t>4.</t>
  </si>
  <si>
    <t>Nitinolowy koszyk do przechwytywania i wydobywania złogów w kształcie parasolki/chochli o rozmiarach 2.8 FR, długości min. 115 cm, rozmiar koszyka 6-8 mm</t>
  </si>
  <si>
    <t>5.</t>
  </si>
  <si>
    <t>Nitinolowy, bezkońcówkowy koszyk ekstrakcyjny ze sztywną częścią prowadzącą i ergonomiczną rękojeścią umożliwiającą pracę jedną ręką,  do szybkiego, atraumatycznego usuwania złogów  pod bezpośrednią kontrolą wzroku w trakcie PCNL. Rozmiary : 10 i 12Fr,  dł 38cm</t>
  </si>
  <si>
    <t>para</t>
  </si>
  <si>
    <t>PAKIET 3 - Pończochy przeciwżylakowe</t>
  </si>
  <si>
    <t>Pończochy przeciwżylakowe; rozmiar S, M, L, XL (do wyboru przez Zamawiającego)</t>
  </si>
  <si>
    <t>Stent moczowodowy samorozprężalny, nitinolowy, pokrywany obustronnie warstwą polimeru ( silikon i poliuretan). Mechanizm zabezpieczania przed migracją- wysoka siła radialna w głównej części stentu i obniżona na końcach. Wyposażony w markery radiologiczne, 3 na każdym końcu, dodatkowy jeden marker w modelu z kotwicą. Stent wykonany z pojedynczego drutu nitinolowego z pamięcią kształtu. Dostarczany wstępująco (przezcewkowo) lub zstępująco (przez nefrostomię) na platformie 10F. System wyposażony w kotwicę lub bez kotwicy stosowany w zależności od położenia zwężenia. System ograniczający refrux. 
Dostępne długości 80mm, 100mm, 120mmp oraz średnice 8mm i 10mm. 
Plus długość 200mm i średnicy 9mm dla długich zwężeń. 
Możliwość usuwania stentu poprzez mechanizm rozplatania stentu do formy taśmy. 
Stent tymczasowy, okres funkcjonowania do 3 lat zgodnie ze znakiem CE. 
Niski poziom migracji stentu i zwapnienia potwierdzony publikacjami w fachowej literaturze. Stosowany przy zwężaniach moczowodów na skutek zmian złośliwych i łagodnych. Stent nie ulega skracaniu.</t>
  </si>
  <si>
    <t>Stent docewkowy samorozprężalny, szkielet nitinolowy, pokryty obustronnie warstwą polimeru  ( silikon z poliuretanem). Wysoka siła radialna w głównej części stentu i obniżona na końcach- mechanizm zapobiegający migracji. Wyposażony w markery radiologiczne, 3 na każdym końcu, dodatkowy jeden marker w modelu z kotwicą. Stent wykonany z pojedynczego drutu nitinolowego z pamięcią kształtu. Obecność kotwicy stentu ogranicza migrację i nie zabuża funkcjonowania zwieracza. Dostarczany wstępująco (przezcewkowo). Jednorazowy system dostarczania OPS 22F kompatybilny z optyką 4mm długości 280mm i 305mm. Każde wcisnięcie spustu systemu dostarczania uwalnia 10-15mm stentu. Wszystkie modele preznaczone do cewki moczowej średnica 45F. Stent nie ulega skracaniu.</t>
  </si>
  <si>
    <t>Stent BUS do cewki sterczowej – dostępne długości:50mm, 60mm, 70mm, 80mm. Dodatkowy model BUS 80R dla zmian powyżej 15mm dystalnie od zwieracza, stent bez kotwicy</t>
  </si>
  <si>
    <t>Stent TPS do prostaty – dostępne długości: 30mm, 40mm, 50mm, 60mm, stent trójkątny, stent tylko z kotwicą</t>
  </si>
  <si>
    <t>Stent TPS Plus do prostaty - dostępne długości: 30mm, 40mm, 50mm, 60mm, stent trójkątny przeznaczony dla pacjentów o masie prostaty 80-120g, stent tlko z kotwicą</t>
  </si>
  <si>
    <t>6.</t>
  </si>
  <si>
    <t>Stent RPS do szyji pęcherza – dostępne długości: 30mm, 40mm, stent tylko z kotwicą</t>
  </si>
  <si>
    <t>PAKIET 4 - Stenty urologiczne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</si>
</sst>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5]General"/>
    <numFmt numFmtId="165" formatCode="#,##0.00&quot;     &quot;"/>
    <numFmt numFmtId="166" formatCode="#,##0.00&quot; &quot;[$zł]"/>
    <numFmt numFmtId="167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7"/>
      <color theme="1"/>
      <name val="Tahoma"/>
      <family val="2"/>
      <charset val="238"/>
    </font>
    <font>
      <b/>
      <sz val="7"/>
      <color theme="1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b/>
      <sz val="7"/>
      <color theme="1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7" fillId="0" borderId="0"/>
  </cellStyleXfs>
  <cellXfs count="77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9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164" fontId="4" fillId="3" borderId="0" xfId="1" applyFont="1" applyFill="1" applyAlignment="1">
      <alignment horizontal="center" vertical="center"/>
    </xf>
    <xf numFmtId="164" fontId="4" fillId="3" borderId="0" xfId="1" applyFont="1" applyFill="1" applyAlignment="1">
      <alignment vertical="center"/>
    </xf>
    <xf numFmtId="165" fontId="4" fillId="3" borderId="0" xfId="1" applyNumberFormat="1" applyFont="1" applyFill="1" applyAlignment="1">
      <alignment vertical="center"/>
    </xf>
    <xf numFmtId="166" fontId="5" fillId="3" borderId="0" xfId="1" applyNumberFormat="1" applyFont="1" applyFill="1" applyBorder="1" applyAlignment="1">
      <alignment vertical="center"/>
    </xf>
    <xf numFmtId="166" fontId="5" fillId="3" borderId="4" xfId="1" applyNumberFormat="1" applyFont="1" applyFill="1" applyBorder="1" applyAlignment="1">
      <alignment vertical="center"/>
    </xf>
    <xf numFmtId="166" fontId="5" fillId="3" borderId="5" xfId="1" applyNumberFormat="1" applyFont="1" applyFill="1" applyBorder="1" applyAlignment="1">
      <alignment vertical="center"/>
    </xf>
    <xf numFmtId="166" fontId="5" fillId="3" borderId="6" xfId="1" applyNumberFormat="1" applyFont="1" applyFill="1" applyBorder="1" applyAlignment="1">
      <alignment vertical="center"/>
    </xf>
    <xf numFmtId="164" fontId="5" fillId="3" borderId="0" xfId="1" applyFont="1" applyFill="1" applyAlignment="1">
      <alignment horizontal="left" vertical="center"/>
    </xf>
    <xf numFmtId="0" fontId="2" fillId="0" borderId="0" xfId="0" applyFont="1"/>
    <xf numFmtId="0" fontId="2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4" fontId="2" fillId="2" borderId="9" xfId="0" applyNumberFormat="1" applyFont="1" applyFill="1" applyBorder="1" applyAlignment="1">
      <alignment horizontal="center" vertical="center"/>
    </xf>
    <xf numFmtId="9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164" fontId="5" fillId="3" borderId="0" xfId="1" applyFont="1" applyFill="1" applyAlignment="1">
      <alignment horizontal="center" vertical="center"/>
    </xf>
    <xf numFmtId="164" fontId="4" fillId="3" borderId="0" xfId="1" applyFont="1" applyFill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21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/>
    <xf numFmtId="0" fontId="8" fillId="0" borderId="10" xfId="0" applyFont="1" applyBorder="1" applyAlignment="1">
      <alignment horizontal="center"/>
    </xf>
    <xf numFmtId="0" fontId="9" fillId="4" borderId="11" xfId="2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1" xfId="0" applyFont="1" applyFill="1" applyBorder="1"/>
    <xf numFmtId="167" fontId="9" fillId="2" borderId="11" xfId="0" applyNumberFormat="1" applyFont="1" applyFill="1" applyBorder="1" applyAlignment="1">
      <alignment vertical="center"/>
    </xf>
    <xf numFmtId="0" fontId="8" fillId="0" borderId="20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9" fillId="2" borderId="14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14" xfId="0" applyFont="1" applyFill="1" applyBorder="1"/>
    <xf numFmtId="167" fontId="9" fillId="2" borderId="14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wrapText="1" readingOrder="1"/>
    </xf>
    <xf numFmtId="0" fontId="2" fillId="0" borderId="9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3">
    <cellStyle name="Excel Built-in Normal" xfId="1"/>
    <cellStyle name="Normalny" xfId="0" builtinId="0"/>
    <cellStyle name="Normalny_Arkusz1_Arkusz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34" workbookViewId="0">
      <selection activeCell="I32" sqref="I32"/>
    </sheetView>
  </sheetViews>
  <sheetFormatPr defaultRowHeight="9" x14ac:dyDescent="0.15"/>
  <cols>
    <col min="1" max="1" width="5.140625" style="24" customWidth="1"/>
    <col min="2" max="2" width="49.140625" style="24" customWidth="1"/>
    <col min="3" max="3" width="5.85546875" style="24" customWidth="1"/>
    <col min="4" max="4" width="8.140625" style="24" customWidth="1"/>
    <col min="5" max="5" width="12.5703125" style="24" customWidth="1"/>
    <col min="6" max="6" width="14.5703125" style="24" customWidth="1"/>
    <col min="7" max="7" width="7.7109375" style="24" customWidth="1"/>
    <col min="8" max="8" width="5.5703125" style="24" customWidth="1"/>
    <col min="9" max="9" width="9.28515625" style="24" bestFit="1" customWidth="1"/>
    <col min="10" max="10" width="11.5703125" style="24" customWidth="1"/>
    <col min="11" max="11" width="12.7109375" style="24" customWidth="1"/>
    <col min="12" max="16384" width="9.140625" style="24"/>
  </cols>
  <sheetData>
    <row r="1" spans="1:11" x14ac:dyDescent="0.15">
      <c r="A1" s="47" t="s">
        <v>14</v>
      </c>
    </row>
    <row r="2" spans="1:11" x14ac:dyDescent="0.15">
      <c r="A2" s="47"/>
    </row>
    <row r="3" spans="1:11" ht="9.75" thickBot="1" x14ac:dyDescent="0.2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36.75" thickBot="1" x14ac:dyDescent="0.2">
      <c r="A4" s="1" t="s">
        <v>0</v>
      </c>
      <c r="B4" s="2" t="s">
        <v>1</v>
      </c>
      <c r="C4" s="3" t="s">
        <v>2</v>
      </c>
      <c r="D4" s="4" t="s">
        <v>15</v>
      </c>
      <c r="E4" s="5" t="s">
        <v>3</v>
      </c>
      <c r="F4" s="6" t="s">
        <v>4</v>
      </c>
      <c r="G4" s="4" t="s">
        <v>5</v>
      </c>
      <c r="H4" s="4" t="s">
        <v>7</v>
      </c>
      <c r="I4" s="4" t="s">
        <v>6</v>
      </c>
      <c r="J4" s="4" t="s">
        <v>9</v>
      </c>
      <c r="K4" s="7" t="s">
        <v>8</v>
      </c>
    </row>
    <row r="5" spans="1:11" ht="61.5" customHeight="1" thickBot="1" x14ac:dyDescent="0.2">
      <c r="A5" s="46">
        <v>1</v>
      </c>
      <c r="B5" s="66" t="s">
        <v>17</v>
      </c>
      <c r="C5" s="25" t="s">
        <v>13</v>
      </c>
      <c r="D5" s="26">
        <v>40</v>
      </c>
      <c r="E5" s="27"/>
      <c r="F5" s="27"/>
      <c r="G5" s="28">
        <v>0</v>
      </c>
      <c r="H5" s="29"/>
      <c r="I5" s="30">
        <f>G5*H5+G5</f>
        <v>0</v>
      </c>
      <c r="J5" s="31">
        <f>G5*D5</f>
        <v>0</v>
      </c>
      <c r="K5" s="32">
        <f>J5*H5+J5</f>
        <v>0</v>
      </c>
    </row>
    <row r="6" spans="1:11" ht="9.75" thickBot="1" x14ac:dyDescent="0.2">
      <c r="A6" s="33"/>
      <c r="B6" s="34"/>
      <c r="C6" s="16"/>
      <c r="D6" s="17"/>
      <c r="E6" s="18"/>
      <c r="F6" s="18"/>
      <c r="G6" s="19"/>
      <c r="H6" s="19"/>
      <c r="I6" s="20" t="s">
        <v>10</v>
      </c>
      <c r="J6" s="21">
        <f>SUM(J5:J5)</f>
        <v>0</v>
      </c>
      <c r="K6" s="22">
        <f>SUM(K5:K5)</f>
        <v>0</v>
      </c>
    </row>
    <row r="7" spans="1:11" x14ac:dyDescent="0.15">
      <c r="A7" s="23" t="s">
        <v>11</v>
      </c>
      <c r="B7" s="34"/>
      <c r="C7" s="16"/>
      <c r="D7" s="17"/>
      <c r="E7" s="18"/>
      <c r="F7" s="18"/>
      <c r="G7" s="19"/>
      <c r="H7" s="19"/>
      <c r="I7" s="19"/>
      <c r="J7" s="19"/>
      <c r="K7" s="19"/>
    </row>
    <row r="8" spans="1:11" x14ac:dyDescent="0.15">
      <c r="A8" s="23" t="s">
        <v>12</v>
      </c>
      <c r="B8" s="34"/>
      <c r="C8" s="16"/>
      <c r="D8" s="17"/>
      <c r="E8" s="18"/>
      <c r="F8" s="18"/>
      <c r="G8" s="19"/>
      <c r="H8" s="19"/>
      <c r="I8" s="19"/>
      <c r="J8" s="19"/>
      <c r="K8" s="19"/>
    </row>
    <row r="9" spans="1:11" x14ac:dyDescent="0.15">
      <c r="A9" s="23"/>
      <c r="B9" s="34"/>
      <c r="C9" s="16"/>
      <c r="D9" s="17"/>
      <c r="E9" s="18"/>
      <c r="F9" s="18"/>
      <c r="G9" s="19"/>
      <c r="H9" s="19"/>
      <c r="I9" s="19"/>
      <c r="J9" s="19"/>
      <c r="K9" s="19"/>
    </row>
    <row r="10" spans="1:11" x14ac:dyDescent="0.15">
      <c r="A10" s="23"/>
      <c r="B10" s="34"/>
      <c r="C10" s="16"/>
      <c r="D10" s="17"/>
      <c r="E10" s="18"/>
      <c r="F10" s="18"/>
      <c r="G10" s="19"/>
      <c r="H10" s="19"/>
      <c r="I10" s="19"/>
      <c r="J10" s="19"/>
      <c r="K10" s="19"/>
    </row>
    <row r="11" spans="1:11" ht="9.75" thickBot="1" x14ac:dyDescent="0.2">
      <c r="A11" s="76" t="s">
        <v>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36.75" thickBot="1" x14ac:dyDescent="0.2">
      <c r="A12" s="39" t="s">
        <v>0</v>
      </c>
      <c r="B12" s="40" t="s">
        <v>1</v>
      </c>
      <c r="C12" s="41" t="s">
        <v>2</v>
      </c>
      <c r="D12" s="42" t="s">
        <v>15</v>
      </c>
      <c r="E12" s="43" t="s">
        <v>3</v>
      </c>
      <c r="F12" s="44" t="s">
        <v>4</v>
      </c>
      <c r="G12" s="42" t="s">
        <v>5</v>
      </c>
      <c r="H12" s="42" t="s">
        <v>7</v>
      </c>
      <c r="I12" s="42" t="s">
        <v>6</v>
      </c>
      <c r="J12" s="42" t="s">
        <v>9</v>
      </c>
      <c r="K12" s="45" t="s">
        <v>8</v>
      </c>
    </row>
    <row r="13" spans="1:11" ht="36.75" customHeight="1" x14ac:dyDescent="0.2">
      <c r="A13" s="48" t="s">
        <v>19</v>
      </c>
      <c r="B13" s="49" t="s">
        <v>20</v>
      </c>
      <c r="C13" s="50" t="s">
        <v>13</v>
      </c>
      <c r="D13" s="50">
        <v>240</v>
      </c>
      <c r="E13" s="51"/>
      <c r="F13" s="52"/>
      <c r="G13" s="53">
        <v>0</v>
      </c>
      <c r="H13" s="8"/>
      <c r="I13" s="9">
        <f>G13*H13+G13</f>
        <v>0</v>
      </c>
      <c r="J13" s="10">
        <f>G13*D13</f>
        <v>0</v>
      </c>
      <c r="K13" s="11">
        <f>J13*H13+J13</f>
        <v>0</v>
      </c>
    </row>
    <row r="14" spans="1:11" ht="40.5" customHeight="1" x14ac:dyDescent="0.2">
      <c r="A14" s="54" t="s">
        <v>21</v>
      </c>
      <c r="B14" s="55" t="s">
        <v>22</v>
      </c>
      <c r="C14" s="56" t="s">
        <v>13</v>
      </c>
      <c r="D14" s="56">
        <v>60</v>
      </c>
      <c r="E14" s="57"/>
      <c r="F14" s="58"/>
      <c r="G14" s="59">
        <v>0</v>
      </c>
      <c r="H14" s="35"/>
      <c r="I14" s="36">
        <f t="shared" ref="I14:I17" si="0">G14*H14+G14</f>
        <v>0</v>
      </c>
      <c r="J14" s="37">
        <f t="shared" ref="J14:J17" si="1">G14*D14</f>
        <v>0</v>
      </c>
      <c r="K14" s="38">
        <f t="shared" ref="K14:K17" si="2">J14*H14+J14</f>
        <v>0</v>
      </c>
    </row>
    <row r="15" spans="1:11" ht="53.25" customHeight="1" x14ac:dyDescent="0.2">
      <c r="A15" s="54" t="s">
        <v>23</v>
      </c>
      <c r="B15" s="55" t="s">
        <v>24</v>
      </c>
      <c r="C15" s="56" t="s">
        <v>13</v>
      </c>
      <c r="D15" s="56">
        <v>20</v>
      </c>
      <c r="E15" s="57"/>
      <c r="F15" s="58"/>
      <c r="G15" s="59">
        <v>0</v>
      </c>
      <c r="H15" s="35"/>
      <c r="I15" s="36">
        <f t="shared" si="0"/>
        <v>0</v>
      </c>
      <c r="J15" s="37">
        <f t="shared" si="1"/>
        <v>0</v>
      </c>
      <c r="K15" s="38">
        <f t="shared" si="2"/>
        <v>0</v>
      </c>
    </row>
    <row r="16" spans="1:11" ht="31.5" customHeight="1" x14ac:dyDescent="0.2">
      <c r="A16" s="54" t="s">
        <v>25</v>
      </c>
      <c r="B16" s="55" t="s">
        <v>26</v>
      </c>
      <c r="C16" s="56" t="s">
        <v>13</v>
      </c>
      <c r="D16" s="56">
        <v>60</v>
      </c>
      <c r="E16" s="57"/>
      <c r="F16" s="58"/>
      <c r="G16" s="59">
        <v>0</v>
      </c>
      <c r="H16" s="35"/>
      <c r="I16" s="36">
        <f t="shared" si="0"/>
        <v>0</v>
      </c>
      <c r="J16" s="37">
        <f t="shared" si="1"/>
        <v>0</v>
      </c>
      <c r="K16" s="38">
        <f t="shared" si="2"/>
        <v>0</v>
      </c>
    </row>
    <row r="17" spans="1:11" ht="41.25" customHeight="1" thickBot="1" x14ac:dyDescent="0.25">
      <c r="A17" s="60" t="s">
        <v>27</v>
      </c>
      <c r="B17" s="61" t="s">
        <v>28</v>
      </c>
      <c r="C17" s="62" t="s">
        <v>13</v>
      </c>
      <c r="D17" s="62">
        <v>12</v>
      </c>
      <c r="E17" s="63"/>
      <c r="F17" s="64"/>
      <c r="G17" s="65">
        <v>0</v>
      </c>
      <c r="H17" s="12"/>
      <c r="I17" s="13">
        <f t="shared" si="0"/>
        <v>0</v>
      </c>
      <c r="J17" s="14">
        <f t="shared" si="1"/>
        <v>0</v>
      </c>
      <c r="K17" s="15">
        <f t="shared" si="2"/>
        <v>0</v>
      </c>
    </row>
    <row r="18" spans="1:11" ht="9.75" thickBot="1" x14ac:dyDescent="0.2">
      <c r="A18" s="33"/>
      <c r="B18" s="34"/>
      <c r="C18" s="16"/>
      <c r="D18" s="17"/>
      <c r="E18" s="18"/>
      <c r="F18" s="18"/>
      <c r="G18" s="19"/>
      <c r="H18" s="19"/>
      <c r="I18" s="20" t="s">
        <v>10</v>
      </c>
      <c r="J18" s="21">
        <f>SUM(J13:J17)</f>
        <v>0</v>
      </c>
      <c r="K18" s="22">
        <f>SUM(K13:K17)</f>
        <v>0</v>
      </c>
    </row>
    <row r="19" spans="1:11" x14ac:dyDescent="0.15">
      <c r="A19" s="23" t="s">
        <v>11</v>
      </c>
      <c r="B19" s="34"/>
      <c r="C19" s="16"/>
      <c r="D19" s="17"/>
      <c r="E19" s="18"/>
      <c r="F19" s="18"/>
      <c r="G19" s="19"/>
      <c r="H19" s="19"/>
      <c r="I19" s="19"/>
      <c r="J19" s="19"/>
      <c r="K19" s="19"/>
    </row>
    <row r="20" spans="1:11" x14ac:dyDescent="0.15">
      <c r="A20" s="23" t="s">
        <v>12</v>
      </c>
      <c r="B20" s="34"/>
      <c r="C20" s="16"/>
      <c r="D20" s="17"/>
      <c r="E20" s="18"/>
      <c r="F20" s="18"/>
      <c r="G20" s="19"/>
      <c r="H20" s="19"/>
      <c r="I20" s="19"/>
      <c r="J20" s="19"/>
      <c r="K20" s="19"/>
    </row>
    <row r="21" spans="1:11" x14ac:dyDescent="0.15">
      <c r="A21" s="23"/>
      <c r="B21" s="34"/>
      <c r="C21" s="16"/>
      <c r="D21" s="17"/>
      <c r="E21" s="18"/>
      <c r="F21" s="18"/>
      <c r="G21" s="19"/>
      <c r="H21" s="19"/>
      <c r="I21" s="19"/>
      <c r="J21" s="19"/>
      <c r="K21" s="19"/>
    </row>
    <row r="22" spans="1:11" ht="9.75" thickBot="1" x14ac:dyDescent="0.2">
      <c r="A22" s="76" t="s">
        <v>30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ht="36.75" thickBot="1" x14ac:dyDescent="0.2">
      <c r="A23" s="39" t="s">
        <v>0</v>
      </c>
      <c r="B23" s="40" t="s">
        <v>1</v>
      </c>
      <c r="C23" s="41" t="s">
        <v>2</v>
      </c>
      <c r="D23" s="42" t="s">
        <v>15</v>
      </c>
      <c r="E23" s="43" t="s">
        <v>3</v>
      </c>
      <c r="F23" s="44" t="s">
        <v>4</v>
      </c>
      <c r="G23" s="42" t="s">
        <v>5</v>
      </c>
      <c r="H23" s="42" t="s">
        <v>7</v>
      </c>
      <c r="I23" s="42" t="s">
        <v>6</v>
      </c>
      <c r="J23" s="42" t="s">
        <v>9</v>
      </c>
      <c r="K23" s="45" t="s">
        <v>8</v>
      </c>
    </row>
    <row r="24" spans="1:11" ht="28.5" customHeight="1" thickBot="1" x14ac:dyDescent="0.2">
      <c r="A24" s="46">
        <v>1</v>
      </c>
      <c r="B24" s="67" t="s">
        <v>31</v>
      </c>
      <c r="C24" s="25" t="s">
        <v>29</v>
      </c>
      <c r="D24" s="26">
        <v>180</v>
      </c>
      <c r="E24" s="27"/>
      <c r="F24" s="27"/>
      <c r="G24" s="28">
        <v>0</v>
      </c>
      <c r="H24" s="29"/>
      <c r="I24" s="30">
        <f>G24*H24+G24</f>
        <v>0</v>
      </c>
      <c r="J24" s="31">
        <f>G24*D24</f>
        <v>0</v>
      </c>
      <c r="K24" s="32">
        <f>J24*H24+J24</f>
        <v>0</v>
      </c>
    </row>
    <row r="25" spans="1:11" ht="9.75" thickBot="1" x14ac:dyDescent="0.2">
      <c r="A25" s="33"/>
      <c r="B25" s="34"/>
      <c r="C25" s="16"/>
      <c r="D25" s="17"/>
      <c r="E25" s="18"/>
      <c r="F25" s="18"/>
      <c r="G25" s="19"/>
      <c r="H25" s="19"/>
      <c r="I25" s="20" t="s">
        <v>10</v>
      </c>
      <c r="J25" s="21">
        <f>SUM(J24:J24)</f>
        <v>0</v>
      </c>
      <c r="K25" s="22">
        <f>SUM(K24:K24)</f>
        <v>0</v>
      </c>
    </row>
    <row r="26" spans="1:11" x14ac:dyDescent="0.15">
      <c r="A26" s="23" t="s">
        <v>11</v>
      </c>
      <c r="B26" s="34"/>
      <c r="C26" s="16"/>
      <c r="D26" s="17"/>
      <c r="E26" s="18"/>
      <c r="F26" s="18"/>
      <c r="G26" s="19"/>
      <c r="H26" s="19"/>
      <c r="I26" s="19"/>
      <c r="J26" s="19"/>
      <c r="K26" s="19"/>
    </row>
    <row r="27" spans="1:11" x14ac:dyDescent="0.15">
      <c r="A27" s="23" t="s">
        <v>12</v>
      </c>
      <c r="B27" s="34"/>
      <c r="C27" s="16"/>
      <c r="D27" s="17"/>
      <c r="E27" s="18"/>
      <c r="F27" s="18"/>
      <c r="G27" s="19"/>
      <c r="H27" s="19"/>
      <c r="I27" s="19"/>
      <c r="J27" s="19"/>
      <c r="K27" s="19"/>
    </row>
    <row r="28" spans="1:11" x14ac:dyDescent="0.15">
      <c r="A28" s="23"/>
      <c r="B28" s="34"/>
      <c r="C28" s="16"/>
      <c r="D28" s="17"/>
      <c r="E28" s="18"/>
      <c r="F28" s="18"/>
      <c r="G28" s="19"/>
      <c r="H28" s="19"/>
      <c r="I28" s="19"/>
      <c r="J28" s="19"/>
      <c r="K28" s="19"/>
    </row>
    <row r="29" spans="1:11" x14ac:dyDescent="0.15">
      <c r="A29" s="23"/>
      <c r="B29" s="34"/>
      <c r="C29" s="16"/>
      <c r="D29" s="17"/>
      <c r="E29" s="18"/>
      <c r="F29" s="18"/>
      <c r="G29" s="19"/>
      <c r="H29" s="19"/>
      <c r="I29" s="19"/>
      <c r="J29" s="19"/>
      <c r="K29" s="19"/>
    </row>
    <row r="30" spans="1:11" ht="9.75" thickBot="1" x14ac:dyDescent="0.2">
      <c r="A30" s="76" t="s">
        <v>39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36.75" thickBot="1" x14ac:dyDescent="0.2">
      <c r="A31" s="39" t="s">
        <v>0</v>
      </c>
      <c r="B31" s="40" t="s">
        <v>1</v>
      </c>
      <c r="C31" s="41" t="s">
        <v>2</v>
      </c>
      <c r="D31" s="42" t="s">
        <v>15</v>
      </c>
      <c r="E31" s="43" t="s">
        <v>3</v>
      </c>
      <c r="F31" s="44" t="s">
        <v>4</v>
      </c>
      <c r="G31" s="42" t="s">
        <v>5</v>
      </c>
      <c r="H31" s="42" t="s">
        <v>7</v>
      </c>
      <c r="I31" s="42" t="s">
        <v>6</v>
      </c>
      <c r="J31" s="42" t="s">
        <v>9</v>
      </c>
      <c r="K31" s="45" t="s">
        <v>8</v>
      </c>
    </row>
    <row r="32" spans="1:11" ht="160.5" customHeight="1" x14ac:dyDescent="0.2">
      <c r="A32" s="72" t="s">
        <v>19</v>
      </c>
      <c r="B32" s="68" t="s">
        <v>32</v>
      </c>
      <c r="C32" s="71" t="s">
        <v>13</v>
      </c>
      <c r="D32" s="50">
        <v>3</v>
      </c>
      <c r="E32" s="51"/>
      <c r="F32" s="52"/>
      <c r="G32" s="53">
        <v>0</v>
      </c>
      <c r="H32" s="8"/>
      <c r="I32" s="9">
        <f>G32*H32+G32</f>
        <v>0</v>
      </c>
      <c r="J32" s="10">
        <f>G32*D32</f>
        <v>0</v>
      </c>
      <c r="K32" s="11">
        <f>J32*H32+J32</f>
        <v>0</v>
      </c>
    </row>
    <row r="33" spans="1:11" ht="111" customHeight="1" x14ac:dyDescent="0.2">
      <c r="A33" s="73" t="s">
        <v>21</v>
      </c>
      <c r="B33" s="55" t="s">
        <v>33</v>
      </c>
      <c r="C33" s="69" t="s">
        <v>13</v>
      </c>
      <c r="D33" s="56">
        <v>2</v>
      </c>
      <c r="E33" s="57"/>
      <c r="F33" s="58"/>
      <c r="G33" s="59">
        <v>0</v>
      </c>
      <c r="H33" s="35"/>
      <c r="I33" s="36">
        <f t="shared" ref="I33:I37" si="3">G33*H33+G33</f>
        <v>0</v>
      </c>
      <c r="J33" s="37">
        <f t="shared" ref="J33:J37" si="4">G33*D33</f>
        <v>0</v>
      </c>
      <c r="K33" s="38">
        <f t="shared" ref="K33:K37" si="5">J33*H33+J33</f>
        <v>0</v>
      </c>
    </row>
    <row r="34" spans="1:11" ht="33.75" customHeight="1" x14ac:dyDescent="0.2">
      <c r="A34" s="73" t="s">
        <v>23</v>
      </c>
      <c r="B34" s="55" t="s">
        <v>34</v>
      </c>
      <c r="C34" s="69" t="s">
        <v>13</v>
      </c>
      <c r="D34" s="56">
        <v>2</v>
      </c>
      <c r="E34" s="57"/>
      <c r="F34" s="58"/>
      <c r="G34" s="59">
        <v>0</v>
      </c>
      <c r="H34" s="35"/>
      <c r="I34" s="36">
        <f t="shared" si="3"/>
        <v>0</v>
      </c>
      <c r="J34" s="37">
        <f t="shared" si="4"/>
        <v>0</v>
      </c>
      <c r="K34" s="38">
        <f t="shared" si="5"/>
        <v>0</v>
      </c>
    </row>
    <row r="35" spans="1:11" ht="24.75" customHeight="1" x14ac:dyDescent="0.2">
      <c r="A35" s="73" t="s">
        <v>25</v>
      </c>
      <c r="B35" s="55" t="s">
        <v>35</v>
      </c>
      <c r="C35" s="69" t="s">
        <v>13</v>
      </c>
      <c r="D35" s="56">
        <v>1</v>
      </c>
      <c r="E35" s="57"/>
      <c r="F35" s="58"/>
      <c r="G35" s="59">
        <v>0</v>
      </c>
      <c r="H35" s="35"/>
      <c r="I35" s="36">
        <f t="shared" ref="I35" si="6">G35*H35+G35</f>
        <v>0</v>
      </c>
      <c r="J35" s="37">
        <f t="shared" ref="J35" si="7">G35*D35</f>
        <v>0</v>
      </c>
      <c r="K35" s="38">
        <f t="shared" ref="K35" si="8">J35*H35+J35</f>
        <v>0</v>
      </c>
    </row>
    <row r="36" spans="1:11" ht="33" customHeight="1" x14ac:dyDescent="0.2">
      <c r="A36" s="73" t="s">
        <v>27</v>
      </c>
      <c r="B36" s="55" t="s">
        <v>36</v>
      </c>
      <c r="C36" s="69" t="s">
        <v>13</v>
      </c>
      <c r="D36" s="56">
        <v>1</v>
      </c>
      <c r="E36" s="57"/>
      <c r="F36" s="58"/>
      <c r="G36" s="59">
        <v>0</v>
      </c>
      <c r="H36" s="35"/>
      <c r="I36" s="36">
        <f t="shared" si="3"/>
        <v>0</v>
      </c>
      <c r="J36" s="37">
        <f t="shared" si="4"/>
        <v>0</v>
      </c>
      <c r="K36" s="38">
        <f t="shared" si="5"/>
        <v>0</v>
      </c>
    </row>
    <row r="37" spans="1:11" ht="25.5" customHeight="1" thickBot="1" x14ac:dyDescent="0.25">
      <c r="A37" s="74" t="s">
        <v>37</v>
      </c>
      <c r="B37" s="61" t="s">
        <v>38</v>
      </c>
      <c r="C37" s="70" t="s">
        <v>13</v>
      </c>
      <c r="D37" s="62">
        <v>1</v>
      </c>
      <c r="E37" s="63"/>
      <c r="F37" s="64"/>
      <c r="G37" s="65">
        <v>0</v>
      </c>
      <c r="H37" s="12"/>
      <c r="I37" s="13">
        <f t="shared" si="3"/>
        <v>0</v>
      </c>
      <c r="J37" s="14">
        <f t="shared" si="4"/>
        <v>0</v>
      </c>
      <c r="K37" s="15">
        <f t="shared" si="5"/>
        <v>0</v>
      </c>
    </row>
    <row r="38" spans="1:11" ht="9.75" thickBot="1" x14ac:dyDescent="0.2">
      <c r="A38" s="33"/>
      <c r="B38" s="34"/>
      <c r="C38" s="16"/>
      <c r="D38" s="17"/>
      <c r="E38" s="18"/>
      <c r="F38" s="18"/>
      <c r="G38" s="19"/>
      <c r="H38" s="19"/>
      <c r="I38" s="20" t="s">
        <v>10</v>
      </c>
      <c r="J38" s="21">
        <f>SUM(J32:J37)</f>
        <v>0</v>
      </c>
      <c r="K38" s="22">
        <f>SUM(K32:K37)</f>
        <v>0</v>
      </c>
    </row>
    <row r="39" spans="1:11" x14ac:dyDescent="0.15">
      <c r="A39" s="23" t="s">
        <v>11</v>
      </c>
      <c r="B39" s="34"/>
      <c r="C39" s="16"/>
      <c r="D39" s="17"/>
      <c r="E39" s="18"/>
      <c r="F39" s="18"/>
      <c r="G39" s="19"/>
      <c r="H39" s="19"/>
      <c r="I39" s="19"/>
      <c r="J39" s="19"/>
      <c r="K39" s="19"/>
    </row>
    <row r="40" spans="1:11" x14ac:dyDescent="0.15">
      <c r="A40" s="23" t="s">
        <v>12</v>
      </c>
      <c r="B40" s="34"/>
      <c r="C40" s="16"/>
      <c r="D40" s="17"/>
      <c r="E40" s="18"/>
      <c r="F40" s="18"/>
      <c r="G40" s="19"/>
      <c r="H40" s="19"/>
      <c r="I40" s="19"/>
      <c r="J40" s="19"/>
      <c r="K40" s="19"/>
    </row>
  </sheetData>
  <mergeCells count="4">
    <mergeCell ref="A3:K3"/>
    <mergeCell ref="A11:K11"/>
    <mergeCell ref="A22:K22"/>
    <mergeCell ref="A30:K30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Beata</cp:lastModifiedBy>
  <cp:lastPrinted>2020-01-24T08:11:25Z</cp:lastPrinted>
  <dcterms:created xsi:type="dcterms:W3CDTF">2019-12-06T07:57:21Z</dcterms:created>
  <dcterms:modified xsi:type="dcterms:W3CDTF">2020-01-24T08:16:22Z</dcterms:modified>
</cp:coreProperties>
</file>