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30" activeTab="0"/>
  </bookViews>
  <sheets>
    <sheet name="Czesc1" sheetId="1" r:id="rId1"/>
    <sheet name="Czesc2" sheetId="2" r:id="rId2"/>
    <sheet name="Czesc3" sheetId="3" r:id="rId3"/>
    <sheet name="Czesc4" sheetId="4" r:id="rId4"/>
    <sheet name="Czesc5" sheetId="5" r:id="rId5"/>
    <sheet name="Czesc6" sheetId="6" r:id="rId6"/>
    <sheet name="Czesc7" sheetId="7" r:id="rId7"/>
    <sheet name="Czesc8" sheetId="8" r:id="rId8"/>
  </sheets>
  <definedNames/>
  <calcPr fullCalcOnLoad="1"/>
</workbook>
</file>

<file path=xl/sharedStrings.xml><?xml version="1.0" encoding="utf-8"?>
<sst xmlns="http://schemas.openxmlformats.org/spreadsheetml/2006/main" count="135" uniqueCount="53">
  <si>
    <t>Formularz cenowy - Część nr 1</t>
  </si>
  <si>
    <t>Lp.</t>
  </si>
  <si>
    <t>Asortyment</t>
  </si>
  <si>
    <t>Producent</t>
  </si>
  <si>
    <t>Nr katalogowy</t>
  </si>
  <si>
    <t>Cena jednostkowa netto (zł/szt.)</t>
  </si>
  <si>
    <t>Stawka VAT (%)</t>
  </si>
  <si>
    <t>Wartość brutto</t>
  </si>
  <si>
    <t>Kardiowerter-defibrylator jednojamowy.</t>
  </si>
  <si>
    <t>Elektroda defibrylująca do poz. 1.</t>
  </si>
  <si>
    <t>Kardiowerter-defibrylator dwujamowy.</t>
  </si>
  <si>
    <t>Elektroda defibrylująca do poz. 3.</t>
  </si>
  <si>
    <t>Elektroda stymulująca do poz. 3.</t>
  </si>
  <si>
    <t>Wartość razem</t>
  </si>
  <si>
    <t>Formularz cenowy - Część nr 2</t>
  </si>
  <si>
    <t>Kardiowerter-defibrylator jednojamowy, z możliwością zdalnego monitorowania przez Internet oraz z możliwością wczesnego wykrywania arytmii przedsionkowych.</t>
  </si>
  <si>
    <t>Elektroda pięciopolowa.</t>
  </si>
  <si>
    <t>Formularz cenowy - Część nr 3</t>
  </si>
  <si>
    <t>Stymulator jednojamowy – SSIR (część 3).</t>
  </si>
  <si>
    <t>Elektroda stymulująca do poz. 1.</t>
  </si>
  <si>
    <t>Stymulator dwujamowy – DDDR (część 3).</t>
  </si>
  <si>
    <t>Zaawansowany stymulator dwujamowy – DDDR.</t>
  </si>
  <si>
    <t>Elektroda stymulująca do poz. 5.</t>
  </si>
  <si>
    <t>Prowadnik do fiksacji elektrody, różna sztywność, do wyboru wg katalogu Wykonawcy.</t>
  </si>
  <si>
    <t>Klucz dynamometryczny.</t>
  </si>
  <si>
    <t>Narzędzie mocujące elektrodę.</t>
  </si>
  <si>
    <t>Zestaw zatyczek izolujących elektrody (przynajmniej 3 szt. w zestawie).</t>
  </si>
  <si>
    <t>Zatyczka gniazda DF1.</t>
  </si>
  <si>
    <t>Zatyczka gniazda IS1.</t>
  </si>
  <si>
    <t>Formularz cenowy - Część nr 4</t>
  </si>
  <si>
    <t>Stymulator jednojamowy – SSIR (część 4).</t>
  </si>
  <si>
    <t>Stymulator dwujamowy – DDDR (część 4).</t>
  </si>
  <si>
    <t>Formularz cenowy - Część nr 5</t>
  </si>
  <si>
    <t>Stymulator dwujamowy – DDDR zaawansowane (część 5).</t>
  </si>
  <si>
    <t>Elektroda MRI.</t>
  </si>
  <si>
    <t>Formularz cenowy - Część nr 6</t>
  </si>
  <si>
    <t>Stymulator z funkcją terapii resynchronizującej.</t>
  </si>
  <si>
    <t>Elektroda LV.</t>
  </si>
  <si>
    <t>Elektroda stymulująca.</t>
  </si>
  <si>
    <t>Zestaw do wprowadzenia.</t>
  </si>
  <si>
    <t>Zestaw do wenografii.</t>
  </si>
  <si>
    <t>Prowadnik.</t>
  </si>
  <si>
    <t>Formularz cenowy - Część nr 7</t>
  </si>
  <si>
    <t>Kardiowerter-defibrylator z funkcją terapii resynchronizującej.</t>
  </si>
  <si>
    <t>Elektroda defibrylująca.</t>
  </si>
  <si>
    <t>Formularz cenowy - Część nr 8</t>
  </si>
  <si>
    <t>Elektroda LV. IS 1</t>
  </si>
  <si>
    <t>Elektroda LV. IS 4</t>
  </si>
  <si>
    <t>Wartość netto</t>
  </si>
  <si>
    <t xml:space="preserve">Wartość razem </t>
  </si>
  <si>
    <t xml:space="preserve">Ilość (szt.)  </t>
  </si>
  <si>
    <t xml:space="preserve">Ilość (szt.) </t>
  </si>
  <si>
    <t xml:space="preserve">Introducer do wprowadzania elektrod do układu żylnego, typu  „peel away" rozmiary od 6 do 12 F., składający się z igły punkcyjnej 1,3 x 70 mm, prowadnika drutowego 0,035 dł 40  - 50 cm, rozszerzadła naczyniowego o dł 18-20cm, koszulki introduktora o dł 15-18 cm + strzykawka w zestawie, całość podwójnie spakowana.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</si>
</sst>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\-??\ _z_ł_-;_-@_-"/>
    <numFmt numFmtId="165" formatCode="_(* #,##0_);_(* \(#,##0\);_(* \-??_);_(@_)"/>
    <numFmt numFmtId="166" formatCode="[$-415]dddd\,\ d\ mmmm\ yyyy"/>
    <numFmt numFmtId="167" formatCode="#,##0.00\ &quot;zł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31" borderId="9" applyNumberFormat="0" applyFont="0" applyAlignment="0" applyProtection="0"/>
    <xf numFmtId="44" fontId="0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9" fontId="0" fillId="0" borderId="10" xfId="52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64" fontId="0" fillId="0" borderId="0" xfId="42" applyNumberFormat="1" applyFont="1" applyFill="1" applyBorder="1" applyAlignment="1" applyProtection="1">
      <alignment vertical="center"/>
      <protection/>
    </xf>
    <xf numFmtId="165" fontId="0" fillId="0" borderId="0" xfId="0" applyNumberFormat="1" applyFont="1" applyAlignment="1">
      <alignment vertical="center"/>
    </xf>
    <xf numFmtId="44" fontId="0" fillId="0" borderId="0" xfId="58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4" fontId="0" fillId="0" borderId="0" xfId="58" applyFont="1" applyAlignment="1">
      <alignment/>
    </xf>
    <xf numFmtId="0" fontId="2" fillId="0" borderId="0" xfId="0" applyFont="1" applyAlignment="1">
      <alignment/>
    </xf>
    <xf numFmtId="44" fontId="0" fillId="0" borderId="10" xfId="58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9" fontId="0" fillId="0" borderId="10" xfId="52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164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4" fontId="0" fillId="33" borderId="0" xfId="58" applyFont="1" applyFill="1" applyAlignment="1">
      <alignment/>
    </xf>
    <xf numFmtId="167" fontId="0" fillId="33" borderId="10" xfId="0" applyNumberFormat="1" applyFont="1" applyFill="1" applyBorder="1" applyAlignment="1">
      <alignment horizontal="right" vertical="center"/>
    </xf>
    <xf numFmtId="167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44" fontId="0" fillId="33" borderId="0" xfId="58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9"/>
  <sheetViews>
    <sheetView tabSelected="1" zoomScalePageLayoutView="0" workbookViewId="0" topLeftCell="A1">
      <selection activeCell="F3" sqref="F3:F7"/>
    </sheetView>
  </sheetViews>
  <sheetFormatPr defaultColWidth="9.140625" defaultRowHeight="12.75"/>
  <cols>
    <col min="1" max="1" width="4.8515625" style="3" customWidth="1"/>
    <col min="2" max="2" width="49.28125" style="3" customWidth="1"/>
    <col min="3" max="3" width="14.00390625" style="3" customWidth="1"/>
    <col min="4" max="4" width="14.57421875" style="14" customWidth="1"/>
    <col min="5" max="5" width="14.140625" style="3" customWidth="1"/>
    <col min="6" max="6" width="13.8515625" style="3" customWidth="1"/>
    <col min="7" max="7" width="8.28125" style="3" customWidth="1"/>
    <col min="8" max="8" width="26.28125" style="3" customWidth="1"/>
    <col min="9" max="9" width="15.7109375" style="3" customWidth="1"/>
    <col min="10" max="16384" width="9.140625" style="3" customWidth="1"/>
  </cols>
  <sheetData>
    <row r="1" spans="1:4" ht="12.75">
      <c r="A1" s="1" t="s">
        <v>0</v>
      </c>
      <c r="B1" s="2"/>
      <c r="D1" s="3"/>
    </row>
    <row r="2" spans="1:9" s="6" customFormat="1" ht="58.5" customHeight="1">
      <c r="A2" s="4" t="s">
        <v>1</v>
      </c>
      <c r="B2" s="4" t="s">
        <v>2</v>
      </c>
      <c r="C2" s="35" t="s">
        <v>50</v>
      </c>
      <c r="D2" s="4" t="s">
        <v>3</v>
      </c>
      <c r="E2" s="4" t="s">
        <v>4</v>
      </c>
      <c r="F2" s="5" t="s">
        <v>5</v>
      </c>
      <c r="G2" s="4" t="s">
        <v>6</v>
      </c>
      <c r="H2" s="32" t="s">
        <v>48</v>
      </c>
      <c r="I2" s="32" t="s">
        <v>7</v>
      </c>
    </row>
    <row r="3" spans="1:9" ht="12.75">
      <c r="A3" s="7">
        <v>1</v>
      </c>
      <c r="B3" s="8" t="s">
        <v>8</v>
      </c>
      <c r="C3" s="25">
        <v>30</v>
      </c>
      <c r="D3" s="7"/>
      <c r="E3" s="7"/>
      <c r="F3" s="9">
        <v>0</v>
      </c>
      <c r="G3" s="10">
        <v>0.08</v>
      </c>
      <c r="H3" s="9">
        <f>C3*F3</f>
        <v>0</v>
      </c>
      <c r="I3" s="9">
        <f>ROUND((F3*G3+F3)*C3,2)</f>
        <v>0</v>
      </c>
    </row>
    <row r="4" spans="1:9" ht="12.75">
      <c r="A4" s="25">
        <f>A3+1</f>
        <v>2</v>
      </c>
      <c r="B4" s="8" t="s">
        <v>9</v>
      </c>
      <c r="C4" s="25">
        <v>30</v>
      </c>
      <c r="D4" s="23"/>
      <c r="E4" s="23"/>
      <c r="F4" s="9">
        <v>0</v>
      </c>
      <c r="G4" s="26">
        <v>0.08</v>
      </c>
      <c r="H4" s="9">
        <f>C4*F4</f>
        <v>0</v>
      </c>
      <c r="I4" s="9">
        <f>ROUND((F4*G4+F4)*C4,2)</f>
        <v>0</v>
      </c>
    </row>
    <row r="5" spans="1:9" ht="12.75">
      <c r="A5" s="25">
        <f>A4+1</f>
        <v>3</v>
      </c>
      <c r="B5" s="24" t="s">
        <v>10</v>
      </c>
      <c r="C5" s="25">
        <v>8</v>
      </c>
      <c r="D5" s="23"/>
      <c r="E5" s="23"/>
      <c r="F5" s="9">
        <v>0</v>
      </c>
      <c r="G5" s="26">
        <v>0.08</v>
      </c>
      <c r="H5" s="9">
        <f>C5*F5</f>
        <v>0</v>
      </c>
      <c r="I5" s="9">
        <f>ROUND((F5*G5+F5)*C5,2)</f>
        <v>0</v>
      </c>
    </row>
    <row r="6" spans="1:9" ht="12.75">
      <c r="A6" s="7">
        <f>A5+1</f>
        <v>4</v>
      </c>
      <c r="B6" s="8" t="s">
        <v>11</v>
      </c>
      <c r="C6" s="7">
        <v>4</v>
      </c>
      <c r="D6" s="7"/>
      <c r="E6" s="7"/>
      <c r="F6" s="9">
        <v>0</v>
      </c>
      <c r="G6" s="10">
        <v>0.08</v>
      </c>
      <c r="H6" s="9">
        <f>C6*F6</f>
        <v>0</v>
      </c>
      <c r="I6" s="9">
        <f>ROUND((F6*G6+F6)*C6,2)</f>
        <v>0</v>
      </c>
    </row>
    <row r="7" spans="1:9" ht="12.75">
      <c r="A7" s="7">
        <f>A6+1</f>
        <v>5</v>
      </c>
      <c r="B7" s="8" t="s">
        <v>12</v>
      </c>
      <c r="C7" s="7">
        <v>4</v>
      </c>
      <c r="D7" s="7"/>
      <c r="E7" s="7"/>
      <c r="F7" s="9">
        <v>0</v>
      </c>
      <c r="G7" s="10">
        <v>0.08</v>
      </c>
      <c r="H7" s="9">
        <f>C7*F7</f>
        <v>0</v>
      </c>
      <c r="I7" s="9">
        <f>ROUND((F7*G7+F7)*C7,2)</f>
        <v>0</v>
      </c>
    </row>
    <row r="8" spans="1:9" ht="12.75">
      <c r="A8" s="46" t="s">
        <v>13</v>
      </c>
      <c r="B8" s="47"/>
      <c r="C8" s="47"/>
      <c r="D8" s="47"/>
      <c r="E8" s="47"/>
      <c r="F8" s="47"/>
      <c r="G8" s="48"/>
      <c r="H8" s="34">
        <f>SUM(H3:H7)</f>
        <v>0</v>
      </c>
      <c r="I8" s="39">
        <f>SUM(I3:I7)</f>
        <v>0</v>
      </c>
    </row>
    <row r="9" spans="2:4" ht="11.25" customHeight="1">
      <c r="B9" s="11"/>
      <c r="C9" s="12"/>
      <c r="D9" s="13"/>
    </row>
  </sheetData>
  <sheetProtection/>
  <mergeCells count="1">
    <mergeCell ref="A8:G8"/>
  </mergeCells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4.8515625" style="3" customWidth="1"/>
    <col min="2" max="2" width="49.28125" style="3" customWidth="1"/>
    <col min="3" max="3" width="8.8515625" style="3" customWidth="1"/>
    <col min="4" max="4" width="14.57421875" style="14" customWidth="1"/>
    <col min="5" max="5" width="14.140625" style="3" customWidth="1"/>
    <col min="6" max="6" width="13.8515625" style="3" customWidth="1"/>
    <col min="7" max="7" width="8.28125" style="3" customWidth="1"/>
    <col min="8" max="8" width="26.57421875" style="3" customWidth="1"/>
    <col min="9" max="9" width="16.7109375" style="3" customWidth="1"/>
    <col min="10" max="16384" width="9.140625" style="3" customWidth="1"/>
  </cols>
  <sheetData>
    <row r="1" spans="1:4" ht="12.75">
      <c r="A1" s="1" t="s">
        <v>14</v>
      </c>
      <c r="B1" s="2"/>
      <c r="D1" s="3"/>
    </row>
    <row r="2" spans="1:9" s="6" customFormat="1" ht="58.5" customHeight="1">
      <c r="A2" s="4" t="s">
        <v>1</v>
      </c>
      <c r="B2" s="4" t="s">
        <v>2</v>
      </c>
      <c r="C2" s="35" t="s">
        <v>51</v>
      </c>
      <c r="D2" s="4" t="s">
        <v>3</v>
      </c>
      <c r="E2" s="4" t="s">
        <v>4</v>
      </c>
      <c r="F2" s="5" t="s">
        <v>5</v>
      </c>
      <c r="G2" s="4" t="s">
        <v>6</v>
      </c>
      <c r="H2" s="32" t="s">
        <v>48</v>
      </c>
      <c r="I2" s="32" t="s">
        <v>7</v>
      </c>
    </row>
    <row r="3" spans="1:9" ht="51">
      <c r="A3" s="29">
        <v>1</v>
      </c>
      <c r="B3" s="15" t="s">
        <v>15</v>
      </c>
      <c r="C3" s="7">
        <v>3</v>
      </c>
      <c r="D3" s="23"/>
      <c r="E3" s="23"/>
      <c r="F3" s="28">
        <v>0</v>
      </c>
      <c r="G3" s="10">
        <v>0.08</v>
      </c>
      <c r="H3" s="9">
        <f>C3*F3</f>
        <v>0</v>
      </c>
      <c r="I3" s="9">
        <f>ROUND((F3*G3+F3)*C3,2)</f>
        <v>0</v>
      </c>
    </row>
    <row r="4" spans="1:9" ht="12.75">
      <c r="A4" s="7">
        <v>2</v>
      </c>
      <c r="B4" s="8" t="s">
        <v>16</v>
      </c>
      <c r="C4" s="7">
        <v>6</v>
      </c>
      <c r="D4" s="7"/>
      <c r="E4" s="7"/>
      <c r="F4" s="9">
        <v>0</v>
      </c>
      <c r="G4" s="10">
        <v>0.08</v>
      </c>
      <c r="H4" s="9">
        <f>C4*F4</f>
        <v>0</v>
      </c>
      <c r="I4" s="9">
        <f>ROUND((F4*G4+F4)*C4,2)</f>
        <v>0</v>
      </c>
    </row>
    <row r="5" spans="1:9" ht="12.75">
      <c r="A5" s="46" t="s">
        <v>13</v>
      </c>
      <c r="B5" s="47"/>
      <c r="C5" s="47"/>
      <c r="D5" s="47"/>
      <c r="E5" s="47"/>
      <c r="F5" s="47"/>
      <c r="G5" s="48"/>
      <c r="H5" s="34">
        <f>SUM(H3:H4)</f>
        <v>0</v>
      </c>
      <c r="I5" s="39">
        <f>SUM(I3:I4)</f>
        <v>0</v>
      </c>
    </row>
    <row r="6" spans="1:7" ht="11.25" customHeight="1">
      <c r="A6" s="16"/>
      <c r="B6" s="16"/>
      <c r="C6" s="16"/>
      <c r="D6" s="16"/>
      <c r="E6" s="16"/>
      <c r="F6" s="16"/>
      <c r="G6" s="16"/>
    </row>
  </sheetData>
  <sheetProtection/>
  <mergeCells count="1">
    <mergeCell ref="A5:G5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&amp;C&amp;P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16"/>
  <sheetViews>
    <sheetView zoomScalePageLayoutView="0" workbookViewId="0" topLeftCell="A1">
      <selection activeCell="F3" sqref="F3:F14"/>
    </sheetView>
  </sheetViews>
  <sheetFormatPr defaultColWidth="9.140625" defaultRowHeight="12.75"/>
  <cols>
    <col min="1" max="1" width="4.8515625" style="19" customWidth="1"/>
    <col min="2" max="2" width="49.28125" style="19" customWidth="1"/>
    <col min="3" max="3" width="8.8515625" style="19" customWidth="1"/>
    <col min="4" max="4" width="14.57421875" style="20" customWidth="1"/>
    <col min="5" max="5" width="14.140625" style="19" customWidth="1"/>
    <col min="6" max="6" width="13.8515625" style="19" customWidth="1"/>
    <col min="7" max="7" width="8.28125" style="19" customWidth="1"/>
    <col min="8" max="8" width="27.7109375" style="19" customWidth="1"/>
    <col min="9" max="9" width="21.28125" style="19" customWidth="1"/>
    <col min="10" max="16384" width="9.140625" style="19" customWidth="1"/>
  </cols>
  <sheetData>
    <row r="1" spans="1:2" s="3" customFormat="1" ht="12.75">
      <c r="A1" s="1" t="s">
        <v>17</v>
      </c>
      <c r="B1" s="2"/>
    </row>
    <row r="2" spans="1:9" s="6" customFormat="1" ht="58.5" customHeight="1">
      <c r="A2" s="4" t="s">
        <v>1</v>
      </c>
      <c r="B2" s="4" t="s">
        <v>2</v>
      </c>
      <c r="C2" s="35" t="s">
        <v>51</v>
      </c>
      <c r="D2" s="4" t="s">
        <v>3</v>
      </c>
      <c r="E2" s="4" t="s">
        <v>4</v>
      </c>
      <c r="F2" s="5" t="s">
        <v>5</v>
      </c>
      <c r="G2" s="4" t="s">
        <v>6</v>
      </c>
      <c r="H2" s="32" t="s">
        <v>48</v>
      </c>
      <c r="I2" s="32" t="s">
        <v>7</v>
      </c>
    </row>
    <row r="3" spans="1:9" s="3" customFormat="1" ht="12.75">
      <c r="A3" s="7">
        <v>1</v>
      </c>
      <c r="B3" s="8" t="s">
        <v>18</v>
      </c>
      <c r="C3" s="7">
        <v>20</v>
      </c>
      <c r="D3" s="7"/>
      <c r="E3" s="7"/>
      <c r="F3" s="9">
        <v>0</v>
      </c>
      <c r="G3" s="10">
        <v>0.08</v>
      </c>
      <c r="H3" s="9">
        <f aca="true" t="shared" si="0" ref="H3:H14">C3*F3</f>
        <v>0</v>
      </c>
      <c r="I3" s="9">
        <f aca="true" t="shared" si="1" ref="I3:I14">ROUND((F3*G3+F3)*C3,2)</f>
        <v>0</v>
      </c>
    </row>
    <row r="4" spans="1:9" s="3" customFormat="1" ht="12.75">
      <c r="A4" s="7">
        <f>A3+1</f>
        <v>2</v>
      </c>
      <c r="B4" s="8" t="s">
        <v>19</v>
      </c>
      <c r="C4" s="7">
        <v>20</v>
      </c>
      <c r="D4" s="7"/>
      <c r="E4" s="7"/>
      <c r="F4" s="9">
        <v>0</v>
      </c>
      <c r="G4" s="10">
        <v>0.08</v>
      </c>
      <c r="H4" s="9">
        <f t="shared" si="0"/>
        <v>0</v>
      </c>
      <c r="I4" s="9">
        <f t="shared" si="1"/>
        <v>0</v>
      </c>
    </row>
    <row r="5" spans="1:9" s="3" customFormat="1" ht="12.75">
      <c r="A5" s="7">
        <f aca="true" t="shared" si="2" ref="A5:A14">A4+1</f>
        <v>3</v>
      </c>
      <c r="B5" s="8" t="s">
        <v>20</v>
      </c>
      <c r="C5" s="7">
        <v>40</v>
      </c>
      <c r="D5" s="7"/>
      <c r="E5" s="7"/>
      <c r="F5" s="9">
        <v>0</v>
      </c>
      <c r="G5" s="10">
        <v>0.08</v>
      </c>
      <c r="H5" s="9">
        <f t="shared" si="0"/>
        <v>0</v>
      </c>
      <c r="I5" s="9">
        <f t="shared" si="1"/>
        <v>0</v>
      </c>
    </row>
    <row r="6" spans="1:9" s="3" customFormat="1" ht="12.75">
      <c r="A6" s="7">
        <f t="shared" si="2"/>
        <v>4</v>
      </c>
      <c r="B6" s="8" t="s">
        <v>12</v>
      </c>
      <c r="C6" s="7">
        <v>80</v>
      </c>
      <c r="D6" s="7"/>
      <c r="E6" s="7"/>
      <c r="F6" s="9">
        <v>0</v>
      </c>
      <c r="G6" s="10">
        <v>0.08</v>
      </c>
      <c r="H6" s="9">
        <f t="shared" si="0"/>
        <v>0</v>
      </c>
      <c r="I6" s="9">
        <f t="shared" si="1"/>
        <v>0</v>
      </c>
    </row>
    <row r="7" spans="1:9" s="3" customFormat="1" ht="12.75">
      <c r="A7" s="7">
        <f t="shared" si="2"/>
        <v>5</v>
      </c>
      <c r="B7" s="8" t="s">
        <v>21</v>
      </c>
      <c r="C7" s="7">
        <v>3</v>
      </c>
      <c r="D7" s="7"/>
      <c r="E7" s="7"/>
      <c r="F7" s="9">
        <v>0</v>
      </c>
      <c r="G7" s="10">
        <v>0.08</v>
      </c>
      <c r="H7" s="9">
        <f t="shared" si="0"/>
        <v>0</v>
      </c>
      <c r="I7" s="9">
        <f t="shared" si="1"/>
        <v>0</v>
      </c>
    </row>
    <row r="8" spans="1:9" s="3" customFormat="1" ht="12.75">
      <c r="A8" s="7">
        <f t="shared" si="2"/>
        <v>6</v>
      </c>
      <c r="B8" s="8" t="s">
        <v>22</v>
      </c>
      <c r="C8" s="7">
        <v>6</v>
      </c>
      <c r="D8" s="7"/>
      <c r="E8" s="7"/>
      <c r="F8" s="9">
        <v>0</v>
      </c>
      <c r="G8" s="10">
        <v>0.08</v>
      </c>
      <c r="H8" s="9">
        <f t="shared" si="0"/>
        <v>0</v>
      </c>
      <c r="I8" s="33">
        <f t="shared" si="1"/>
        <v>0</v>
      </c>
    </row>
    <row r="9" spans="1:9" s="3" customFormat="1" ht="25.5">
      <c r="A9" s="7">
        <f t="shared" si="2"/>
        <v>7</v>
      </c>
      <c r="B9" s="15" t="s">
        <v>23</v>
      </c>
      <c r="C9" s="7">
        <v>10</v>
      </c>
      <c r="D9" s="7"/>
      <c r="E9" s="7"/>
      <c r="F9" s="9">
        <v>0</v>
      </c>
      <c r="G9" s="10">
        <v>0.08</v>
      </c>
      <c r="H9" s="9">
        <f t="shared" si="0"/>
        <v>0</v>
      </c>
      <c r="I9" s="33">
        <f t="shared" si="1"/>
        <v>0</v>
      </c>
    </row>
    <row r="10" spans="1:9" s="3" customFormat="1" ht="12.75">
      <c r="A10" s="7">
        <f t="shared" si="2"/>
        <v>8</v>
      </c>
      <c r="B10" s="8" t="s">
        <v>24</v>
      </c>
      <c r="C10" s="7">
        <v>4</v>
      </c>
      <c r="D10" s="7"/>
      <c r="E10" s="7"/>
      <c r="F10" s="9">
        <v>0</v>
      </c>
      <c r="G10" s="10">
        <v>0.08</v>
      </c>
      <c r="H10" s="9">
        <f t="shared" si="0"/>
        <v>0</v>
      </c>
      <c r="I10" s="9">
        <f t="shared" si="1"/>
        <v>0</v>
      </c>
    </row>
    <row r="11" spans="1:9" s="3" customFormat="1" ht="12.75">
      <c r="A11" s="7">
        <f t="shared" si="2"/>
        <v>9</v>
      </c>
      <c r="B11" s="8" t="s">
        <v>25</v>
      </c>
      <c r="C11" s="7">
        <v>6</v>
      </c>
      <c r="D11" s="7"/>
      <c r="E11" s="7"/>
      <c r="F11" s="9">
        <v>0</v>
      </c>
      <c r="G11" s="10">
        <v>0.08</v>
      </c>
      <c r="H11" s="9">
        <f t="shared" si="0"/>
        <v>0</v>
      </c>
      <c r="I11" s="9">
        <f t="shared" si="1"/>
        <v>0</v>
      </c>
    </row>
    <row r="12" spans="1:9" s="3" customFormat="1" ht="25.5">
      <c r="A12" s="7">
        <f t="shared" si="2"/>
        <v>10</v>
      </c>
      <c r="B12" s="15" t="s">
        <v>26</v>
      </c>
      <c r="C12" s="7">
        <v>2</v>
      </c>
      <c r="D12" s="7"/>
      <c r="E12" s="7"/>
      <c r="F12" s="9">
        <v>0</v>
      </c>
      <c r="G12" s="10">
        <v>0.08</v>
      </c>
      <c r="H12" s="9">
        <f t="shared" si="0"/>
        <v>0</v>
      </c>
      <c r="I12" s="9">
        <f t="shared" si="1"/>
        <v>0</v>
      </c>
    </row>
    <row r="13" spans="1:9" s="3" customFormat="1" ht="12.75">
      <c r="A13" s="7">
        <f t="shared" si="2"/>
        <v>11</v>
      </c>
      <c r="B13" s="8" t="s">
        <v>27</v>
      </c>
      <c r="C13" s="7">
        <v>2</v>
      </c>
      <c r="D13" s="7"/>
      <c r="E13" s="7"/>
      <c r="F13" s="9">
        <v>0</v>
      </c>
      <c r="G13" s="10">
        <v>0.08</v>
      </c>
      <c r="H13" s="9">
        <f t="shared" si="0"/>
        <v>0</v>
      </c>
      <c r="I13" s="9">
        <f t="shared" si="1"/>
        <v>0</v>
      </c>
    </row>
    <row r="14" spans="1:9" s="3" customFormat="1" ht="12.75">
      <c r="A14" s="7">
        <f t="shared" si="2"/>
        <v>12</v>
      </c>
      <c r="B14" s="8" t="s">
        <v>28</v>
      </c>
      <c r="C14" s="7">
        <v>2</v>
      </c>
      <c r="D14" s="7"/>
      <c r="E14" s="7"/>
      <c r="F14" s="9">
        <v>0</v>
      </c>
      <c r="G14" s="10">
        <v>0.08</v>
      </c>
      <c r="H14" s="9">
        <f t="shared" si="0"/>
        <v>0</v>
      </c>
      <c r="I14" s="9">
        <f t="shared" si="1"/>
        <v>0</v>
      </c>
    </row>
    <row r="15" spans="1:9" s="3" customFormat="1" ht="12.75">
      <c r="A15" s="46" t="s">
        <v>13</v>
      </c>
      <c r="B15" s="47"/>
      <c r="C15" s="47"/>
      <c r="D15" s="47"/>
      <c r="E15" s="47"/>
      <c r="F15" s="47"/>
      <c r="G15" s="48"/>
      <c r="H15" s="34">
        <f>SUM(H3:H14)</f>
        <v>0</v>
      </c>
      <c r="I15" s="39">
        <f>SUM(I3:I14)</f>
        <v>0</v>
      </c>
    </row>
    <row r="16" spans="1:7" ht="11.25" customHeight="1">
      <c r="A16" s="17"/>
      <c r="B16" s="17"/>
      <c r="C16" s="17"/>
      <c r="D16" s="17"/>
      <c r="E16" s="17"/>
      <c r="F16" s="17"/>
      <c r="G16" s="17"/>
    </row>
  </sheetData>
  <sheetProtection/>
  <mergeCells count="1">
    <mergeCell ref="A15:G15"/>
  </mergeCells>
  <printOptions/>
  <pageMargins left="0.75" right="0.75" top="1" bottom="1" header="0.5" footer="0.5"/>
  <pageSetup fitToHeight="1" fitToWidth="1" horizontalDpi="600" verticalDpi="600" orientation="landscape" paperSize="9" scale="81" r:id="rId1"/>
  <headerFooter alignWithMargins="0"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F3" sqref="F3:F12"/>
    </sheetView>
  </sheetViews>
  <sheetFormatPr defaultColWidth="9.140625" defaultRowHeight="12.75"/>
  <cols>
    <col min="1" max="1" width="4.8515625" style="19" customWidth="1"/>
    <col min="2" max="2" width="49.28125" style="19" customWidth="1"/>
    <col min="3" max="3" width="8.8515625" style="19" customWidth="1"/>
    <col min="4" max="4" width="14.57421875" style="20" customWidth="1"/>
    <col min="5" max="5" width="14.140625" style="19" customWidth="1"/>
    <col min="6" max="6" width="13.8515625" style="19" customWidth="1"/>
    <col min="7" max="7" width="8.28125" style="19" customWidth="1"/>
    <col min="8" max="8" width="18.28125" style="19" customWidth="1"/>
    <col min="9" max="9" width="19.421875" style="19" customWidth="1"/>
    <col min="10" max="16384" width="9.140625" style="19" customWidth="1"/>
  </cols>
  <sheetData>
    <row r="1" ht="12.75">
      <c r="A1" s="21" t="s">
        <v>29</v>
      </c>
    </row>
    <row r="2" spans="1:9" s="6" customFormat="1" ht="58.5" customHeight="1">
      <c r="A2" s="4" t="s">
        <v>1</v>
      </c>
      <c r="B2" s="4" t="s">
        <v>2</v>
      </c>
      <c r="C2" s="35" t="s">
        <v>51</v>
      </c>
      <c r="D2" s="4" t="s">
        <v>3</v>
      </c>
      <c r="E2" s="4" t="s">
        <v>4</v>
      </c>
      <c r="F2" s="5" t="s">
        <v>5</v>
      </c>
      <c r="G2" s="4" t="s">
        <v>6</v>
      </c>
      <c r="H2" s="32" t="s">
        <v>48</v>
      </c>
      <c r="I2" s="32" t="s">
        <v>7</v>
      </c>
    </row>
    <row r="3" spans="1:9" s="3" customFormat="1" ht="12.75">
      <c r="A3" s="7">
        <v>1</v>
      </c>
      <c r="B3" s="8" t="s">
        <v>30</v>
      </c>
      <c r="C3" s="7">
        <v>8</v>
      </c>
      <c r="D3" s="8"/>
      <c r="E3" s="8"/>
      <c r="F3" s="9">
        <v>0</v>
      </c>
      <c r="G3" s="10">
        <v>0.08</v>
      </c>
      <c r="H3" s="9">
        <f aca="true" t="shared" si="0" ref="H3:H12">C3*F3</f>
        <v>0</v>
      </c>
      <c r="I3" s="9">
        <f aca="true" t="shared" si="1" ref="I3:I12">ROUND((F3*G3+F3)*C3,2)</f>
        <v>0</v>
      </c>
    </row>
    <row r="4" spans="1:9" s="3" customFormat="1" ht="12.75">
      <c r="A4" s="7">
        <f>A3+1</f>
        <v>2</v>
      </c>
      <c r="B4" s="8" t="s">
        <v>19</v>
      </c>
      <c r="C4" s="7">
        <v>8</v>
      </c>
      <c r="D4" s="8"/>
      <c r="E4" s="8"/>
      <c r="F4" s="9">
        <v>0</v>
      </c>
      <c r="G4" s="10">
        <v>0.08</v>
      </c>
      <c r="H4" s="9">
        <f t="shared" si="0"/>
        <v>0</v>
      </c>
      <c r="I4" s="9">
        <f t="shared" si="1"/>
        <v>0</v>
      </c>
    </row>
    <row r="5" spans="1:9" s="3" customFormat="1" ht="12.75">
      <c r="A5" s="7">
        <f aca="true" t="shared" si="2" ref="A5:A12">A4+1</f>
        <v>3</v>
      </c>
      <c r="B5" s="8" t="s">
        <v>31</v>
      </c>
      <c r="C5" s="7">
        <v>10</v>
      </c>
      <c r="D5" s="8"/>
      <c r="E5" s="8"/>
      <c r="F5" s="9">
        <v>0</v>
      </c>
      <c r="G5" s="10">
        <v>0.08</v>
      </c>
      <c r="H5" s="9">
        <f t="shared" si="0"/>
        <v>0</v>
      </c>
      <c r="I5" s="9">
        <f t="shared" si="1"/>
        <v>0</v>
      </c>
    </row>
    <row r="6" spans="1:9" s="3" customFormat="1" ht="12.75">
      <c r="A6" s="7">
        <f t="shared" si="2"/>
        <v>4</v>
      </c>
      <c r="B6" s="8" t="s">
        <v>12</v>
      </c>
      <c r="C6" s="7">
        <f>C5*2</f>
        <v>20</v>
      </c>
      <c r="D6" s="8"/>
      <c r="E6" s="8"/>
      <c r="F6" s="9">
        <v>0</v>
      </c>
      <c r="G6" s="10">
        <v>0.08</v>
      </c>
      <c r="H6" s="9">
        <f t="shared" si="0"/>
        <v>0</v>
      </c>
      <c r="I6" s="9">
        <f t="shared" si="1"/>
        <v>0</v>
      </c>
    </row>
    <row r="7" spans="1:9" s="3" customFormat="1" ht="25.5">
      <c r="A7" s="7">
        <f>A6+1</f>
        <v>5</v>
      </c>
      <c r="B7" s="15" t="s">
        <v>23</v>
      </c>
      <c r="C7" s="7">
        <v>12</v>
      </c>
      <c r="D7" s="8"/>
      <c r="E7" s="8"/>
      <c r="F7" s="9">
        <v>0</v>
      </c>
      <c r="G7" s="10">
        <v>0.08</v>
      </c>
      <c r="H7" s="9">
        <f t="shared" si="0"/>
        <v>0</v>
      </c>
      <c r="I7" s="9">
        <f t="shared" si="1"/>
        <v>0</v>
      </c>
    </row>
    <row r="8" spans="1:9" s="3" customFormat="1" ht="12.75">
      <c r="A8" s="7">
        <f t="shared" si="2"/>
        <v>6</v>
      </c>
      <c r="B8" s="8" t="s">
        <v>24</v>
      </c>
      <c r="C8" s="7">
        <v>2</v>
      </c>
      <c r="D8" s="8"/>
      <c r="E8" s="8"/>
      <c r="F8" s="9">
        <v>0</v>
      </c>
      <c r="G8" s="10">
        <v>0.08</v>
      </c>
      <c r="H8" s="9">
        <f t="shared" si="0"/>
        <v>0</v>
      </c>
      <c r="I8" s="9">
        <f t="shared" si="1"/>
        <v>0</v>
      </c>
    </row>
    <row r="9" spans="1:9" s="3" customFormat="1" ht="12.75">
      <c r="A9" s="7">
        <f t="shared" si="2"/>
        <v>7</v>
      </c>
      <c r="B9" s="8" t="s">
        <v>25</v>
      </c>
      <c r="C9" s="7">
        <v>3</v>
      </c>
      <c r="D9" s="8"/>
      <c r="E9" s="8"/>
      <c r="F9" s="9">
        <v>0</v>
      </c>
      <c r="G9" s="10">
        <v>0.08</v>
      </c>
      <c r="H9" s="9">
        <f t="shared" si="0"/>
        <v>0</v>
      </c>
      <c r="I9" s="9">
        <f t="shared" si="1"/>
        <v>0</v>
      </c>
    </row>
    <row r="10" spans="1:9" s="3" customFormat="1" ht="25.5">
      <c r="A10" s="7">
        <f t="shared" si="2"/>
        <v>8</v>
      </c>
      <c r="B10" s="15" t="s">
        <v>26</v>
      </c>
      <c r="C10" s="7">
        <v>1</v>
      </c>
      <c r="D10" s="8"/>
      <c r="E10" s="8"/>
      <c r="F10" s="9">
        <v>0</v>
      </c>
      <c r="G10" s="10">
        <v>0.08</v>
      </c>
      <c r="H10" s="9">
        <f t="shared" si="0"/>
        <v>0</v>
      </c>
      <c r="I10" s="9">
        <f t="shared" si="1"/>
        <v>0</v>
      </c>
    </row>
    <row r="11" spans="1:9" s="3" customFormat="1" ht="12.75">
      <c r="A11" s="7">
        <f t="shared" si="2"/>
        <v>9</v>
      </c>
      <c r="B11" s="8" t="s">
        <v>27</v>
      </c>
      <c r="C11" s="7">
        <v>1</v>
      </c>
      <c r="D11" s="8"/>
      <c r="E11" s="8"/>
      <c r="F11" s="9">
        <v>0</v>
      </c>
      <c r="G11" s="10">
        <v>0.08</v>
      </c>
      <c r="H11" s="9">
        <f t="shared" si="0"/>
        <v>0</v>
      </c>
      <c r="I11" s="9">
        <f t="shared" si="1"/>
        <v>0</v>
      </c>
    </row>
    <row r="12" spans="1:9" s="3" customFormat="1" ht="12.75">
      <c r="A12" s="7">
        <f t="shared" si="2"/>
        <v>10</v>
      </c>
      <c r="B12" s="8" t="s">
        <v>28</v>
      </c>
      <c r="C12" s="7">
        <v>1</v>
      </c>
      <c r="D12" s="8"/>
      <c r="E12" s="8"/>
      <c r="F12" s="9">
        <v>0</v>
      </c>
      <c r="G12" s="10">
        <v>0.08</v>
      </c>
      <c r="H12" s="9">
        <f t="shared" si="0"/>
        <v>0</v>
      </c>
      <c r="I12" s="9">
        <f t="shared" si="1"/>
        <v>0</v>
      </c>
    </row>
    <row r="13" spans="1:9" s="3" customFormat="1" ht="12.75">
      <c r="A13" s="46" t="s">
        <v>13</v>
      </c>
      <c r="B13" s="47"/>
      <c r="C13" s="47"/>
      <c r="D13" s="47"/>
      <c r="E13" s="47"/>
      <c r="F13" s="47"/>
      <c r="G13" s="48"/>
      <c r="H13" s="34">
        <f>SUM(H3:H12)</f>
        <v>0</v>
      </c>
      <c r="I13" s="39">
        <f>SUM(I3:I12)</f>
        <v>0</v>
      </c>
    </row>
    <row r="14" spans="1:7" ht="11.25" customHeight="1">
      <c r="A14" s="17"/>
      <c r="B14" s="17"/>
      <c r="C14" s="17"/>
      <c r="D14" s="17"/>
      <c r="E14" s="17"/>
      <c r="F14" s="17"/>
      <c r="G14" s="17"/>
    </row>
    <row r="15" spans="1:7" ht="11.25" customHeight="1">
      <c r="A15" s="17"/>
      <c r="B15" s="17"/>
      <c r="C15" s="17"/>
      <c r="D15" s="17"/>
      <c r="E15" s="17"/>
      <c r="F15" s="17"/>
      <c r="G15" s="17"/>
    </row>
  </sheetData>
  <sheetProtection/>
  <mergeCells count="1">
    <mergeCell ref="A13:G13"/>
  </mergeCells>
  <printOptions/>
  <pageMargins left="0.75" right="0.75" top="1" bottom="1" header="0.5" footer="0.5"/>
  <pageSetup fitToHeight="1" fitToWidth="1" horizontalDpi="600" verticalDpi="600" orientation="landscape" paperSize="9" scale="87" r:id="rId1"/>
  <headerFooter alignWithMargins="0">
    <oddFooter>&amp;C&amp;P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0" workbookViewId="0" topLeftCell="A1">
      <selection activeCell="F3" sqref="F3:F5"/>
    </sheetView>
  </sheetViews>
  <sheetFormatPr defaultColWidth="9.140625" defaultRowHeight="12.75"/>
  <cols>
    <col min="1" max="1" width="4.8515625" style="19" customWidth="1"/>
    <col min="2" max="2" width="49.28125" style="19" customWidth="1"/>
    <col min="3" max="3" width="8.8515625" style="19" customWidth="1"/>
    <col min="4" max="4" width="14.57421875" style="20" customWidth="1"/>
    <col min="5" max="5" width="14.140625" style="19" customWidth="1"/>
    <col min="6" max="6" width="13.8515625" style="19" customWidth="1"/>
    <col min="7" max="7" width="8.28125" style="19" customWidth="1"/>
    <col min="8" max="8" width="22.140625" style="19" customWidth="1"/>
    <col min="9" max="9" width="18.140625" style="19" customWidth="1"/>
    <col min="10" max="16384" width="9.140625" style="19" customWidth="1"/>
  </cols>
  <sheetData>
    <row r="1" ht="12.75">
      <c r="A1" s="21" t="s">
        <v>32</v>
      </c>
    </row>
    <row r="2" spans="1:9" s="6" customFormat="1" ht="58.5" customHeight="1">
      <c r="A2" s="4" t="s">
        <v>1</v>
      </c>
      <c r="B2" s="4" t="s">
        <v>2</v>
      </c>
      <c r="C2" s="35" t="s">
        <v>50</v>
      </c>
      <c r="D2" s="4" t="s">
        <v>3</v>
      </c>
      <c r="E2" s="4" t="s">
        <v>4</v>
      </c>
      <c r="F2" s="5" t="s">
        <v>5</v>
      </c>
      <c r="G2" s="4" t="s">
        <v>6</v>
      </c>
      <c r="H2" s="32" t="s">
        <v>48</v>
      </c>
      <c r="I2" s="32" t="s">
        <v>7</v>
      </c>
    </row>
    <row r="3" spans="1:9" s="3" customFormat="1" ht="12.75">
      <c r="A3" s="7">
        <v>1</v>
      </c>
      <c r="B3" s="8" t="s">
        <v>33</v>
      </c>
      <c r="C3" s="7">
        <v>3</v>
      </c>
      <c r="D3" s="8"/>
      <c r="E3" s="8"/>
      <c r="F3" s="9">
        <v>0</v>
      </c>
      <c r="G3" s="10">
        <v>0.08</v>
      </c>
      <c r="H3" s="9">
        <f>C3*F3</f>
        <v>0</v>
      </c>
      <c r="I3" s="9">
        <f>ROUND((F3*G3+F3)*C3,2)</f>
        <v>0</v>
      </c>
    </row>
    <row r="4" spans="1:9" s="3" customFormat="1" ht="12.75">
      <c r="A4" s="7">
        <f>A3+1</f>
        <v>2</v>
      </c>
      <c r="B4" s="8" t="s">
        <v>19</v>
      </c>
      <c r="C4" s="7">
        <v>6</v>
      </c>
      <c r="D4" s="8"/>
      <c r="E4" s="8"/>
      <c r="F4" s="9">
        <v>0</v>
      </c>
      <c r="G4" s="10">
        <v>0.08</v>
      </c>
      <c r="H4" s="9">
        <f>C4*F4</f>
        <v>0</v>
      </c>
      <c r="I4" s="9">
        <f>ROUND((F4*G4+F4)*C4,2)</f>
        <v>0</v>
      </c>
    </row>
    <row r="5" spans="1:9" s="3" customFormat="1" ht="12.75">
      <c r="A5" s="7">
        <f>A4+1</f>
        <v>3</v>
      </c>
      <c r="B5" s="8" t="s">
        <v>34</v>
      </c>
      <c r="C5" s="7">
        <v>10</v>
      </c>
      <c r="D5" s="8"/>
      <c r="E5" s="8"/>
      <c r="F5" s="9">
        <v>0</v>
      </c>
      <c r="G5" s="10">
        <v>0.08</v>
      </c>
      <c r="H5" s="9">
        <f>C5*F5</f>
        <v>0</v>
      </c>
      <c r="I5" s="9">
        <f>ROUND((F5*G5+F5)*C5,2)</f>
        <v>0</v>
      </c>
    </row>
    <row r="6" spans="1:9" ht="12.75">
      <c r="A6" s="19" t="s">
        <v>13</v>
      </c>
      <c r="B6" s="37"/>
      <c r="C6" s="37"/>
      <c r="D6" s="38"/>
      <c r="E6" s="37"/>
      <c r="F6" s="37"/>
      <c r="G6" s="37"/>
      <c r="H6" s="34">
        <f>SUM(H3:H5)</f>
        <v>0</v>
      </c>
      <c r="I6" s="39">
        <f>SUM(I3:I5)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Footer>&amp;C&amp;P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F3" sqref="F3:F8"/>
    </sheetView>
  </sheetViews>
  <sheetFormatPr defaultColWidth="9.140625" defaultRowHeight="12.75"/>
  <cols>
    <col min="1" max="1" width="4.8515625" style="19" customWidth="1"/>
    <col min="2" max="2" width="49.28125" style="19" customWidth="1"/>
    <col min="3" max="3" width="8.8515625" style="19" customWidth="1"/>
    <col min="4" max="4" width="14.57421875" style="20" customWidth="1"/>
    <col min="5" max="5" width="14.140625" style="19" customWidth="1"/>
    <col min="6" max="6" width="13.8515625" style="19" customWidth="1"/>
    <col min="7" max="7" width="8.28125" style="19" customWidth="1"/>
    <col min="8" max="8" width="20.7109375" style="19" customWidth="1"/>
    <col min="9" max="9" width="15.00390625" style="19" customWidth="1"/>
    <col min="10" max="16384" width="9.140625" style="19" customWidth="1"/>
  </cols>
  <sheetData>
    <row r="1" ht="12.75">
      <c r="A1" s="21" t="s">
        <v>35</v>
      </c>
    </row>
    <row r="2" spans="1:9" s="6" customFormat="1" ht="58.5" customHeight="1">
      <c r="A2" s="4" t="s">
        <v>1</v>
      </c>
      <c r="B2" s="4" t="s">
        <v>2</v>
      </c>
      <c r="C2" s="35" t="s">
        <v>51</v>
      </c>
      <c r="D2" s="4" t="s">
        <v>3</v>
      </c>
      <c r="E2" s="4" t="s">
        <v>4</v>
      </c>
      <c r="F2" s="5" t="s">
        <v>5</v>
      </c>
      <c r="G2" s="4" t="s">
        <v>6</v>
      </c>
      <c r="H2" s="32" t="s">
        <v>48</v>
      </c>
      <c r="I2" s="32" t="s">
        <v>7</v>
      </c>
    </row>
    <row r="3" spans="1:9" s="3" customFormat="1" ht="12.75">
      <c r="A3" s="7">
        <v>1</v>
      </c>
      <c r="B3" s="8" t="s">
        <v>36</v>
      </c>
      <c r="C3" s="7">
        <v>2</v>
      </c>
      <c r="D3" s="8"/>
      <c r="E3" s="8"/>
      <c r="F3" s="9">
        <v>0</v>
      </c>
      <c r="G3" s="10">
        <v>0.08</v>
      </c>
      <c r="H3" s="9">
        <f aca="true" t="shared" si="0" ref="H3:H8">C3*F3</f>
        <v>0</v>
      </c>
      <c r="I3" s="9">
        <f aca="true" t="shared" si="1" ref="I3:I8">ROUND((F3*G3+F3)*C3,2)</f>
        <v>0</v>
      </c>
    </row>
    <row r="4" spans="1:9" s="3" customFormat="1" ht="12.75">
      <c r="A4" s="7">
        <f>A3+1</f>
        <v>2</v>
      </c>
      <c r="B4" s="8" t="s">
        <v>37</v>
      </c>
      <c r="C4" s="7">
        <v>2</v>
      </c>
      <c r="D4" s="8"/>
      <c r="E4" s="8"/>
      <c r="F4" s="9">
        <v>0</v>
      </c>
      <c r="G4" s="10">
        <v>0.08</v>
      </c>
      <c r="H4" s="9">
        <f t="shared" si="0"/>
        <v>0</v>
      </c>
      <c r="I4" s="9">
        <f t="shared" si="1"/>
        <v>0</v>
      </c>
    </row>
    <row r="5" spans="1:9" s="3" customFormat="1" ht="12.75">
      <c r="A5" s="7">
        <f>A4+1</f>
        <v>3</v>
      </c>
      <c r="B5" s="8" t="s">
        <v>38</v>
      </c>
      <c r="C5" s="7">
        <v>2</v>
      </c>
      <c r="D5" s="8"/>
      <c r="E5" s="8"/>
      <c r="F5" s="9">
        <v>0</v>
      </c>
      <c r="G5" s="10">
        <v>0.08</v>
      </c>
      <c r="H5" s="9">
        <f t="shared" si="0"/>
        <v>0</v>
      </c>
      <c r="I5" s="9">
        <f t="shared" si="1"/>
        <v>0</v>
      </c>
    </row>
    <row r="6" spans="1:9" s="3" customFormat="1" ht="12.75">
      <c r="A6" s="7">
        <f>A5+1</f>
        <v>4</v>
      </c>
      <c r="B6" s="8" t="s">
        <v>39</v>
      </c>
      <c r="C6" s="7">
        <v>2</v>
      </c>
      <c r="D6" s="8"/>
      <c r="E6" s="8"/>
      <c r="F6" s="9">
        <v>0</v>
      </c>
      <c r="G6" s="10">
        <v>0.08</v>
      </c>
      <c r="H6" s="9">
        <f t="shared" si="0"/>
        <v>0</v>
      </c>
      <c r="I6" s="9">
        <f t="shared" si="1"/>
        <v>0</v>
      </c>
    </row>
    <row r="7" spans="1:9" s="3" customFormat="1" ht="12.75">
      <c r="A7" s="7">
        <f>A6+1</f>
        <v>5</v>
      </c>
      <c r="B7" s="8" t="s">
        <v>40</v>
      </c>
      <c r="C7" s="7">
        <v>2</v>
      </c>
      <c r="D7" s="8"/>
      <c r="E7" s="8"/>
      <c r="F7" s="9">
        <v>0</v>
      </c>
      <c r="G7" s="10">
        <v>0.08</v>
      </c>
      <c r="H7" s="9">
        <f t="shared" si="0"/>
        <v>0</v>
      </c>
      <c r="I7" s="9">
        <f t="shared" si="1"/>
        <v>0</v>
      </c>
    </row>
    <row r="8" spans="1:9" s="3" customFormat="1" ht="12.75">
      <c r="A8" s="7">
        <f>A7+1</f>
        <v>6</v>
      </c>
      <c r="B8" s="8" t="s">
        <v>41</v>
      </c>
      <c r="C8" s="7">
        <v>4</v>
      </c>
      <c r="D8" s="8"/>
      <c r="E8" s="8"/>
      <c r="F8" s="9">
        <v>0</v>
      </c>
      <c r="G8" s="10">
        <v>0.08</v>
      </c>
      <c r="H8" s="9">
        <f t="shared" si="0"/>
        <v>0</v>
      </c>
      <c r="I8" s="9">
        <f t="shared" si="1"/>
        <v>0</v>
      </c>
    </row>
    <row r="9" spans="1:9" s="3" customFormat="1" ht="12.75">
      <c r="A9" s="49" t="s">
        <v>13</v>
      </c>
      <c r="B9" s="50"/>
      <c r="C9" s="50"/>
      <c r="D9" s="50"/>
      <c r="E9" s="50"/>
      <c r="F9" s="50"/>
      <c r="G9" s="51"/>
      <c r="H9" s="41">
        <f>SUM(H3:H8)</f>
        <v>0</v>
      </c>
      <c r="I9" s="39">
        <f>SUM(I3:I8)</f>
        <v>0</v>
      </c>
    </row>
  </sheetData>
  <sheetProtection/>
  <mergeCells count="1">
    <mergeCell ref="A9:G9"/>
  </mergeCells>
  <printOptions/>
  <pageMargins left="0.75" right="0.75" top="1" bottom="1" header="0.5" footer="0.5"/>
  <pageSetup fitToHeight="1" fitToWidth="1" horizontalDpi="600" verticalDpi="600" orientation="landscape" paperSize="9" scale="88" r:id="rId1"/>
  <headerFooter alignWithMargins="0">
    <oddFooter>&amp;C&amp;P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15"/>
  <sheetViews>
    <sheetView zoomScalePageLayoutView="0" workbookViewId="0" topLeftCell="A1">
      <selection activeCell="F3" sqref="F3:F10"/>
    </sheetView>
  </sheetViews>
  <sheetFormatPr defaultColWidth="9.140625" defaultRowHeight="12.75"/>
  <cols>
    <col min="1" max="1" width="4.8515625" style="19" customWidth="1"/>
    <col min="2" max="2" width="49.28125" style="19" customWidth="1"/>
    <col min="3" max="3" width="8.8515625" style="19" customWidth="1"/>
    <col min="4" max="4" width="14.57421875" style="20" customWidth="1"/>
    <col min="5" max="5" width="14.140625" style="19" customWidth="1"/>
    <col min="6" max="6" width="13.8515625" style="19" customWidth="1"/>
    <col min="7" max="7" width="8.28125" style="19" customWidth="1"/>
    <col min="8" max="8" width="18.28125" style="19" customWidth="1"/>
    <col min="9" max="9" width="18.421875" style="19" customWidth="1"/>
    <col min="10" max="16384" width="9.140625" style="19" customWidth="1"/>
  </cols>
  <sheetData>
    <row r="1" ht="12.75">
      <c r="A1" s="21" t="s">
        <v>42</v>
      </c>
    </row>
    <row r="2" spans="1:9" s="6" customFormat="1" ht="58.5" customHeight="1">
      <c r="A2" s="4" t="s">
        <v>1</v>
      </c>
      <c r="B2" s="4" t="s">
        <v>2</v>
      </c>
      <c r="C2" s="35" t="s">
        <v>51</v>
      </c>
      <c r="D2" s="4" t="s">
        <v>3</v>
      </c>
      <c r="E2" s="4" t="s">
        <v>4</v>
      </c>
      <c r="F2" s="5" t="s">
        <v>5</v>
      </c>
      <c r="G2" s="4" t="s">
        <v>6</v>
      </c>
      <c r="H2" s="32" t="s">
        <v>48</v>
      </c>
      <c r="I2" s="32" t="s">
        <v>7</v>
      </c>
    </row>
    <row r="3" spans="1:9" s="3" customFormat="1" ht="25.5">
      <c r="A3" s="25">
        <v>1</v>
      </c>
      <c r="B3" s="30" t="s">
        <v>43</v>
      </c>
      <c r="C3" s="25">
        <v>15</v>
      </c>
      <c r="D3" s="31"/>
      <c r="E3" s="31"/>
      <c r="F3" s="27">
        <v>0</v>
      </c>
      <c r="G3" s="26">
        <v>0.08</v>
      </c>
      <c r="H3" s="9">
        <f aca="true" t="shared" si="0" ref="H3:H10">C3*F3</f>
        <v>0</v>
      </c>
      <c r="I3" s="42">
        <f aca="true" t="shared" si="1" ref="I3:I10">ROUND((F3*G3+F3)*C3,2)</f>
        <v>0</v>
      </c>
    </row>
    <row r="4" spans="1:9" s="3" customFormat="1" ht="12.75">
      <c r="A4" s="25">
        <v>2</v>
      </c>
      <c r="B4" s="31" t="s">
        <v>46</v>
      </c>
      <c r="C4" s="25">
        <v>5</v>
      </c>
      <c r="D4" s="31"/>
      <c r="E4" s="31"/>
      <c r="F4" s="27">
        <v>0</v>
      </c>
      <c r="G4" s="26">
        <v>0.08</v>
      </c>
      <c r="H4" s="9">
        <f t="shared" si="0"/>
        <v>0</v>
      </c>
      <c r="I4" s="42">
        <f t="shared" si="1"/>
        <v>0</v>
      </c>
    </row>
    <row r="5" spans="1:9" s="3" customFormat="1" ht="12.75">
      <c r="A5" s="25">
        <v>3</v>
      </c>
      <c r="B5" s="31" t="s">
        <v>47</v>
      </c>
      <c r="C5" s="25">
        <v>7</v>
      </c>
      <c r="D5" s="31"/>
      <c r="E5" s="31"/>
      <c r="F5" s="27">
        <v>0</v>
      </c>
      <c r="G5" s="26">
        <v>0.08</v>
      </c>
      <c r="H5" s="9">
        <f t="shared" si="0"/>
        <v>0</v>
      </c>
      <c r="I5" s="42">
        <f t="shared" si="1"/>
        <v>0</v>
      </c>
    </row>
    <row r="6" spans="1:9" s="3" customFormat="1" ht="12.75">
      <c r="A6" s="25">
        <v>4</v>
      </c>
      <c r="B6" s="31" t="s">
        <v>38</v>
      </c>
      <c r="C6" s="25">
        <v>10</v>
      </c>
      <c r="D6" s="31"/>
      <c r="E6" s="31"/>
      <c r="F6" s="27">
        <v>0</v>
      </c>
      <c r="G6" s="26">
        <v>0.08</v>
      </c>
      <c r="H6" s="9">
        <f t="shared" si="0"/>
        <v>0</v>
      </c>
      <c r="I6" s="42">
        <f t="shared" si="1"/>
        <v>0</v>
      </c>
    </row>
    <row r="7" spans="1:9" s="3" customFormat="1" ht="12.75">
      <c r="A7" s="7">
        <v>5</v>
      </c>
      <c r="B7" s="8" t="s">
        <v>44</v>
      </c>
      <c r="C7" s="7">
        <v>10</v>
      </c>
      <c r="D7" s="8"/>
      <c r="E7" s="8"/>
      <c r="F7" s="27">
        <v>0</v>
      </c>
      <c r="G7" s="10">
        <v>0.08</v>
      </c>
      <c r="H7" s="9">
        <f t="shared" si="0"/>
        <v>0</v>
      </c>
      <c r="I7" s="42">
        <f t="shared" si="1"/>
        <v>0</v>
      </c>
    </row>
    <row r="8" spans="1:9" s="3" customFormat="1" ht="12.75">
      <c r="A8" s="7">
        <f>A7+1</f>
        <v>6</v>
      </c>
      <c r="B8" s="8" t="s">
        <v>39</v>
      </c>
      <c r="C8" s="7">
        <v>12</v>
      </c>
      <c r="D8" s="8"/>
      <c r="E8" s="8"/>
      <c r="F8" s="27">
        <v>0</v>
      </c>
      <c r="G8" s="10">
        <v>0.08</v>
      </c>
      <c r="H8" s="9">
        <f t="shared" si="0"/>
        <v>0</v>
      </c>
      <c r="I8" s="42">
        <f t="shared" si="1"/>
        <v>0</v>
      </c>
    </row>
    <row r="9" spans="1:9" s="3" customFormat="1" ht="12.75">
      <c r="A9" s="7">
        <f>A8+1</f>
        <v>7</v>
      </c>
      <c r="B9" s="8" t="s">
        <v>40</v>
      </c>
      <c r="C9" s="7">
        <v>5</v>
      </c>
      <c r="D9" s="8"/>
      <c r="E9" s="8"/>
      <c r="F9" s="27">
        <v>0</v>
      </c>
      <c r="G9" s="10">
        <v>0.08</v>
      </c>
      <c r="H9" s="9">
        <f t="shared" si="0"/>
        <v>0</v>
      </c>
      <c r="I9" s="42">
        <f t="shared" si="1"/>
        <v>0</v>
      </c>
    </row>
    <row r="10" spans="1:9" s="3" customFormat="1" ht="12.75">
      <c r="A10" s="7">
        <f>A9+1</f>
        <v>8</v>
      </c>
      <c r="B10" s="8" t="s">
        <v>41</v>
      </c>
      <c r="C10" s="7">
        <v>5</v>
      </c>
      <c r="D10" s="8"/>
      <c r="E10" s="8"/>
      <c r="F10" s="27">
        <v>0</v>
      </c>
      <c r="G10" s="10">
        <v>0.08</v>
      </c>
      <c r="H10" s="9">
        <f t="shared" si="0"/>
        <v>0</v>
      </c>
      <c r="I10" s="42">
        <f t="shared" si="1"/>
        <v>0</v>
      </c>
    </row>
    <row r="11" spans="1:9" s="3" customFormat="1" ht="12.75">
      <c r="A11" s="52" t="s">
        <v>13</v>
      </c>
      <c r="B11" s="47"/>
      <c r="C11" s="47"/>
      <c r="D11" s="47"/>
      <c r="E11" s="47"/>
      <c r="F11" s="47"/>
      <c r="G11" s="48"/>
      <c r="H11" s="34">
        <f>SUM(H3:H10)</f>
        <v>0</v>
      </c>
      <c r="I11" s="39">
        <f>SUM(I3:I10)</f>
        <v>0</v>
      </c>
    </row>
    <row r="12" spans="1:8" ht="11.25" customHeight="1">
      <c r="A12" s="17"/>
      <c r="B12" s="17"/>
      <c r="C12" s="17"/>
      <c r="D12" s="17"/>
      <c r="E12" s="17"/>
      <c r="F12" s="17"/>
      <c r="G12" s="17"/>
      <c r="H12" s="18"/>
    </row>
    <row r="15" ht="12.75">
      <c r="B15" s="19">
        <v>249675</v>
      </c>
    </row>
  </sheetData>
  <sheetProtection/>
  <mergeCells count="1">
    <mergeCell ref="A11:G11"/>
  </mergeCells>
  <printOptions/>
  <pageMargins left="0.75" right="0.75" top="1" bottom="1" header="0.5" footer="0.5"/>
  <pageSetup fitToHeight="1" fitToWidth="1" horizontalDpi="600" verticalDpi="600" orientation="landscape" paperSize="9" scale="88" r:id="rId1"/>
  <headerFooter alignWithMargins="0">
    <oddFooter>&amp;C&amp;P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4.8515625" style="3" customWidth="1"/>
    <col min="2" max="2" width="49.28125" style="3" customWidth="1"/>
    <col min="3" max="3" width="8.8515625" style="3" customWidth="1"/>
    <col min="4" max="4" width="14.57421875" style="14" customWidth="1"/>
    <col min="5" max="5" width="14.140625" style="3" customWidth="1"/>
    <col min="6" max="6" width="13.8515625" style="3" customWidth="1"/>
    <col min="7" max="7" width="8.28125" style="3" customWidth="1"/>
    <col min="8" max="8" width="19.57421875" style="3" customWidth="1"/>
    <col min="9" max="9" width="13.8515625" style="3" customWidth="1"/>
    <col min="10" max="16384" width="9.140625" style="3" customWidth="1"/>
  </cols>
  <sheetData>
    <row r="1" spans="1:4" ht="12.75">
      <c r="A1" s="2" t="s">
        <v>45</v>
      </c>
      <c r="B1" s="2"/>
      <c r="D1" s="3"/>
    </row>
    <row r="2" spans="1:9" s="6" customFormat="1" ht="58.5" customHeight="1">
      <c r="A2" s="4" t="s">
        <v>1</v>
      </c>
      <c r="B2" s="4" t="s">
        <v>2</v>
      </c>
      <c r="C2" s="35" t="s">
        <v>51</v>
      </c>
      <c r="D2" s="4" t="s">
        <v>3</v>
      </c>
      <c r="E2" s="4" t="s">
        <v>4</v>
      </c>
      <c r="F2" s="5" t="s">
        <v>5</v>
      </c>
      <c r="G2" s="4" t="s">
        <v>6</v>
      </c>
      <c r="H2" s="32" t="s">
        <v>48</v>
      </c>
      <c r="I2" s="32" t="s">
        <v>7</v>
      </c>
    </row>
    <row r="3" spans="1:9" ht="76.5">
      <c r="A3" s="7">
        <v>1</v>
      </c>
      <c r="B3" s="45" t="s">
        <v>52</v>
      </c>
      <c r="C3" s="7">
        <v>200</v>
      </c>
      <c r="D3" s="22"/>
      <c r="E3" s="7"/>
      <c r="F3" s="9">
        <v>0</v>
      </c>
      <c r="G3" s="10">
        <v>0.08</v>
      </c>
      <c r="H3" s="9">
        <f>C3*F3</f>
        <v>0</v>
      </c>
      <c r="I3" s="9">
        <f>ROUND((F3*G3+F3)*C3,2)</f>
        <v>0</v>
      </c>
    </row>
    <row r="4" spans="2:9" ht="12.75">
      <c r="B4" s="43" t="s">
        <v>49</v>
      </c>
      <c r="C4" s="36"/>
      <c r="D4" s="44"/>
      <c r="E4" s="36"/>
      <c r="F4" s="36"/>
      <c r="G4" s="36"/>
      <c r="H4" s="34">
        <f>SUM(H3:H3)</f>
        <v>0</v>
      </c>
      <c r="I4" s="40">
        <f>SUM(I3:I3)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0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ZamPubliczne</dc:creator>
  <cp:keywords/>
  <dc:description/>
  <cp:lastModifiedBy>Magdalena Janicka</cp:lastModifiedBy>
  <cp:lastPrinted>2023-02-08T12:16:06Z</cp:lastPrinted>
  <dcterms:created xsi:type="dcterms:W3CDTF">2018-09-10T06:36:00Z</dcterms:created>
  <dcterms:modified xsi:type="dcterms:W3CDTF">2023-02-08T12:33:29Z</dcterms:modified>
  <cp:category/>
  <cp:version/>
  <cp:contentType/>
  <cp:contentStatus/>
</cp:coreProperties>
</file>