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D:\2023\17_PZP_2023 - BIELIZNA\2. SWZ\"/>
    </mc:Choice>
  </mc:AlternateContent>
  <xr:revisionPtr revIDLastSave="0" documentId="13_ncr:1_{2A6CF043-9DA7-47AC-9A20-15E353F7C10F}" xr6:coauthVersionLast="47" xr6:coauthVersionMax="47" xr10:uidLastSave="{00000000-0000-0000-0000-000000000000}"/>
  <bookViews>
    <workbookView xWindow="-120" yWindow="-120" windowWidth="29040" windowHeight="15840" xr2:uid="{00000000-000D-0000-FFFF-FFFF00000000}"/>
  </bookViews>
  <sheets>
    <sheet name="1" sheetId="1" r:id="rId1"/>
    <sheet name="2" sheetId="19" r:id="rId2"/>
    <sheet name="3" sheetId="12" r:id="rId3"/>
    <sheet name=" 4-5" sheetId="26" r:id="rId4"/>
    <sheet name="6" sheetId="14" r:id="rId5"/>
    <sheet name="7" sheetId="25" r:id="rId6"/>
    <sheet name="8" sheetId="22" r:id="rId7"/>
    <sheet name="9 i 10" sheetId="8" r:id="rId8"/>
    <sheet name="11" sheetId="23" r:id="rId9"/>
    <sheet name="12" sheetId="24" r:id="rId10"/>
    <sheet name="13" sheetId="28" r:id="rId11"/>
    <sheet name="Arkusz2" sheetId="3" state="hidden" r:id="rId12"/>
  </sheets>
  <calcPr calcId="181029" iterateDelta="1E-4"/>
</workbook>
</file>

<file path=xl/calcChain.xml><?xml version="1.0" encoding="utf-8"?>
<calcChain xmlns="http://schemas.openxmlformats.org/spreadsheetml/2006/main">
  <c r="F4" i="3" l="1"/>
  <c r="F9" i="3"/>
  <c r="F11" i="3"/>
  <c r="F13" i="3"/>
  <c r="F19" i="3"/>
  <c r="F28" i="3"/>
  <c r="F38" i="3"/>
  <c r="F48" i="3"/>
  <c r="F59" i="3"/>
  <c r="F62" i="3"/>
  <c r="F85" i="3"/>
  <c r="F86" i="3"/>
  <c r="F87" i="3"/>
  <c r="F93" i="3"/>
  <c r="F94" i="3"/>
  <c r="F95" i="3"/>
  <c r="F103" i="3"/>
  <c r="F104" i="3"/>
  <c r="F105" i="3"/>
  <c r="F106" i="3"/>
  <c r="F107" i="3"/>
  <c r="F108" i="3"/>
  <c r="F127" i="3"/>
  <c r="F128" i="3" s="1"/>
  <c r="F64" i="3" l="1"/>
  <c r="F15" i="3"/>
  <c r="F96" i="3"/>
  <c r="F109" i="3"/>
  <c r="F89" i="3"/>
</calcChain>
</file>

<file path=xl/sharedStrings.xml><?xml version="1.0" encoding="utf-8"?>
<sst xmlns="http://schemas.openxmlformats.org/spreadsheetml/2006/main" count="420" uniqueCount="167">
  <si>
    <t>Lp.</t>
  </si>
  <si>
    <t>Opis przedmiotu zamówienia</t>
  </si>
  <si>
    <t>J.m.</t>
  </si>
  <si>
    <t>Przewidywana ilość zamówienia  na okres 12 m-cy</t>
  </si>
  <si>
    <t xml:space="preserve">Cena jedn. netto </t>
  </si>
  <si>
    <t xml:space="preserve">Wartość netto </t>
  </si>
  <si>
    <t>% VAT</t>
  </si>
  <si>
    <t>Wartość brutto</t>
  </si>
  <si>
    <t>Nazwa  handlowa</t>
  </si>
  <si>
    <t>Producent</t>
  </si>
  <si>
    <t>szt.</t>
  </si>
  <si>
    <t>Razem wartość pakietu:</t>
  </si>
  <si>
    <t>zestaw</t>
  </si>
  <si>
    <t>szt</t>
  </si>
  <si>
    <t>Kompl.</t>
  </si>
  <si>
    <t>Pakiet nr 1. Komplety chirurgiczne</t>
  </si>
  <si>
    <t>Komplet chirurgiczny jednorazowego użytku / bluza i spodnie/.Nogawki bez ściągaczy.W spodniach wciągnięty trok z tej samej włókniny co cały komplet. Bluza posiada zaokrąglone wycięcie pod szyją obszyte białą lamówką oraz trzy wygodne kieszenie- jedną na piersi i dwie na dole.włóknina – 38g/m2- typu SMS antystatyczna włóknina z której wykonany jest jest komplet chirurgiczny, spełnia wymogi normy NF EN 13795 dot. Wartości progowych charakterystycznych dla odzieży chirurgicznej. Bez lateksu i kalafonii. Produkty pakowane oddzielnie w przezroczyste, zamknięte woreczki plastikowe, dla ochrony umieszczone w folii polietylenowej, a następnie pakowane w pudła kartonowe. Rozmiary S-XXL. Dostępny w trzech kolorach: niebieskim, granatowym, zielonym</t>
  </si>
  <si>
    <t>Pakiet nr 2. Komplety jednorazowe</t>
  </si>
  <si>
    <t xml:space="preserve">Ubranie operacyjne , SMS 42g/m2, antystatyczne , </t>
  </si>
  <si>
    <t>dekolt V obszyty, 3 kieszenie , spodnie z paskiem, różowe XL</t>
  </si>
  <si>
    <t>dekolt  V obszyty, 3 kieszenie , spodnie z paskiem, różowe L</t>
  </si>
  <si>
    <t>Ubranie operacyjne , SMS 42g/m2, antystatyczne ,</t>
  </si>
  <si>
    <t xml:space="preserve"> Dekolt  V obszyty, 3 kieszenie , spodnie z paskiem, różowe M</t>
  </si>
  <si>
    <t>Pakiet nr 3. Zestawy chirurgiczne / fartuchy chirurgiczne</t>
  </si>
  <si>
    <t xml:space="preserve">Jałowy zestaw chirurgiczny podstawowy - serwety niezawierające celulozy ani wiskozy, wykonane z chłonnego laminatu polietylenu i włókniny  polipropylenowej o minimalnej gramaturze 62 g/m². Odporność na przeniknie cieczy – min. 200 cm H₂O. Skład : </t>
  </si>
  <si>
    <t>- 1 osłona na stolik Mayo  w kolorze czerwonym o min. wym. 80x145cm, wykonana z folii PE o min. grubości  0,065 mm wzmocniona włókniną polipropylenową</t>
  </si>
  <si>
    <t>- 1 górna  samoprzylepna serweta o minimalnych wymiarach 150x240cm</t>
  </si>
  <si>
    <t>- 1 dolna serweta samoprzylepna o min. wym. 170x175cm</t>
  </si>
  <si>
    <t>- 2 boczne serwety samoprzylepne o min. wym. 75x90cm</t>
  </si>
  <si>
    <t>- 1  taśma samoprzylepna 9x50cm</t>
  </si>
  <si>
    <t>- 4 ręczniki celulozowe  30x40cm wzmocnione syntetyczną siatką</t>
  </si>
  <si>
    <t xml:space="preserve"> Całość zawinięta w serwetę na stół instrumentariuszki o min. wym. 140x190cm  z folii polietylenowej o grubości min. </t>
  </si>
  <si>
    <t>5 μm wzmocnionej włókniną polipropylenową na min. pow. 75x190cm.  Zestaw w opakowaniu typu „folia-papier”, posiadającym dwie samoprzylepne naklejki transferowe zawierające nazwę dostawcy, numer referencyjny produktu, numer serii i datę ważności. Na opakowaniu piktogram potwierdzający, że zestaw nie zawiera lateksu. Opakowanie zbiorcze (karton) zabezpieczone dodatkowo wewnętrznie workiem z folii PE. Na opakowaniu zbiorczym kolorystyczny wskaźnik sterylizacji.  Spełniający normy PN EN13795:2011 (E), EN11135-1:2007 oraz EN556-1</t>
  </si>
  <si>
    <t xml:space="preserve">Jałowy zestaw chirurgiczny uniwersalny wzmocniony - wykonany z chłonnego laminatu polietylenu i włókniny  polipropylenowej o minimalnej gramaturze 62 g/m² wzmocnionego włókniną typu Spunlace o gramaturze min. 70g/m² i współczynniku absorpcyjności min. 600%. Odporność na przeniknie cieczy – min. 200 cm H₂O. Skład : </t>
  </si>
  <si>
    <t>- 1 górna  samoprzylepna serweta o minimalnych wymiarach 150x240cm wzmocniona na powierzchni 50x75cm</t>
  </si>
  <si>
    <t>- 1 dolna serweta samoprzylepna o min. wym. 175x200cm wzmocniona na powierzchni min. 50x75cm</t>
  </si>
  <si>
    <t>- 2 boczne serwety samoprzylepne o min. wym. 75x90cm wzmocnione na powierzchni min. 45x60cm</t>
  </si>
  <si>
    <t xml:space="preserve"> - 1  taśma samoprzylepna 9x50cm</t>
  </si>
  <si>
    <t>- 1 dwukomorowa samoprzylepna   kieszeń na narzędzia chirurgiczne o wym. 30 x 40cm</t>
  </si>
  <si>
    <t xml:space="preserve"> Całość zawinięta w serwetę na stół instrumentariuszki o min. wym. 140x190cm z folii polietylenowej o grubości min. </t>
  </si>
  <si>
    <t>5 μm wzmocnionej włókniną polipropylenową na min. pow. 75x190cm.  Zestaw w opakowaniu typu „folia-papier”, posiadającym dwie samoprzylepne naklejki transferowe zawierające nazwę dostawcy, numer referencyjny produktu, numer serii i datę ważności. Na opakowaniu piktogram potwierdzający, że zestaw nie zawiera lateksu. Opakowanie zbiorcze (karton) zabezpieczone dodatkowo wewnętrznie workiem z folii PE. Na opakowaniu zbiorczym kolorystyczny wskaźnik sterylizacji. Spełniający normy PN EN13795:2011 (E), EN11135-1:2007 oraz EN556-1</t>
  </si>
  <si>
    <t xml:space="preserve">Jałowy zestaw chirurgiczny do artroskopii stawu kolanowego – serwety niezawierające celulozy ani wiskozy, wykonane z chłonnego laminatu polietylenu i włókniny  polipropylenowej o minimalnej gramaturze 62 g/m². Odporność materiału na przenikanie cieczy  - min. 200 cm H₂O. Skład : </t>
  </si>
  <si>
    <t>- 1 czerwona osłona na stolik Mayo o min. wym. 80x145cm, wykonana z folii PE o min. grubości  0,065 mm, wzmocniona włókniną polipropylenową</t>
  </si>
  <si>
    <t>- 1 serweta główna - minimalne wymiary 200x320cm posiadająca 2 elastyczne (o zmiennej średnicy) otwory na nogę ø7 i ø5 cm, worek do przechwytywania płynów z zaworem spustowym i uchwyt do mocowania przewodów i drenów 2,5x25cm</t>
  </si>
  <si>
    <t>- 1 serweta pod kończynę o wymiarach min. 150x150cm</t>
  </si>
  <si>
    <t>- 1 osłona na kończynę o min. wym. 25x80cm</t>
  </si>
  <si>
    <t>- 2 taśmy samoprzylepne wykonane z włókniny typu Spunlace 9x50cm,</t>
  </si>
  <si>
    <t>- 2 ręczniki celulozowe  30x40cm wzmocnione syntetyczną siatką</t>
  </si>
  <si>
    <t>- 1 dwukomorowa samoprzylepna  kieszeń na narzędzia chirurgiczne o wym. 30 x 40cm</t>
  </si>
  <si>
    <t>Całość zawinięta ma być w serwetę na stół instrumentariuszki o min. wym. 140x190cm z folii polietylenowej o grubości min. 5 μm wzmocnionej włókniną polipropylenową na min. pow. 75x190cm.  Zestaw w opakowaniu typu „folia-papier”, posiadającym dwie samoprzylepne naklejki transferowe  zawierające nazwę dostawcy, numer referencyjny produktu, numer serii i datę ważności. Na opakowaniu piktogram potwierdzający,  że zestaw nie zawiera lateksu. Opakowanie zbiorcze (karton) zabezpieczone dodatkowo wewnętrznie workiem z folii PE. Na opakowaniu zbiorczym kolorystyczny wskaźnik sterylizacji.  Spełniający normy PN EN13795:2011 (E), EN11135-1:2007 oraz EN556-1</t>
  </si>
  <si>
    <t xml:space="preserve">Jałowy zestaw do chirurgii biodra - wykonany z chłonnego laminatu polietylenu i włókniny  polipropylenowej o minimalnej gramaturze 62 g/m² wzmocnionego włókniną typu Spunlace o gramaturze min. 70g/m² i współczynniku absorpcyjności min. 600%. Odporność materiału na przenikanie cieczy – min. 200 cm H₂O.  Skład : </t>
  </si>
  <si>
    <t>Komp.</t>
  </si>
  <si>
    <t>1 czerwona osłona na stolik Mayo o min. wym. 80x145cm, wykonana z folii PE o min. grubości  0,065 mm, wzmocniona włókniną polipropylenową</t>
  </si>
  <si>
    <t>- 1 serweta główna o minimalnych wymiarach 200x260cm z samoprzylepnym wycięciem w kształcie "U" o min. wym. 7x95cm, wzmocniona na powierzchni min. 150x160cm</t>
  </si>
  <si>
    <t>- 1 serweta samoprzylepna o wymiarach min. 170x300cm</t>
  </si>
  <si>
    <t>- 1 serweta o min. wym. 150x150cm</t>
  </si>
  <si>
    <t>- 1 serweta o min. wym. 75x90cm</t>
  </si>
  <si>
    <t>- 1 osłona na kończynę o min. wym. 35x120cm</t>
  </si>
  <si>
    <t>- 2 taśmy samoprzylepne wykonane z włókniny typu Spunlace 9x50cm</t>
  </si>
  <si>
    <t>- 4 ręczniki celulozowe 30x40cm wzmocnione syntetyczną siatką</t>
  </si>
  <si>
    <t>-  1 dwukomorowa samoprzylepna   kieszeń na narzędzia chirurgiczne o wym. 30 x 40cm</t>
  </si>
  <si>
    <t>Całość zawinięta w serwetę na stół instrumentariuszki o min. wym. 140x190cm z folii polietylenowej o grubości min. 5 μm.wzmocnionej  włókniną polipropylenową na min. pow. 75x190cm.   Zestaw w opakowaniu typu „folia-papier” posiadającym dwie samoprzylepne naklejki transferowe  zawierające nazwę dostawcy, numer referencyjny produktu, numer serii i datę ważności. Na opakowaniu jednostkowym piktogram potwierdzający, że zestaw nie zawiera lateksu. Opakowanie zbiorcze (karton) zabezpieczone jest dodatkowo wewnętrznie workiem z folii PE. Na opakowaniu zbiorczym kolorystyczny wskaźnik sterylizacji. Spełniający normy PN EN13795:2011 (E), EN11135-1:2007 oraz EN556-1</t>
  </si>
  <si>
    <t>Barierowy jałowy fartuch chirurgiczny niezawierający wiskozy ani celulozy, wykonany z pięciowarstwowej włókniny SMMMS o minimalnej gramaturze 35 g/m². Odporność na przeniknie cieczy – min. 49 cm H₂O.  Kolor ciemnoniebieski, krój typu raglan, szwy wykonane techniką ultradźwiękową, ściągacze rękawów niezawierające bawełny, oznaczenie rozmiaru w postaci wszywki, troki umiejscowione w kartoniku gwarantującym  zachowanie sterylności tylnej części w czasie wiązania. Fartuch zawinięty w hydrofobową serwetę włókninową 60x60cm, w  opakowaniu 2 chłonne ręczniki  . Na opakowaniu wskaźnik sterylizacji oraz 2 samoprzylepne naklejki transferowe zawierające nazwę dostawcy, numer referencyjny, numer serii i datę ważności.</t>
  </si>
  <si>
    <t>Na opakowaniu jednostkowym piktogram potwierdzający, że zestaw nie zawiera lateksu. Opakowanie zbiorcze (karton) zabezpieczone dodatkowo wewnętrznie workiem z folii PE.  Spełniający normy PN EN13795:2011 (E), EN11135-1:2007 oraz EN556-1</t>
  </si>
  <si>
    <t>Barierowy jałowy wzmocniony fartuch chirurgiczny  niezawierający wiskozy ani celulozy, wykonany z pięciowarstwowej włókniny SMMMS o minimalnej gramaturze 35 g/m², wzmacniany wewnętrznie z przodu i na ¾ rękawów laminatem polietylenu i polipropylenu o minimalnej gramaturze 45 g/m². Odporność na przeniknie cieczy w obszarze krytycznym – min. 215 cm H₂O. Kolor ciemnoniebieski, krój typu raglan, szwy wykonane techniką ultradźwiękową, ściągacze rękawów niezawierające bawełny, oznaczenie rozmiaru w postaci wszywki, troki umiejscowione w kartoniku gwarantującym  zachowanie sterylności tylnej części w czasie wiązania. Fartuch zawinięty w hydrofobową serwetę włókninową 60x60cm, w  opakowaniu 2 chłonne ręczniki  . Na opakowaniu wskaźnik sterylizacji oraz 2 samoprzylepne naklejki transferowe zawierające nazwę dostawcy, numer referencyjny, numer serii i datę ważności.</t>
  </si>
  <si>
    <t>Pakiet nr 4. Zestawy do operacji kręgosłupa/dłoni/stopy/laparoskopii</t>
  </si>
  <si>
    <t>Zestaw serwet jałowych do operacji kręgosłupa. Min. skład zestawu : 1 serweta min. 250x320 cm z otworem 9x22 cm otoczonym taśmą lepną, na serwecie uchwyt typu rzep do mocowania kabli i drenów , 1 serweta na stolik Mayo 80x140 cm (+/-5 cm)w kształcie worka składana teleskopowo, 1 serweta o min. wym.140x190 cm na stolik narzędziowy, min 2 taśmy samoprzylpne 10x 50 cm, min. 3 ręczniki  celulozowe. Zestaw wykonany z włókniny min. trójwarstwowej o min. gramaturze 74g/ m2.. Materiał musi spełniać wymogi normy EN 13795 cz. 1-3. Produkt bezpiecznie pakowany zawartość zestawu umieszczona w blisterze, zestawy do transportu pakowane w 2 kartony.</t>
  </si>
  <si>
    <t>Zestaw do operacji dłoni/stopy. Min. Skład  zestawu o min wym 245x 320 cm z otworem o srednicy 3 cm wykończona neoprenem, serweta o min. Wym. 150x 100 cm, serweta do nakrycia stolika o min wymiary 140x190 cm,serweta do nakrycia stolika Mayo o wym 80x145 (+/-5 cm). składana teleskopowo, min. 3 reczniki celulozowe.Materiał  musi składać sie z min. 3 warstw( folia polietylenowa, włóknina polipropylenowa i włóknina wiskozowa) o min gramaturze materiału na na całej powierzchni 74 g/m2. Wymogi normy EN 13795 cz.1-3.Produkt bezpiecznie pakowany zawartość zestawu umieszczona w blisterze, zestawy do transportu pakowane w 2 kartony.</t>
  </si>
  <si>
    <t>Zestaw serwet jałowych do laparoskopii z torbą na narzędzia. Min skład zestawu: 1  serweta min 250x 320 cm , z otworem 28x 30 cm(+/- 2 cm), z umocowaną do serwety po bokach otworu przezroczystą torbą na narzedzia( z obu stron pacjenta) Otwór w serwecie otoczony taśmą lepną , 1 serweta na stolik Mayo 80x 140 cm (+/- 5 cm), w kształcie worka składana teleskopowo, 1 serweta 140x 190 cm na stolik z narzedziami, min 3 ręczniki celulozowe. Zestaw wykonany z włokniny min trójwarstwowej o min gramaturze 74g/m2 spełniający wymagania normy EN  13795 cz.1-3. Produkt bezpiecznie pakowany zawartość zestawu umieszczona w blisterze, zestawy do transportu pakowane w 2 kartony.</t>
  </si>
  <si>
    <t>Pakiet nr. 5. Serwety</t>
  </si>
  <si>
    <t>Serweta jałowa 150x90 cm, nieprzylepna wykonana z min z dwuwarstwowej włokniny o gramaturze min 54 g/m2, która zapobiega przemakaniu płynów w obu kierunkach.Materiał musi spełniać wymogi normy EN 13795 cz 1-3</t>
  </si>
  <si>
    <t>Serweta jałowa 100x90 cm, nieprzylepna wykonana z min z dwuwarstwowej włokniny o gramaturze min 54 g/m2, która zapobiega przemakaniu płynów w obu kierunkach.Materiał musi spełniać wymogi normy EN 13795 cz 1-3</t>
  </si>
  <si>
    <t>Serweta jałowa 100x150 cm, nieprzylepna wykonana z min z dwuwarstwowej włokniny o gramaturze min 54 g/m2, która zapobiega przemakaniu płynów w obu kierunkach.Materiał musi spełniać wymogi normy EN 13795 cz 1-3</t>
  </si>
  <si>
    <t>Pakiet nr 6. Serwety , osłony, pokrowce i zestawy</t>
  </si>
  <si>
    <t>Serweta sterylna z otworem  o wymiarach 100x150 z otworem eliptycznym o wym. 9x12cm otoczonym taśmą lepną, serweta wykonana na całej powierzchni z  laminatu minimum 2-warstwowego (folia PE plus warstwa polipropylenu)  o gramaturze minimum 63g/m2, odporności na penetrację płynów ( nieprzemakalność): =&gt;100 cm. słupa wody oraz minimalnej wytrzymałości na rozerwanie 100 Kpa. Spełniająca wymagania normy EN  13795 cz.1-3.</t>
  </si>
  <si>
    <t xml:space="preserve">Szt </t>
  </si>
  <si>
    <t>Serweta sterylna z otworem  o wymiarach 50x60 z otworem o wym.7cm otoczonym taśmą lepną, serweta wykonana na całej powierzchni z  laminatu minimum 2-warstwowego (folia PE plus warstwa polipropylenu)  o gramaturze minimum 63g/m2, odporności na penetrację płynów (nieprzemakalność): =&gt;100 cm.  Spełniająca wymagania normy EN  13795 cz.1-3.</t>
  </si>
  <si>
    <t>Sterylny pokrowiec na aparature na ramie C o wtm.100x220 cm, wykonany z mocnej, przeżroczystej folii PE o grubosci min.0,005 mm, sciagniety wyjatkoow elastyczna gumka umozliwiajaca łatwe  nałożenie na przyrząd. W zestawie znajduje się dodtakowa gumka  na głowicę.</t>
  </si>
  <si>
    <t>Sterylny pokrowiec na kamere do artroskopii lub laparoskopii o wymiarach 17x250 cm, wykonanej z mocnej przeżroczystej folii PE o grubosci  min 0, 05 mm, teleskopowo złozony z tasmami do mocowania na końcówkach</t>
  </si>
  <si>
    <t xml:space="preserve">Sterylna osłona na kończyne o wymioarach 37x105 cm, wykonana na całej powierzchni z laminatu min. 2 warstwowego (folia PE +  wartswa polipropylenu) o gramaturze min. 63g/m2, odpornosci na  penetracje płynów (nieprzemakalnośc): 100 cm słupa wody oraz min wytrzymałości na rozerwanie 100 Kpa. Do opakowania dołaczone  2 tasmy samoprzylepne 45x49 cm do mocowania osłony </t>
  </si>
  <si>
    <t xml:space="preserve">Zestaw do zabiegów na kończynie górnej
Minimalny, parametry i  skład i wymiary:
1) Serweta chirurgiczna do zabiegów na kończynie górnej  o wymiarach 150/370x280cm, posiadająca samouszczelniający się otwór o średnicy 3,5cm, otoczony warstwą – 1szt.
2) Osłona na stolik Mayo 79x145cm – 1szt.
3) serweta na stolik narzędziowy 150x190cm (zawinięcie zestawu) – 1szt.
Wykonany z:
-serweta  z pozycji  1  wykonana z laminatu trójwarstwowego  włóknina 23 g/m2 -folia PE 40, warstwa wysokochłonna wokół otworu włóknina  50 g/m2
- serweta z pozycji 3 wykonana z laminatu dwuwarstwowego folia PE 55 mikronów / włóknina 23 g/m2
- osłona z pozycji 7 wykonana z folii o grubości 60 mikronów wzmocniona w strefie blatu stolika włókniną 27g/m2
</t>
  </si>
  <si>
    <t>Pakiet nr 7. Zestaw do ciecia cesarskiego</t>
  </si>
  <si>
    <t xml:space="preserve">Jałowy zestaw chirurgiczny do cesarskiego cięcia  - serwety niezawierające celulozy ani wiskozy, wykonane z chłonnego laminatu polietylenu i włókniny  polipropylenowej o minimalnej gramaturze 62 g/m². Odporność materiału na przeniknie cieczy – min. 200 cm H₂O.  Skład : 
- 1 czerwona osłona na stolik Mayo (dostępna także niebieska)  o min. wym. 80x145cm, wykonana z folii PE o min. grubości  0,065 mm, wzmocniona włókniną polipropylenową
- 1 serweta główna o min. wym. 250x315cm,  z przylepnym oknem otoczonym torbą do zbiórki płynów o min wym. 80x80cm , 2. zaworami i  kształtownikiem, 
- 1 owinięcie dla noworodka wykonane z miękkiej białej włókniny typu Spunlace 50 g/m²o min. wym. 90x100cm
- 1  taśma samoprzylepna 9x50cm
- 2 ręczniki celulozowe  30x40cm wzmocnione syntetyczną siatką
Całość zawinięta ma być w serwetę na stół instrumentariuszki o min. wym. 140x190cm z folii polietylenowej o grubości min. 5 μm wzmocnionej włókniną polipropylenową na min. pow. 75x190cm.  Zestaw w opakowaniu typu „folia-papier”, posiadającym dwie samoprzylepne naklejki transferowe  zawierające nazwę dostawcy, numer referencyjny produktu, numer serii i datę ważności. Na opakowaniu jednostkowym piktogram potwierdzający, że zestaw nie zawiera lateksu. Opakowanie zbiorcze (karton)  zabezpieczone dodatkowo wewnętrznie workiem z folii PE.  Na opakowaniu zbiorczym kolorystyczny wskaźnik sterylizacji. Do oferty dołączone dokumenty wydane przez producenta wyrobu potwierdzające zgodność  parametrów  oferowanych sterylnych zestawów serwet z normami  MDD 93/42, PN EN 13795 : 2011 ,
 EN ISO 11135 -1: 2007 oraz EN 556 – 1:2001
</t>
  </si>
  <si>
    <t>3.</t>
  </si>
  <si>
    <t>4.</t>
  </si>
  <si>
    <t>5.</t>
  </si>
  <si>
    <t>Podkład higieniczny z pulpą celulozową i superabsorbentem 60x90 (chłonność 1500 ml) od strony pacjenta włóknina 11g/m2, warstwa nieprzemakalna folia PE 20g/m2.</t>
  </si>
  <si>
    <t xml:space="preserve"> op.</t>
  </si>
  <si>
    <t>1.</t>
  </si>
  <si>
    <t>2.</t>
  </si>
  <si>
    <t>6.</t>
  </si>
  <si>
    <t>kpl.</t>
  </si>
  <si>
    <t>7.</t>
  </si>
  <si>
    <t>8.</t>
  </si>
  <si>
    <t>9.</t>
  </si>
  <si>
    <t>10.</t>
  </si>
  <si>
    <t>11.</t>
  </si>
  <si>
    <t>12.</t>
  </si>
  <si>
    <t>Komplet pościeli jednorazowej-poszewka, poszwa, przescieradło.</t>
  </si>
  <si>
    <t>Przewidywana ilość zamówienia  na okres 12 miesięcy.</t>
  </si>
  <si>
    <t xml:space="preserve">Przewidywana ilość zamówienia  na okres 12 miesięcy. </t>
  </si>
  <si>
    <t xml:space="preserve">* Pieluchomajtki dla dorosłych ''L''  </t>
  </si>
  <si>
    <t>Czepek chirurgiczny typu furażerka, wykonany z włókniny oddychającej, wiązany na troki, kolor niebieski lub zielony z napotnikiem, otok włóknina typu Spunlance 45g/m2, denko polipropylen o gramaturze min 25g/m2, wkładka chłonąca pot typu Spunlance 38b/m2, rozmiar uniwersalny, pakowany w oznakowanie zgodnie z ustawa o wyrobach medycznych.</t>
  </si>
  <si>
    <t xml:space="preserve">Spodnie do kolanoskopii (z gumką w pasie)  wykonane z włókniny typu sms o gramaturze min. 28g/m2 z otworem umożliwiającym wprowadzenie kolanoskopu ( otwór na rektoskop 10 c.). Długość do kolan. Rozmiar uniwersalny.  </t>
  </si>
  <si>
    <t>Przewidywana ilość zamówienia na okres 12 miesięcy.</t>
  </si>
  <si>
    <r>
      <rPr>
        <b/>
        <sz val="10"/>
        <rFont val="Palatino Linotype"/>
        <family val="1"/>
        <charset val="238"/>
      </rPr>
      <t>* Wymagania poz. 1</t>
    </r>
    <r>
      <rPr>
        <sz val="10"/>
        <rFont val="Palatino Linotype"/>
        <family val="1"/>
        <charset val="238"/>
      </rPr>
      <t xml:space="preserve">
1. Przepuszczalność powietrza: Delikatny i miękki materiał, oddychający na całej powierzchni pieluchomajtki oraz delikatna włóknina wierzchnia, elastyczna nie przepuszczająca wilgoci, optymalnie dopasowująca pieluchomajtki do kształtu ciała, co spowoduje nie przesiąkanie moczu na zewnątrz.
2.Zapobieganie przedostawaniu się przykrych zapachów – na opakowaniu informacja od producenta /odour system/.
Zawartość w pielucho majtkach superabsorbentu powodującego neutralizowanie nieprzyjemnych i kłopotliwych zapachów. 
3. Zabezpieczenie przed przemakaniem – wymóg konieczny.
Dodatkowe zastosowanie barierek i miękkich nie lateksowych gumek wokół pasa i nóg zabezpieczające przed wyciekaniem moczu i luźnego stolca. Anatomiczny kształt wkładu chłonnego oraz brzegi zawierające włókna zapewniają doskonałe dopasowanie i przyleganie do powierzchni ud, eliminując ryzyko otarcia. Wskaźnik wilgotności informujący o konieczności zmiany pieluchy.
4. Elastyczne przylepcorzep :
Elastyczne przylepcorzepy z dwiema parami różnej szerokości;
Układ przylepców równoważący różne siły naciągu na biodrach i pośladkach zwiększający stabilność mocowania pieluchomajtki. Podwójny elastyczny przylepiec umożliwiający wielokrotne otwieranie i zapinanie pielucho majtek.
5. Obwód  100 - 150cm  -  Rozmiar LARGE, obwód bioder, brzucha 100 – 150 cm.</t>
    </r>
  </si>
  <si>
    <t>Pieluszka jednorazowa dla noworodka 2 - 5 kg.</t>
  </si>
  <si>
    <t xml:space="preserve">Przewidywana ilość zamówienia na okres 12 miesięcy.  </t>
  </si>
  <si>
    <t>Nazwa handlowa</t>
  </si>
  <si>
    <t>Czepek  jednorazowy - damski.    Op.- 100 szt.</t>
  </si>
  <si>
    <t>op.</t>
  </si>
  <si>
    <t>Czepek jednorazowy - męski - Furażerka op. -100 szt.</t>
  </si>
  <si>
    <t xml:space="preserve">Fartuch foliowy. Op- 100 szt. </t>
  </si>
  <si>
    <t xml:space="preserve">op. 50 szt. </t>
  </si>
  <si>
    <t>Przewidywana ilość zamówienia na okres12 miesięcy.</t>
  </si>
  <si>
    <t xml:space="preserve">Jednorazowe myjki do ciała z materiału Molton 80g/m2. rozmiar 16x23cm </t>
  </si>
  <si>
    <t>komplet</t>
  </si>
  <si>
    <t xml:space="preserve">Majtki do badań (jednorazowego użytku) -  niejałowe. Wykonane z włókniny polipropylenowej o gramaturze 40g/m 2.  Zapewniające pacjentowi poczucie intymności podczas zabiegu.  
Rozmiar uniwersalny. </t>
  </si>
  <si>
    <t xml:space="preserve">rolka </t>
  </si>
  <si>
    <t xml:space="preserve">Ubranie operacyjne, SME 30g/m2, antystatyczne, dekolt w szpic, 1 kieszeń. 
Spodnie z gumką, ciemnogranatowe roz. S -  XXXL. </t>
  </si>
  <si>
    <t>Ochraniacze na obuwie -  foliowe w op.100 szt. wykonane z mocnej i wytrzymałej folii polietylenowej, ściągane gumką, wymiar 41x15 cm.</t>
  </si>
  <si>
    <t>Koc izotermiczny 160x210.</t>
  </si>
  <si>
    <t>Podkład hydroskopowy, rozmiar 140x100cm, nieprzemakalny z dzianiny bawełniano-poliestrowej typu frotte. Odporny na kwasy i zasady oraz na działanie środków odkażających. Nie powoduje alergii i uczuleń. Daje możliwość wielokrotnego użycia. Do stosowania dzianiną do ciała.</t>
  </si>
  <si>
    <t>Zestaw</t>
  </si>
  <si>
    <r>
      <rPr>
        <b/>
        <sz val="11"/>
        <rFont val="Palatino Linotype"/>
        <family val="1"/>
        <charset val="238"/>
      </rPr>
      <t xml:space="preserve">Zestaw do cesarskiego cięcia </t>
    </r>
    <r>
      <rPr>
        <sz val="11"/>
        <rFont val="Palatino Linotype"/>
        <family val="1"/>
        <charset val="238"/>
      </rPr>
      <t xml:space="preserve">
1 serweta na stolik instrumentariuszki 150 cm x 190 cm
4 ręczniki 30 cm x 40 cm
1 serweta na stolik Mayo 80 cm x 145 cm
1 serweta dla noworodka 90 cm x 100 cm z miękkiej włókniny oddychającej ,absorbującej płyny
1 serweta do cesarskiego cięcia 260/200 cm x 335 cm do zabiegów w pozycji z nogami prostymi, z otworem 27 cm x 33 cm w okolicy jamy brzusznej otoczonym folią operacyjną, okno 14 cm x 20 cm,. Serweta posiada  zintegrowaną torbę na płyny w rozmiarze 80 cm x 84 cm z usztywnieniem na całym obwodzie z lejkiem odprowadzającym płyny. Serweta posiada również zintegrowane osłony podpórek kończyn górnych.
Obłożenie wykonane z laminatu dwuwarstwowego włóknina polipropylenowa i folia polietylenowa. Gramatura laminatu 57 g/m2 +/- 0,5 g/m2. Wytrzymałość na wypychanie na mokro 185 kPa, na sucho 175 kPa wg metody badań EN ISO 13938-1, spływ cieczy 75% wg metody badań ENISO9073-11
Materiał obłożenia spełnia wymagania wysokie normy PN EN 13795. Zestaw posiada  min 2 etykiety samoprzylepne zawierające nr katalogowy, LOT, datę ważności oraz dane producenta. Na opakowaniu wyraźnie zaznaczony kierunek otwierania. Serwety posiadają oznaczenia kierunku rozkładania w postaci piktogramów.
Cały zestaw zawinięty w serwetę na stolik instrumentariuszki.Taśma mocująca w serwetach operacyjnych, wyposażona w marginesy ułatwiające odklejanie papieru zabezpieczającego. Zestaw sterylny ( metoda sterylizacji : tlenek etylenu) jednorazowego użytku. Zestawy pakowane do transportu podwójnie w worek foliowy oraz karton zewnętrzny.                                                                                                                                                                                                                 </t>
    </r>
  </si>
  <si>
    <r>
      <rPr>
        <b/>
        <sz val="11"/>
        <rFont val="Palatino Linotype"/>
        <family val="1"/>
        <charset val="238"/>
      </rPr>
      <t xml:space="preserve">Zestaw do laparoskopii </t>
    </r>
    <r>
      <rPr>
        <sz val="11"/>
        <rFont val="Palatino Linotype"/>
        <family val="1"/>
        <charset val="238"/>
      </rPr>
      <t xml:space="preserve">
1 serweta na stolik instrumentariuszki 150 cm x 190 cm
2 ręczniki 30 cm x 40 cm
1 serweta na stolik Mayo 80 cm x 145 cm
1 serweta do laparoskopii 260 cm x 310 cm ze zintegrowanymi osłonami na kończyny dolne
z otworem w okolicy jamy brzusznej 28 cm x 32 cm otoczonym folią operacyjną, z dwoma 2-komorowymi torbami na narzędzia, z osłoną podpórek kończyn górnych, ze zintegrowanymi uchwytami do przewodów i drenów
Obłożenie pacjenta wykonane z laminatu dwuwarstwowego włóknina polipropylenowa i folia polietylenowa. Gramatura laminatu 57 g/m2 +/- 0,5 g/m2. Wytrzymałość na wypychanie na mokro 185 kPa, na sucho 175 kPa wg metody badań EN ISO 13938-1, spływ cieczy 75% wg metody badań ENISO9073-11
Materiał obłożenia spełnia wymagania wysokie normy PN EN 13795. Zestaw posiada min 2 etykiety samoprzylepne zawierające nr katalogowy, LOT, datę ważności oraz dane producenta. Na opakowaniu wyraźnie zaznaczony kierunek otwierania. 
Cały zestaw zawinięty w serwetę na stolik instrumentariuszki. Taśma mocująca w serwetach operacyjnych, wyposażona w marginesy ułatwiające odklejanie papieru zabezpieczającego. Zestaw sterylny ( metoda sterylizacji : tlenek etylenu) jednorazowego użytku. Zestawy pakowane do transportu podwójnie w worek foliowy oraz karton zewnętrzny.                  </t>
    </r>
  </si>
  <si>
    <t xml:space="preserve">Maska medyczna wiązana na troki , wykonana z trzech warstw niepylącej włókniny (25g/m2+25g/m2+25g/m2). Zgodna z norma PN-EN14683:2019+AC:2019typ II- poziom filtracji bakteriiBEE98,24%, ciśnienie różnicowe 34,67Pa/cm2, czystość mikrobiologiczna 1,11cfu/g. 
Op.50 szt. </t>
  </si>
  <si>
    <t>rolki</t>
  </si>
  <si>
    <t xml:space="preserve">Jednorazowy koc do okrycia pacjenta o wymiarach 110 cm x 210-220 cm, 2 warstwy włókniny (PP 30g/ m kw.) + wypełnienie poliesterowe, niebiesko-zielony, pakowany indywidualnie </t>
  </si>
  <si>
    <t xml:space="preserve">szt. </t>
  </si>
  <si>
    <t>Fartuch z fliseliny 1 x użytku.Wykonany z włókniny polipropylenowej, rękawy zakończone gumką, wiązany na troki w talii oraz na szyi, przewiewny , gramatura 20G/m2 op.- 10 szt.</t>
  </si>
  <si>
    <t>Prześcieradło 1x użytku z fliseliny 210 x 160. op.10 szt.</t>
  </si>
  <si>
    <t>Serweta  1x użytku z fliseliny 160 x 90  op.20 szt.</t>
  </si>
  <si>
    <t xml:space="preserve">Koszula dla pacjenta z krótkim rękawem, niebieska lub zielona, SMS minimym 33- 35 g/m2 wiązana w pasie i przy szyi, umozliwiająca zakładanie i zdejmowanie u pacjentów leżących, dłogość koszuli 110 cm, szerokość 140 cm . Op.-10 szt. </t>
  </si>
  <si>
    <t xml:space="preserve">Miękka gąbka do łatwego i efektywnego mycia, wykonana z poliuretanu, nasączona antyseptycznym myjacym roztworem diglukonianu chlorheksydyny w ilości 25 ml o stężeniu wagowym 4%. Nie zawiera mydła. Wymaga spłukiwania. Rozmiar 12x7,5x2,2 cm, nie zawiera lateksu. jednorazowa , niesterylna . opakowanie typu blister z łatwym systemem zdejmowania folii. </t>
  </si>
  <si>
    <t xml:space="preserve">Pakiet nr 4: Ubrania operacyjne. </t>
  </si>
  <si>
    <t xml:space="preserve">Pakiet nr 5. Myjki do mycia  ciała </t>
  </si>
  <si>
    <t>Pakiet nr 6. Ochraniacze, czepki , fartuchy, bielizna.</t>
  </si>
  <si>
    <t xml:space="preserve">Pakiet nr 7. Mata antypoślizgowa. </t>
  </si>
  <si>
    <t xml:space="preserve">Pakiet nr 2. Zestawy porodowe. </t>
  </si>
  <si>
    <t>Pakiet nr 3. Pieluchomajtki, pieluszki jednorazowe.</t>
  </si>
  <si>
    <t xml:space="preserve">Rolka celulozowa niepodfoliowane 2 w   50 cm x 50 cm. </t>
  </si>
  <si>
    <t>Podkład higieniczny z pulpą celulozową i superabsorbentem z zakładkami  60 - 70 x 180 cm  (warstwa chłonna 60x80,chłonność 1750 ml) od strony pacjenta włóknina 15g/m2, warstwa nieprzemakalna folia PE 21g/m2.</t>
  </si>
  <si>
    <t>Pokrowiec na ramie C - zestaw składający się z 3 części  tj. 2 x pokrowiec na przetwornik o wym. 65x75 cm i jedna osłona na ramę C o wym. 30 x 195cm. Osłona wykonana z folii PE o grubości 50 µ</t>
  </si>
  <si>
    <t>Pokrowiec na kamerę i przewody do artroskopii o wym. 16x250 cm, osłona na kamerę wykonana z folii PE o grubości  50 µm. z taśmą mocującą i tekturową wkładką ułatwiająca aplikację.</t>
  </si>
  <si>
    <t>Samoprzylepny uchwyt do mocowania przewodów i drenów z 2 trokami z włókniny spunlace o długości min. 25 cm (umożliwiającymi  przewiązanie kilku przewodów równocześnie) przymocowanymi do foliowej taśmy samoprzylepnej o wymiarach 9 x 11 cm</t>
  </si>
  <si>
    <t>Osłona na kończynę z dwoma taśmami, wym. 32x120 cm  wykonana z termoplastycznego elastomeru z dwoma foliowymi taśmami wym. 10 x 50cm</t>
  </si>
  <si>
    <t>Ubranie operacyjne – wykonane z antystatycznej włókniny polipropylenowej SMS o gramaturze 35g/m2. Dostępne rozmiary: XS-XXXL. Bluza z wycięciem w kształcie V pod szyją i trzema dużymi kieszeniami. Lamówka biała. Spodnie ściągane trokami w pasie, nogawki bez ściągaczy, podwinięte i obszyte. Dostępny w dwóch kolorach niebieskim i zielonym. Wyrób jednorazowy. Klasa I. Zgodność z dyrektywą medyczną  93/42/EWG, zgodność z EN 13795-2:2019 (wymagania użytkowe dla odzieży dla bloków operacyjnych).</t>
  </si>
  <si>
    <t xml:space="preserve">Pakiet nr 8. Obłożenie operacyjne. </t>
  </si>
  <si>
    <t xml:space="preserve">Pakiet nr 9. Sterylne pokrowce oraz osłony na kończynę. </t>
  </si>
  <si>
    <t xml:space="preserve"> Pakiet nr 10. Ubrania  operacyjne jednorazowe pakowane w kompletach.</t>
  </si>
  <si>
    <t xml:space="preserve">Pakiet nr 11. Zestawy uniwersalne, serwety oraz fartuchy. </t>
  </si>
  <si>
    <t xml:space="preserve">Pakiet nr 12. Zestawy. </t>
  </si>
  <si>
    <r>
      <rPr>
        <b/>
        <sz val="10"/>
        <rFont val="Palatino Linotype"/>
        <family val="1"/>
        <charset val="238"/>
      </rPr>
      <t xml:space="preserve">Zestaw do chirurgii stawu biodrowego </t>
    </r>
    <r>
      <rPr>
        <sz val="10"/>
        <rFont val="Palatino Linotype"/>
        <family val="1"/>
        <charset val="238"/>
      </rPr>
      <t xml:space="preserve">
Jałowy zestaw do chirurgii biodra zgodny z normą PN-EN 13795-1:2019 - wykonany z chłonnego laminatu polietylenu i włókniny  polipropylenowej o minimalnej gramaturze 62 g/m² wzmocnionego włókniną typu Spunlace o gramaturze min. 70g/m² i współczynniku absorpcyjności min. 600% ( łączna chłonność w obszarze wzmocnionym minimum 900%). Odporność materiału na przeniknie cieczy – minimum 200cm H2O, odporność na wypychanie 170/180kPa
Skład zestawu : 
- osłona na stolik Mayo w formie worka w kolorze </t>
    </r>
    <r>
      <rPr>
        <sz val="10"/>
        <color theme="1"/>
        <rFont val="Palatino Linotype"/>
        <family val="1"/>
        <charset val="238"/>
      </rPr>
      <t>czerwonym</t>
    </r>
    <r>
      <rPr>
        <sz val="10"/>
        <rFont val="Palatino Linotype"/>
        <family val="1"/>
        <charset val="238"/>
      </rPr>
      <t xml:space="preserve"> składana teleskopowo  o minimalnych  wymiarach  80 x 145cm + 10 %, wykonana z folii  PE o minimalnej grubości 0,065 mm wzmocniona włókniną polipropylenową o gramaturze 40g/m2 – 1szt.
- serweta główna o minimalnych wymiarach 200x260cm + 10 %   z samoprzylepnym wycięciem w kształcie litery "U" o  minimalnym wymiarze 7x 95cm + 10 %, wzmocniona na powierzchni minimum  150x160cm  + 10 %   – 1 szt. 
- serweta samoprzylepna o wymiarach minimalnych  </t>
    </r>
    <r>
      <rPr>
        <sz val="10"/>
        <color theme="1"/>
        <rFont val="Palatino Linotype"/>
        <family val="1"/>
        <charset val="238"/>
      </rPr>
      <t>180x</t>
    </r>
    <r>
      <rPr>
        <sz val="10"/>
        <rFont val="Palatino Linotype"/>
        <family val="1"/>
        <charset val="238"/>
      </rPr>
      <t xml:space="preserve">300 cm + 10 %   – 1 szt. 
- serweta o minimalnych  wymiarach 150 x 150 cm + 10 % –1 szt.
- serweta o minimalnych  wymiarach 75 x 90 cm + 10 %  – 1 szt. 
- osłona na kończynę o minimalnych  wymiarach 35x120cm + 10% -1szt. 
- taśma samoprzylepna o minimalnych wymiarach 9cm x50cm + 10 % – 2 szt. 
- ręczniki celulozowe  o minimalnych wymiarach 30 x 40cm + 10% o gramaturze minimum 65 g/m2  wzmocnione syntetyczną siatką  – 4 szt. 
- całość zawinięta w serwetę na stół instrumentariuszki o minimalnych wymiarach 140 cm x 190cm  + 10 % z folii polietylenowej o grubości min. 5 μm wzmocnionej włókniną polipropylenową o gramaturze minimum 30 g/m2  na minimalnej  powierzchni  75 x 190cm + 10 %
- Zestaw w opakowaniu typu „folia-papier” zgodnym z normami EN 11607 i  EN 868  posiadającym  etykietę  zawierającą:  nazwę wyrobu w języku polskim , nazwę  producenta, numer referencyjny produktu, skład zestawu,  numer serii i datę ważności oraz minimum dwie  samoprzylepne naklejki transferowe (dwa samoprzylepne elementy) umożliwiające wklejenie do dokumentacji szpitalnej, zawierające nazwę producenta lub importera, numer referencyjny, numer serii i datę ważności
- Opakowanie zbiorcze (karton) zabezpieczone dodatkowo wewnętrznie workiem z folii PE. 
- Na opakowaniu jednostkowym lub zbiorczym kolorystyczny wskaźnik sterylizacji. </t>
    </r>
  </si>
  <si>
    <r>
      <t xml:space="preserve">Zestaw do artroskopii kolana </t>
    </r>
    <r>
      <rPr>
        <sz val="10"/>
        <rFont val="Palatino Linotype"/>
        <family val="1"/>
        <charset val="238"/>
      </rPr>
      <t xml:space="preserve">
Jałowy zestaw chirurgiczny do artroskopii stawu kolanowego zgodny z normą PN-EN 13795-1:2019 – składający się z serwet  wykonanych z chłonnego laminatu polietylenu i włókniny  polipropylenowej o minimalnej gramaturze 62 g/m². Odporność materiału na przenikanie cieczy  - min. 200 cm H2 O, odporność na wypychanie 170/180kPa
Skład zestawu: 
- osłona na stolik Mayo w formie worka w kolorze czerwonym składana teleskopowo  o minimalnych  wymiarach  80 x 145cm + 10 %, wykonana z folii  PE o minimalnej grubości 0,065 mm wzmocniona włókniną polipropylenową o gramaturze 40g/m2 – 1szt.
- serweta główna - minimalne wymiary 200x320cm + 10 %  posiadająca elastyczny (o zmiennej średnicy) otwór na nogę o ø7 oraz zintegrowany worek do przechwytywania płynów w rozmiarze 115 x 49 ( + 2 cm ) z zaworem spustowym i otworem ø5 cm, nad otworem uchwyt do mocowania przewodów i drenów w postaci rzepa  2,5x25cm – 1 szt. 
- dren o długości 150 cm
- serweta pod kończynę o wymiarach minimum 150x150cm + 10%  – 1szt. 
- osłona na kończynę o minimalnych wymiarach  35x80cm + 10% – 1szt. 
- taśma samoprzylepna o minimalnych wymiarach 9cm x50cm + 10 % – 2 szt.
- ręczniki celulozowe  o minimalnych wymiarach 30x 40cm + 10% o gramaturze minimum 65g/m2  wzmocnione syntetyczną siatką –2 szt. 
- dwukomorowa samoprzylepna kieszeń na narzędzia chirurgiczne o wymiarach  30 cm x 40cm + 10 %   – 1 szt,
- całość zawinięta w serwetę na stół instrumentariuszki o minimalnych wymiarach 140cm x 190cm  + 10% z folii polietylenowej o grubości min. 5 μm wzmocnionej włókniną polipropylenową o gramaturze minimum 30 g/m2  na minimalnej  powierzchni  75 x 190cm + 10 %
- Zestaw w opakowaniu typu „folia-papier” zgodnym z normami EN 11607 i EN 868  posiadającym  etykietę  zawierającą:  nazwę wyrobu w języku polskim , nazwę  producenta, numer referencyjny produktu, skład zestawu,  numer serii i datę ważności oraz minimum dwie  samoprzylepne naklejki transferowe (dwa samoprzylepne elementy) umożliwiające wklejenie do dokumentacji szpitalnej, zawierające nazwę producenta lub importera, numer referencyjny, numer serii i datę ważności
- Opakowanie zbiorcze (karton) zabezpieczone dodatkowo wewnętrznie workiem z folii PE. 
- Na opakowaniu jednostkowym lub zbiorczym kolorystyczny wskaźnik sterylizacji.</t>
    </r>
  </si>
  <si>
    <t>Sterylna osłona na mikroskop operacyjny HI-R700  firmy MOLLER-WEDEL</t>
  </si>
  <si>
    <t>Pakiet nr 13. Sterylna osłona na mikroskop operacyjny</t>
  </si>
  <si>
    <t>Pakiet nr 1. Podkłady higieniczne, czepki, spodenki, koce.</t>
  </si>
  <si>
    <r>
      <t xml:space="preserve">Zestaw porodowy: 2 x serweta bez przylepca o wymiarach 90 cm x 120 cm wykonana z chłonnego i nieprzemakalnego laminatu dwuwarstwowego o gramaturze 56 g/m2                                                                                                                                 
6 x ręcznik chłonny o wymiarach 30 cm x 30 cm wykonany z włókniny typu spunlace  o gramaturze 45 g/m2                  
1 x serweta chłonna dla noworodka o wymiarach 75 cm x 80 cm  wykonana z włókniny typu spunlace o gramaturze 80 g/m2                                                                                                                                                                                         
1 x podład wysokochłonny wypełniony pulpą celulozową  o wymiarach 60 cm x 90 cm                                                       
1 x fartuch foliowy przedni o wymiarach 80 cm x 130 cm                                                                                                     
2 x zaciskacz do pępowiny                                                                                                </t>
    </r>
    <r>
      <rPr>
        <sz val="9"/>
        <color theme="1"/>
        <rFont val="Palatino Linotype"/>
        <family val="1"/>
        <charset val="238"/>
      </rPr>
      <t xml:space="preserve"> </t>
    </r>
    <r>
      <rPr>
        <sz val="10"/>
        <color theme="1"/>
        <rFont val="Palatino Linotype"/>
        <family val="1"/>
        <charset val="238"/>
      </rPr>
      <t xml:space="preserve">                                                   
Zestaw sterylizowany radiacyjnie. Opakowanie folia-papier wyposażone w informację o kierunku o twierania oraz 4 etykiety samoprzylepne typu TAG służące do archiwizacji danych. Na każdej etykiecie samoprzylepnej,  znajdują się następujące informacje : numer ref., data ważności, nr serii, dane wytwórcy oraz kod kreskowy. Dodatkowo serweta stanowiąca owinięcie zestawu posiada taśmę mocującą do stołu instrumentalnego i naklejkę służącą jako zamknięcie zestawu. Spełnia wymogi aktualnej normy PN-EN 13795.                                                                                </t>
    </r>
  </si>
  <si>
    <r>
      <t xml:space="preserve">Zestaw do operacji kręgosłupa 
</t>
    </r>
    <r>
      <rPr>
        <sz val="11"/>
        <color theme="1"/>
        <rFont val="Palatino Linotype"/>
        <family val="1"/>
        <charset val="238"/>
      </rPr>
      <t>Jałowy zestaw wykonany z chłonnego laminatu polietylenu i włókniny  polipropylenowej o minimalnej gramaturze 62 g/m² wzmocnionego włókniną typu Spunlace o gramaturze min. 70g/m² .Odporność na przenikanie cieczy  – min. 240 cm H₂O. Chłonność w strefie krytycznej – min. 900%.
Skład : 
- 1 czerwona osłona na stolik Mayo o wym. 80x145cm, 
- 1  serweta wzmocniona o wym. 150x240cm (wzmocnienie min. 60x70 cm) z samoprzylepnym wycięciem w kształcie "U" na dłuższym boku o wym. 7x65 cm
- 1 serweta samoprzylepna wzmocniona o wym. 200x240cm (wzmocnienie min. 50x75 cm)
- 1  taśma samoprzylepna wykonana z włókniny Spunlace  9x50cm
- 2 ręczniki celulozowe  30x40cm o gramaturze minimum 65 g/m2  wzmocnione syntetyczną siatką
- 1 dwukomorowa kieszeń na instrumenty chirurgiczne 30 x 40cm 
- całość zawinięta w serwetę na stół instrumentariuszki o min. wym. 140x190cm.
- Zestaw w opakowaniu typu „folia-papier”, posiadającym dwie samoprzylepne naklejki transferowe zawierające nazwę dostawcy, numer referencyjny produktu, numer serii i datę ważności.                                                                                                                                                                                                                                                                                          - Opakowanie zbiorcze (karton) zabezpieczone dodatkowo wewnętrznie workiem z folii PE.  Na opakowaniu zbiorczym kolorystyczny wskaźnik sterylizacji. Zgodny  z normami  MDD 93/42, EN 13795-1:2019 EN ISO 11135:2014, EN 556-1:2001/AC:2006</t>
    </r>
  </si>
  <si>
    <t>Antypoślizgowa, podłogowa mata chłonna, która może być stosowana zarówno na suchuch jak i mokrych podłogach, bez super chłonnych proszków, dzięki czemu mata nie pęcznieje i jest równa na powierzchni, odpowiednia kapilarność ma utrzymywać matę na mokrej podłodze, chłonność 5 l/ m2 . Mata w rolce 84 cmx 30 m przeznaczona do ciecia .</t>
  </si>
  <si>
    <r>
      <rPr>
        <b/>
        <sz val="8"/>
        <color theme="1"/>
        <rFont val="Palatino Linotype"/>
        <family val="1"/>
        <charset val="238"/>
      </rPr>
      <t>Zestaw uniwersalny</t>
    </r>
    <r>
      <rPr>
        <sz val="8"/>
        <color theme="1"/>
        <rFont val="Palatino Linotype"/>
        <family val="1"/>
        <charset val="238"/>
      </rPr>
      <t xml:space="preserve">
Jałowy zestaw chirurgiczny podstawowy zgodny z normą PN-EN 13795-1:2019 – składający się z serwet  niezawierających celulozy ani wiskozy, wykonanych z chłonnego laminatu polietylenu i włókniny  polipropylenowej o minimalnej gramaturze 62 g/m². Odporność na przenikanie cieczy – min. 200 cm H 2O. 
Skład zestawu: 
- osłona na stolik Mayo w formie worka w kolorze czerwonym o minimalnych  wymiarach 80 x 145cm + 10 % wykonana z folii  PE o minimalnej grubości 0,065 mm wzmocniona  włókniną polipropylenową – 1 szt. 
- górna  samoprzylepna serweta o minimalnych wymiarach 150 x 240cm  + 10 % – 1 szt.
- dolna serweta samoprzylepna o minimalnych wymiarach  170 x175cm + 10 % – 1 szt. 
- boczna serweta samoprzylepna o minimalnych wymiarach 75x 90cm + 10 %  – 2 szt. 
- taśma samoprzylepna o minimalnych wymiarach 9x50cm + 10% – 1szt. 
- ręcznik celulozowy  o minimalnych wymiarach 30 x 40cm + 10 %  wzmocniony syntetyczną siatką – 4 szt. 
- całość zawinięta w serwetę na stół instrumentariuszki o minimalnych wymiarach 140 x 190cm  + 10 % z folii polietylenowej o grubości min. 5 μm wzmocnionej włókniną polipropylenową na minimalnej pow. 75 x 190cm + 10 %
- Zestaw w opakowaniu typu „folia-papier” zgodnym z normami PN EN 11607 i PN EN 868  posiadającym etykietę  zawierającą  nazwę wyrobu w języku polskim , nazwę  producenta, numer referencyjny produktu, skład zestawu,  numer serii i datę ważności oraz minimum dwie  samoprzylepne naklejki transferowe (dwa samoprzylepne elementy) umożliwiające wklejenie do dokumentacji szpitalnej, zawierające nazwę producenta lub importera, numer referencyjny, numer serii i datę ważności
- opakowanie zbiorcze (karton) zabezpieczone dodatkowo wewnętrznie workiem z folii PE. 
- na opakowaniu zbiorczym kolorystyczny wskaźnik sterylizacji.  </t>
    </r>
  </si>
  <si>
    <r>
      <t xml:space="preserve">Serweta operacyjna 2-warstwowa </t>
    </r>
    <r>
      <rPr>
        <sz val="8"/>
        <color theme="1"/>
        <rFont val="Palatino Linotype"/>
        <family val="1"/>
        <charset val="238"/>
      </rPr>
      <t xml:space="preserve">
Jałowa serweta operacyjna o rozmiarze 100x150cm, nieprzylepna. Wykonana z laminatu folii polietylenowej i włókniny polipropylenowej w gram. min. 62 g/m².  Serweta w opakowaniu typu „folia-papier”, posiadającym dwie samoprzylepne naklejki transferowe  zawierające nazwę dostawcy, numer referencyjny produktu, numer serii i datę ważności. Opakowanie zbiorcze (karton) zabezpieczone  dodatkowo wewnętrznie workiem z folii PE. Serweta zgodna z  normami  MDD 93/42, EN 13795, EN ISO 11135 -1 oraz EN 556 – 1</t>
    </r>
  </si>
  <si>
    <r>
      <rPr>
        <b/>
        <sz val="8"/>
        <color theme="1"/>
        <rFont val="Palatino Linotype"/>
        <family val="1"/>
        <charset val="238"/>
      </rPr>
      <t xml:space="preserve">Fartuchy </t>
    </r>
    <r>
      <rPr>
        <sz val="8"/>
        <color theme="1"/>
        <rFont val="Palatino Linotype"/>
        <family val="1"/>
        <charset val="238"/>
      </rPr>
      <t xml:space="preserve">
Barierowy jałowy fartuch chirurgiczny zgodny z normą PN-EN 13795-1:2019
- wykonany z pięciowarstwowej włókniny SMMMS o minimalnej gramaturze 35 g/m² 
- odporność na przeniknie cieczy – min. 41 cm  H2O
- w rozmiarach M,L,XL,XXL,XXXL
- kolor ciemnoniebieski
- krój typu raglan
- szwy wykonane techniką ultradźwiękową (czterościeżkowy szew ultradźwiękowy)
- oznaczenie rozmiaru w postaci wszywki oraz kolorystycznie kodowania poprzez owinięcie fartucha
- troki umiejscowione w kartoniku gwarantującym zachowanie sterylności tylnej części w czasie wiązania
- fartuch zawinięty w hydrofobową serwetę włókninową 60x60cm
- w  opakowaniu 2 chłonne ręczniki 30x40cm
- Fartuch w opakowaniu typu „folia-papier” zgodnym z normami EN 11607 i EN 868  posiadającym etykietę  zawierającą  nazwę wyrobu w języku polskim , nazwę  producenta, numer referencyjny produktu,  numer serii i datę ważności oraz minimum dwie  samoprzylepne naklejki transferowe (dwa samoprzylepne elementy) umożliwiające wklejenie do dokumentacji szpitalnej, zawierające nazwę producenta lub importera, numer referencyjny, numer serii i datę ważności
- Opakowanie zbiorcze (karton) zabezpieczone dodatkowo wewnętrznie workiem z folii PE. 
- Na opakowaniu jednostkowym lub zbiorczym kolorystyczny wskaźnik sterylizacji.</t>
    </r>
  </si>
  <si>
    <r>
      <rPr>
        <b/>
        <sz val="8"/>
        <color theme="1"/>
        <rFont val="Palatino Linotype"/>
        <family val="1"/>
        <charset val="238"/>
      </rPr>
      <t xml:space="preserve">Serweta operacyjna 2-warstwowa z otworem </t>
    </r>
    <r>
      <rPr>
        <sz val="8"/>
        <color theme="1"/>
        <rFont val="Palatino Linotype"/>
        <family val="1"/>
        <charset val="238"/>
      </rPr>
      <t xml:space="preserve">
Jałowa serweta operacyjna o rozmiarze 120 x 150 cm z otworem owalnym samoprzylepnym o wymiarach 7 x 10 cm. Wykonana z laminatu folii polietylenowej i włókniny polipropylenowej w gram. min. 62 g/m².  Serweta w opakowaniu typu „folia-papier”, posiadającym dwie samoprzylepne naklejki transferowe  zawierające nazwę dostawcy, numer referencyjny produktu, numer serii i datę ważności. Opakowanie zbiorcze (karton) zabezpieczone  dodatkowo wewnętrznie workiem z folii PE.
Serweta zgodna z  normami  MDD 93/42, EN 13795, EN ISO 11135 -1 oraz EN 556 – 1                            </t>
    </r>
  </si>
  <si>
    <t xml:space="preserve">Mata dekontaminacyjna wielowarstwowa antybakteryja. Ma posiadać antybakteryjny klej, dzięki któremu wychwytuje i zatrzymuje szerokie spektrum niebezpiecznych bakterii, grzbów i drożdźy. Ma zawierać 30 warstw z nadrukiem ilości stron, rozmiar 115x45 cm . 1 szt- 30 warstw. </t>
  </si>
  <si>
    <t xml:space="preserve">op.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</si>
</sst>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0.00\ &quot;zł&quot;;[Red]\-#,##0.00\ &quot;zł&quot;"/>
    <numFmt numFmtId="44" formatCode="_-* #,##0.00\ &quot;zł&quot;_-;\-* #,##0.00\ &quot;zł&quot;_-;_-* &quot;-&quot;??\ &quot;zł&quot;_-;_-@_-"/>
    <numFmt numFmtId="164" formatCode="_-* #,##0.00\ _z_ł_-;\-* #,##0.00\ _z_ł_-;_-* &quot;-&quot;??\ _z_ł_-;_-@_-"/>
    <numFmt numFmtId="165" formatCode="#,##0.00\ _z_ł"/>
    <numFmt numFmtId="166" formatCode="_-* #,##0.00\ _z_ł_-;\-* #,##0.00\ _z_ł_-;_-* \-??\ _z_ł_-;_-@_-"/>
    <numFmt numFmtId="167" formatCode="#,##0.00&quot; zł&quot;;[Red]\-#,##0.00&quot; zł&quot;"/>
  </numFmts>
  <fonts count="31" x14ac:knownFonts="1">
    <font>
      <sz val="10"/>
      <name val="Arial CE"/>
      <family val="2"/>
      <charset val="238"/>
    </font>
    <font>
      <sz val="10"/>
      <name val="Calibri"/>
      <family val="2"/>
      <charset val="238"/>
    </font>
    <font>
      <sz val="11"/>
      <name val="Calibri"/>
      <family val="2"/>
      <charset val="238"/>
    </font>
    <font>
      <sz val="9"/>
      <name val="Calibri"/>
      <family val="2"/>
      <charset val="238"/>
    </font>
    <font>
      <b/>
      <sz val="9"/>
      <name val="Arial"/>
      <family val="2"/>
      <charset val="238"/>
    </font>
    <font>
      <sz val="9"/>
      <name val="Arial"/>
      <family val="2"/>
      <charset val="238"/>
    </font>
    <font>
      <b/>
      <sz val="8"/>
      <name val="Arial"/>
      <family val="2"/>
      <charset val="238"/>
    </font>
    <font>
      <sz val="10"/>
      <name val="Arial CE"/>
      <family val="2"/>
      <charset val="238"/>
    </font>
    <font>
      <sz val="10"/>
      <name val="Arial CE"/>
      <charset val="238"/>
    </font>
    <font>
      <sz val="12"/>
      <name val="Times New Roman"/>
      <family val="1"/>
      <charset val="238"/>
    </font>
    <font>
      <sz val="10"/>
      <color theme="1"/>
      <name val="Calibri"/>
      <family val="2"/>
      <charset val="238"/>
    </font>
    <font>
      <sz val="10"/>
      <color theme="1"/>
      <name val="Palatino Linotype"/>
      <family val="1"/>
      <charset val="238"/>
    </font>
    <font>
      <b/>
      <sz val="12"/>
      <color theme="1"/>
      <name val="Times New Roman"/>
      <family val="1"/>
      <charset val="238"/>
    </font>
    <font>
      <b/>
      <sz val="10"/>
      <name val="Palatino Linotype"/>
      <family val="1"/>
      <charset val="238"/>
    </font>
    <font>
      <sz val="10"/>
      <name val="Palatino Linotype"/>
      <family val="1"/>
      <charset val="238"/>
    </font>
    <font>
      <sz val="8"/>
      <name val="Arial CE"/>
      <family val="2"/>
      <charset val="238"/>
    </font>
    <font>
      <b/>
      <sz val="11"/>
      <name val="Palatino Linotype"/>
      <family val="1"/>
      <charset val="238"/>
    </font>
    <font>
      <sz val="8"/>
      <name val="Palatino Linotype"/>
      <family val="1"/>
      <charset val="238"/>
    </font>
    <font>
      <b/>
      <sz val="8"/>
      <color theme="1"/>
      <name val="Palatino Linotype"/>
      <family val="1"/>
      <charset val="238"/>
    </font>
    <font>
      <sz val="8"/>
      <color theme="1"/>
      <name val="Palatino Linotype"/>
      <family val="1"/>
      <charset val="238"/>
    </font>
    <font>
      <b/>
      <sz val="12"/>
      <name val="Palatino Linotype"/>
      <family val="1"/>
      <charset val="238"/>
    </font>
    <font>
      <sz val="12"/>
      <name val="Palatino Linotype"/>
      <family val="1"/>
      <charset val="238"/>
    </font>
    <font>
      <b/>
      <sz val="11"/>
      <color theme="1"/>
      <name val="Palatino Linotype"/>
      <family val="1"/>
      <charset val="238"/>
    </font>
    <font>
      <b/>
      <sz val="10"/>
      <color theme="1"/>
      <name val="Palatino Linotype"/>
      <family val="1"/>
      <charset val="238"/>
    </font>
    <font>
      <b/>
      <sz val="10"/>
      <color rgb="FFFF0000"/>
      <name val="Calibri"/>
      <family val="2"/>
      <charset val="238"/>
    </font>
    <font>
      <b/>
      <sz val="8"/>
      <name val="Palatino Linotype"/>
      <family val="1"/>
      <charset val="238"/>
    </font>
    <font>
      <sz val="11"/>
      <name val="Palatino Linotype"/>
      <family val="1"/>
      <charset val="238"/>
    </font>
    <font>
      <sz val="11"/>
      <color theme="1"/>
      <name val="Palatino Linotype"/>
      <family val="1"/>
      <charset val="238"/>
    </font>
    <font>
      <b/>
      <sz val="10"/>
      <color rgb="FFFF0000"/>
      <name val="Arial CE"/>
      <charset val="238"/>
    </font>
    <font>
      <sz val="10"/>
      <color theme="1"/>
      <name val="Arial CE"/>
      <family val="2"/>
      <charset val="238"/>
    </font>
    <font>
      <sz val="9"/>
      <color theme="1"/>
      <name val="Palatino Linotype"/>
      <family val="1"/>
      <charset val="238"/>
    </font>
  </fonts>
  <fills count="8">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bgColor indexed="26"/>
      </patternFill>
    </fill>
    <fill>
      <patternFill patternType="solid">
        <fgColor theme="6" tint="0.79998168889431442"/>
        <bgColor indexed="64"/>
      </patternFill>
    </fill>
  </fills>
  <borders count="45">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thin">
        <color indexed="8"/>
      </top>
      <bottom/>
      <diagonal/>
    </border>
    <border>
      <left style="medium">
        <color indexed="8"/>
      </left>
      <right style="medium">
        <color indexed="8"/>
      </right>
      <top/>
      <bottom style="medium">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8"/>
      </left>
      <right/>
      <top/>
      <bottom style="thin">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diagonal/>
    </border>
    <border>
      <left/>
      <right style="thin">
        <color indexed="8"/>
      </right>
      <top/>
      <bottom style="thin">
        <color indexed="8"/>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auto="1"/>
      </top>
      <bottom/>
      <diagonal/>
    </border>
    <border>
      <left/>
      <right style="medium">
        <color indexed="64"/>
      </right>
      <top style="thin">
        <color auto="1"/>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4">
    <xf numFmtId="0" fontId="0" fillId="0" borderId="0"/>
    <xf numFmtId="166" fontId="7" fillId="0" borderId="0" applyFill="0" applyBorder="0" applyAlignment="0" applyProtection="0"/>
    <xf numFmtId="0" fontId="8" fillId="0" borderId="0"/>
    <xf numFmtId="9" fontId="7" fillId="0" borderId="0" applyFill="0" applyBorder="0" applyAlignment="0" applyProtection="0"/>
  </cellStyleXfs>
  <cellXfs count="337">
    <xf numFmtId="0" fontId="0" fillId="0" borderId="0" xfId="0"/>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2" fillId="0" borderId="0" xfId="0" applyFont="1" applyAlignment="1">
      <alignment vertical="center" wrapText="1"/>
    </xf>
    <xf numFmtId="0" fontId="1" fillId="2" borderId="0" xfId="0" applyFont="1" applyFill="1" applyAlignment="1">
      <alignment vertical="center" wrapText="1"/>
    </xf>
    <xf numFmtId="0" fontId="5" fillId="0" borderId="0" xfId="0" applyFont="1" applyAlignment="1">
      <alignment horizontal="center" vertical="center"/>
    </xf>
    <xf numFmtId="0" fontId="5" fillId="0" borderId="0" xfId="0" applyFont="1" applyAlignment="1">
      <alignment horizontal="left" vertical="center" wrapText="1"/>
    </xf>
    <xf numFmtId="3" fontId="5" fillId="0" borderId="0" xfId="0" applyNumberFormat="1" applyFont="1" applyAlignment="1">
      <alignment horizontal="center" vertical="center"/>
    </xf>
    <xf numFmtId="0" fontId="5" fillId="0" borderId="0" xfId="0" applyFont="1" applyAlignment="1">
      <alignment vertical="center"/>
    </xf>
    <xf numFmtId="165" fontId="5" fillId="0" borderId="0" xfId="0" applyNumberFormat="1" applyFont="1" applyAlignment="1">
      <alignment vertical="center"/>
    </xf>
    <xf numFmtId="0" fontId="6" fillId="0" borderId="0" xfId="0" applyFont="1" applyAlignment="1">
      <alignment vertical="center"/>
    </xf>
    <xf numFmtId="0" fontId="4" fillId="0" borderId="0" xfId="0" applyFont="1" applyAlignment="1">
      <alignment horizontal="left" vertical="center" wrapText="1"/>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3" fontId="6" fillId="0" borderId="2" xfId="0" applyNumberFormat="1" applyFont="1" applyBorder="1" applyAlignment="1">
      <alignment horizontal="center" vertical="center" wrapText="1"/>
    </xf>
    <xf numFmtId="165" fontId="4" fillId="0" borderId="4"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167" fontId="3" fillId="0" borderId="5" xfId="0" applyNumberFormat="1" applyFont="1" applyBorder="1" applyAlignment="1">
      <alignment vertical="center" wrapText="1"/>
    </xf>
    <xf numFmtId="165" fontId="3" fillId="0" borderId="6" xfId="0" applyNumberFormat="1" applyFont="1" applyBorder="1" applyAlignment="1">
      <alignment vertical="center" wrapText="1"/>
    </xf>
    <xf numFmtId="9" fontId="3" fillId="0" borderId="7" xfId="0" applyNumberFormat="1" applyFont="1" applyBorder="1" applyAlignment="1">
      <alignment vertical="center" wrapText="1"/>
    </xf>
    <xf numFmtId="0" fontId="3" fillId="0" borderId="3"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167" fontId="3" fillId="0" borderId="0" xfId="0" applyNumberFormat="1" applyFont="1" applyAlignment="1">
      <alignment vertical="center" wrapText="1"/>
    </xf>
    <xf numFmtId="165" fontId="3" fillId="0" borderId="0" xfId="0" applyNumberFormat="1" applyFont="1" applyAlignment="1">
      <alignment vertical="center" wrapText="1"/>
    </xf>
    <xf numFmtId="9" fontId="3" fillId="0" borderId="0" xfId="0" applyNumberFormat="1" applyFont="1" applyAlignment="1">
      <alignment vertical="center" wrapText="1"/>
    </xf>
    <xf numFmtId="0" fontId="4" fillId="0" borderId="4" xfId="0" applyFont="1" applyBorder="1" applyAlignment="1">
      <alignment horizontal="center" vertical="center" wrapText="1"/>
    </xf>
    <xf numFmtId="165" fontId="4" fillId="0" borderId="2" xfId="0" applyNumberFormat="1" applyFont="1" applyBorder="1" applyAlignment="1">
      <alignment horizontal="center" vertical="center" wrapText="1"/>
    </xf>
    <xf numFmtId="0" fontId="3" fillId="0" borderId="4" xfId="0" applyFont="1" applyBorder="1" applyAlignment="1">
      <alignment vertical="center" wrapText="1"/>
    </xf>
    <xf numFmtId="0" fontId="3" fillId="0" borderId="8" xfId="0" applyFont="1" applyBorder="1" applyAlignment="1">
      <alignment horizontal="center" vertical="center" wrapText="1"/>
    </xf>
    <xf numFmtId="167" fontId="3" fillId="0" borderId="8" xfId="0" applyNumberFormat="1" applyFont="1" applyBorder="1" applyAlignment="1">
      <alignment vertical="center" wrapText="1"/>
    </xf>
    <xf numFmtId="165" fontId="3" fillId="0" borderId="8" xfId="0" applyNumberFormat="1" applyFont="1" applyBorder="1" applyAlignment="1">
      <alignment vertical="center" wrapText="1"/>
    </xf>
    <xf numFmtId="9" fontId="3" fillId="0" borderId="8" xfId="0" applyNumberFormat="1" applyFont="1" applyBorder="1" applyAlignment="1">
      <alignment vertical="center" wrapText="1"/>
    </xf>
    <xf numFmtId="0" fontId="3" fillId="0" borderId="8" xfId="0" applyFont="1" applyBorder="1" applyAlignment="1">
      <alignment vertical="center" wrapText="1"/>
    </xf>
    <xf numFmtId="9" fontId="3" fillId="0" borderId="2" xfId="0" applyNumberFormat="1" applyFont="1" applyBorder="1" applyAlignment="1">
      <alignment vertical="center" wrapText="1"/>
    </xf>
    <xf numFmtId="0" fontId="5" fillId="0" borderId="0" xfId="0" applyFont="1" applyAlignment="1">
      <alignment horizontal="right" vertical="center"/>
    </xf>
    <xf numFmtId="165" fontId="4" fillId="0" borderId="6" xfId="0" applyNumberFormat="1" applyFont="1" applyBorder="1" applyAlignment="1">
      <alignment vertical="center"/>
    </xf>
    <xf numFmtId="0" fontId="3" fillId="0" borderId="9" xfId="0" applyFont="1" applyBorder="1" applyAlignment="1">
      <alignment vertical="center" wrapText="1"/>
    </xf>
    <xf numFmtId="167" fontId="3" fillId="0" borderId="2" xfId="0" applyNumberFormat="1" applyFont="1" applyBorder="1" applyAlignment="1">
      <alignment vertical="center" wrapText="1"/>
    </xf>
    <xf numFmtId="165" fontId="3" fillId="0" borderId="2" xfId="0" applyNumberFormat="1" applyFont="1" applyBorder="1" applyAlignment="1">
      <alignment vertical="center" wrapText="1"/>
    </xf>
    <xf numFmtId="0" fontId="3" fillId="0" borderId="10" xfId="0" applyFont="1" applyBorder="1" applyAlignment="1">
      <alignment horizontal="center" vertical="center" wrapText="1"/>
    </xf>
    <xf numFmtId="0" fontId="3" fillId="0" borderId="10" xfId="0" applyFont="1" applyBorder="1" applyAlignment="1">
      <alignment vertical="center" wrapText="1"/>
    </xf>
    <xf numFmtId="0" fontId="4" fillId="0" borderId="0" xfId="0" applyFont="1" applyAlignment="1">
      <alignment horizontal="left" vertical="center"/>
    </xf>
    <xf numFmtId="0" fontId="4" fillId="0" borderId="0" xfId="0" applyFont="1" applyAlignment="1">
      <alignment vertical="center" wrapText="1"/>
    </xf>
    <xf numFmtId="165" fontId="4" fillId="0" borderId="11" xfId="0" applyNumberFormat="1" applyFont="1" applyBorder="1" applyAlignment="1">
      <alignment vertical="center"/>
    </xf>
    <xf numFmtId="0" fontId="9" fillId="0" borderId="0" xfId="2" applyFont="1" applyAlignment="1">
      <alignment vertical="center"/>
    </xf>
    <xf numFmtId="0" fontId="9" fillId="0" borderId="0" xfId="2" applyFont="1" applyAlignment="1">
      <alignment horizontal="center" vertical="center"/>
    </xf>
    <xf numFmtId="44" fontId="1" fillId="0" borderId="0" xfId="0" applyNumberFormat="1" applyFont="1" applyAlignment="1">
      <alignment vertical="center" wrapText="1"/>
    </xf>
    <xf numFmtId="44" fontId="9" fillId="0" borderId="0" xfId="2" applyNumberFormat="1" applyFont="1" applyAlignment="1">
      <alignment vertical="center"/>
    </xf>
    <xf numFmtId="44" fontId="0" fillId="0" borderId="0" xfId="0" applyNumberFormat="1"/>
    <xf numFmtId="3" fontId="10" fillId="0" borderId="0" xfId="0" applyNumberFormat="1" applyFont="1" applyAlignment="1">
      <alignment horizontal="center" vertical="center" wrapText="1"/>
    </xf>
    <xf numFmtId="0" fontId="12" fillId="0" borderId="0" xfId="2" applyFont="1" applyAlignment="1">
      <alignment horizontal="center" vertical="center"/>
    </xf>
    <xf numFmtId="0" fontId="14" fillId="0" borderId="0" xfId="0" applyFont="1"/>
    <xf numFmtId="0" fontId="13" fillId="0" borderId="0" xfId="0" applyFont="1"/>
    <xf numFmtId="44" fontId="14" fillId="0" borderId="0" xfId="0" applyNumberFormat="1" applyFont="1"/>
    <xf numFmtId="0" fontId="14" fillId="0" borderId="12" xfId="0" applyFont="1" applyBorder="1" applyAlignment="1">
      <alignment horizontal="center" vertical="center" wrapText="1"/>
    </xf>
    <xf numFmtId="0" fontId="14" fillId="0" borderId="0" xfId="0" applyFont="1" applyAlignment="1">
      <alignment horizontal="center" vertical="center" wrapText="1"/>
    </xf>
    <xf numFmtId="4" fontId="1" fillId="0" borderId="0" xfId="0" applyNumberFormat="1" applyFont="1" applyAlignment="1">
      <alignment vertical="center" wrapText="1"/>
    </xf>
    <xf numFmtId="0" fontId="14" fillId="0" borderId="0" xfId="0" applyFont="1" applyAlignment="1">
      <alignment horizontal="left" vertical="center" wrapText="1"/>
    </xf>
    <xf numFmtId="0" fontId="22" fillId="0" borderId="1" xfId="0" applyFont="1" applyBorder="1" applyAlignment="1">
      <alignment vertical="center" wrapText="1"/>
    </xf>
    <xf numFmtId="0" fontId="13" fillId="4" borderId="2" xfId="0" applyFont="1" applyFill="1" applyBorder="1" applyAlignment="1">
      <alignment horizontal="center" vertical="center" wrapText="1"/>
    </xf>
    <xf numFmtId="0" fontId="11" fillId="0" borderId="14" xfId="0" applyFont="1" applyBorder="1" applyAlignment="1">
      <alignment horizontal="left" vertical="center" wrapText="1"/>
    </xf>
    <xf numFmtId="0" fontId="11" fillId="0" borderId="14" xfId="0" applyFont="1" applyBorder="1" applyAlignment="1">
      <alignment horizontal="center" vertical="center" wrapText="1"/>
    </xf>
    <xf numFmtId="0" fontId="11" fillId="0" borderId="12" xfId="0" applyFont="1" applyBorder="1" applyAlignment="1">
      <alignment horizontal="left" vertical="center" wrapText="1"/>
    </xf>
    <xf numFmtId="0" fontId="11" fillId="0" borderId="12" xfId="0" applyFont="1" applyBorder="1" applyAlignment="1">
      <alignment horizontal="center" vertical="center" wrapText="1"/>
    </xf>
    <xf numFmtId="0" fontId="11" fillId="3" borderId="12" xfId="0" applyFont="1" applyFill="1" applyBorder="1" applyAlignment="1">
      <alignment horizontal="left" vertical="center" wrapText="1"/>
    </xf>
    <xf numFmtId="44" fontId="13" fillId="0" borderId="15" xfId="0" applyNumberFormat="1" applyFont="1" applyBorder="1" applyAlignment="1">
      <alignment horizontal="center" vertical="center" wrapText="1"/>
    </xf>
    <xf numFmtId="0" fontId="14" fillId="0" borderId="0" xfId="0" applyFont="1" applyAlignment="1">
      <alignment vertical="center" wrapText="1"/>
    </xf>
    <xf numFmtId="3" fontId="11" fillId="0" borderId="0" xfId="0" applyNumberFormat="1" applyFont="1" applyAlignment="1">
      <alignment horizontal="center" vertical="center" wrapText="1"/>
    </xf>
    <xf numFmtId="44" fontId="13" fillId="0" borderId="0" xfId="0" applyNumberFormat="1" applyFont="1" applyAlignment="1">
      <alignment vertical="center" wrapText="1"/>
    </xf>
    <xf numFmtId="0" fontId="16" fillId="0" borderId="1" xfId="0" applyFont="1" applyBorder="1" applyAlignment="1">
      <alignment vertical="center"/>
    </xf>
    <xf numFmtId="0" fontId="22" fillId="0" borderId="1" xfId="0" applyFont="1" applyBorder="1" applyAlignment="1">
      <alignment vertical="center"/>
    </xf>
    <xf numFmtId="44" fontId="16" fillId="0" borderId="1" xfId="0" applyNumberFormat="1" applyFont="1" applyBorder="1" applyAlignment="1">
      <alignment vertical="center"/>
    </xf>
    <xf numFmtId="3" fontId="23" fillId="4" borderId="2"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2" xfId="0" applyFont="1" applyBorder="1" applyAlignment="1">
      <alignment horizontal="left" vertical="center" wrapText="1"/>
    </xf>
    <xf numFmtId="44" fontId="13" fillId="0" borderId="15" xfId="0" applyNumberFormat="1" applyFont="1" applyBorder="1" applyAlignment="1">
      <alignment vertical="center"/>
    </xf>
    <xf numFmtId="44" fontId="14" fillId="0" borderId="0" xfId="0" applyNumberFormat="1" applyFont="1" applyAlignment="1">
      <alignment vertical="center" wrapText="1"/>
    </xf>
    <xf numFmtId="44" fontId="13" fillId="4" borderId="2" xfId="0" applyNumberFormat="1" applyFont="1" applyFill="1" applyBorder="1" applyAlignment="1">
      <alignment horizontal="center" vertical="center" wrapText="1"/>
    </xf>
    <xf numFmtId="44" fontId="14" fillId="0" borderId="2" xfId="0" applyNumberFormat="1" applyFont="1" applyBorder="1" applyAlignment="1">
      <alignment horizontal="center" vertical="center" wrapText="1"/>
    </xf>
    <xf numFmtId="0" fontId="21" fillId="0" borderId="0" xfId="2" applyFont="1" applyAlignment="1">
      <alignment vertical="center"/>
    </xf>
    <xf numFmtId="0" fontId="21" fillId="0" borderId="0" xfId="2" applyFont="1" applyAlignment="1">
      <alignment horizontal="center" vertical="center"/>
    </xf>
    <xf numFmtId="44" fontId="21" fillId="0" borderId="0" xfId="2" applyNumberFormat="1" applyFont="1" applyAlignment="1">
      <alignment vertical="center"/>
    </xf>
    <xf numFmtId="3" fontId="14" fillId="0" borderId="12" xfId="0" applyNumberFormat="1" applyFont="1" applyBorder="1" applyAlignment="1">
      <alignment horizontal="center" vertical="center" wrapText="1"/>
    </xf>
    <xf numFmtId="0" fontId="11" fillId="0" borderId="0" xfId="0" applyFont="1" applyAlignment="1">
      <alignment horizontal="center" vertical="center" wrapText="1"/>
    </xf>
    <xf numFmtId="0" fontId="16" fillId="0" borderId="1" xfId="0" applyFont="1" applyBorder="1" applyAlignment="1">
      <alignment horizontal="left" vertical="center"/>
    </xf>
    <xf numFmtId="0" fontId="16" fillId="0" borderId="1" xfId="0" applyFont="1" applyBorder="1" applyAlignment="1">
      <alignment horizontal="center" vertical="center"/>
    </xf>
    <xf numFmtId="0" fontId="22" fillId="0" borderId="1" xfId="0" applyFont="1" applyBorder="1" applyAlignment="1">
      <alignment horizontal="center" vertical="center"/>
    </xf>
    <xf numFmtId="44" fontId="16" fillId="0" borderId="1" xfId="0" applyNumberFormat="1" applyFont="1" applyBorder="1" applyAlignment="1">
      <alignment horizontal="center" vertical="center"/>
    </xf>
    <xf numFmtId="3" fontId="14" fillId="0" borderId="2" xfId="0" applyNumberFormat="1" applyFont="1" applyBorder="1" applyAlignment="1">
      <alignment horizontal="center" vertical="center" wrapText="1"/>
    </xf>
    <xf numFmtId="0" fontId="14" fillId="2" borderId="2" xfId="0" applyFont="1" applyFill="1" applyBorder="1" applyAlignment="1">
      <alignment horizontal="left" vertical="center" wrapText="1"/>
    </xf>
    <xf numFmtId="0" fontId="14" fillId="0" borderId="4" xfId="0" applyFont="1" applyBorder="1" applyAlignment="1">
      <alignment horizontal="center" vertical="center" wrapText="1"/>
    </xf>
    <xf numFmtId="3" fontId="14" fillId="0" borderId="4" xfId="0" applyNumberFormat="1" applyFont="1" applyBorder="1" applyAlignment="1">
      <alignment horizontal="center" vertical="center" wrapText="1"/>
    </xf>
    <xf numFmtId="0" fontId="14" fillId="2" borderId="12" xfId="0" applyFont="1" applyFill="1" applyBorder="1" applyAlignment="1">
      <alignment horizontal="center" vertical="center"/>
    </xf>
    <xf numFmtId="3" fontId="14" fillId="2" borderId="12" xfId="0" applyNumberFormat="1" applyFont="1" applyFill="1" applyBorder="1" applyAlignment="1">
      <alignment horizontal="center" vertical="center" wrapText="1"/>
    </xf>
    <xf numFmtId="0" fontId="13" fillId="0" borderId="0" xfId="0" applyFont="1" applyAlignment="1">
      <alignment horizontal="center" vertical="center" wrapText="1"/>
    </xf>
    <xf numFmtId="9" fontId="14" fillId="0" borderId="0" xfId="0" applyNumberFormat="1" applyFont="1" applyAlignment="1">
      <alignment vertical="center" wrapText="1"/>
    </xf>
    <xf numFmtId="0" fontId="13" fillId="0" borderId="0" xfId="0" applyFont="1" applyAlignment="1">
      <alignment horizontal="right" vertical="center" wrapText="1"/>
    </xf>
    <xf numFmtId="44" fontId="13" fillId="0" borderId="0" xfId="0" applyNumberFormat="1" applyFont="1" applyAlignment="1">
      <alignment horizontal="center" vertical="center" wrapText="1"/>
    </xf>
    <xf numFmtId="0" fontId="11" fillId="0" borderId="0" xfId="0" applyFont="1" applyAlignment="1">
      <alignment horizontal="left" vertical="center" wrapText="1"/>
    </xf>
    <xf numFmtId="0" fontId="24" fillId="0" borderId="0" xfId="0" applyFont="1" applyAlignment="1">
      <alignment horizontal="center" vertical="center" wrapText="1"/>
    </xf>
    <xf numFmtId="0" fontId="14" fillId="3" borderId="2" xfId="0" applyFont="1" applyFill="1" applyBorder="1" applyAlignment="1">
      <alignment horizontal="center" vertical="center" wrapText="1"/>
    </xf>
    <xf numFmtId="0" fontId="14" fillId="6" borderId="2" xfId="0" applyFont="1" applyFill="1" applyBorder="1" applyAlignment="1">
      <alignment horizontal="left" vertical="center" wrapText="1"/>
    </xf>
    <xf numFmtId="0" fontId="13" fillId="4" borderId="26" xfId="0" applyFont="1" applyFill="1" applyBorder="1" applyAlignment="1">
      <alignment horizontal="center" vertical="center" wrapText="1"/>
    </xf>
    <xf numFmtId="44" fontId="13" fillId="4" borderId="27" xfId="0" applyNumberFormat="1" applyFont="1" applyFill="1" applyBorder="1" applyAlignment="1">
      <alignment horizontal="center" vertical="center" wrapText="1"/>
    </xf>
    <xf numFmtId="0" fontId="14" fillId="0" borderId="26" xfId="0" applyFont="1" applyBorder="1" applyAlignment="1">
      <alignment horizontal="center" vertical="center" wrapText="1"/>
    </xf>
    <xf numFmtId="0" fontId="14" fillId="0" borderId="25" xfId="0" applyFont="1" applyBorder="1" applyAlignment="1">
      <alignment horizontal="center" vertical="center" wrapText="1"/>
    </xf>
    <xf numFmtId="44" fontId="14" fillId="0" borderId="25" xfId="0" applyNumberFormat="1" applyFont="1" applyBorder="1" applyAlignment="1">
      <alignment horizontal="center" vertical="center" wrapText="1"/>
    </xf>
    <xf numFmtId="0" fontId="13" fillId="4" borderId="27" xfId="0" applyFont="1" applyFill="1" applyBorder="1" applyAlignment="1">
      <alignment horizontal="center" vertical="center" wrapText="1"/>
    </xf>
    <xf numFmtId="3" fontId="23" fillId="4" borderId="27" xfId="0" applyNumberFormat="1" applyFont="1" applyFill="1" applyBorder="1" applyAlignment="1">
      <alignment horizontal="center" vertical="center" wrapText="1"/>
    </xf>
    <xf numFmtId="0" fontId="14" fillId="0" borderId="12" xfId="0" applyFont="1" applyBorder="1" applyAlignment="1">
      <alignment horizontal="left" vertical="center" wrapText="1"/>
    </xf>
    <xf numFmtId="0" fontId="11" fillId="0" borderId="0" xfId="0" applyFont="1"/>
    <xf numFmtId="44" fontId="11" fillId="0" borderId="0" xfId="0" applyNumberFormat="1" applyFont="1"/>
    <xf numFmtId="0" fontId="23" fillId="4" borderId="12" xfId="0" applyFont="1" applyFill="1" applyBorder="1" applyAlignment="1">
      <alignment horizontal="center" vertical="center" wrapText="1"/>
    </xf>
    <xf numFmtId="0" fontId="22" fillId="0" borderId="0" xfId="0" applyFont="1"/>
    <xf numFmtId="0" fontId="23" fillId="0" borderId="0" xfId="0" applyFont="1"/>
    <xf numFmtId="0" fontId="13" fillId="7" borderId="2" xfId="0" applyFont="1" applyFill="1" applyBorder="1" applyAlignment="1">
      <alignment horizontal="center" vertical="center" wrapText="1"/>
    </xf>
    <xf numFmtId="3" fontId="23" fillId="7" borderId="2" xfId="0" applyNumberFormat="1" applyFont="1" applyFill="1" applyBorder="1" applyAlignment="1">
      <alignment horizontal="center" vertical="center" wrapText="1"/>
    </xf>
    <xf numFmtId="44" fontId="13" fillId="7" borderId="2" xfId="0" applyNumberFormat="1" applyFont="1" applyFill="1" applyBorder="1" applyAlignment="1">
      <alignment horizontal="center" vertical="center" wrapText="1"/>
    </xf>
    <xf numFmtId="0" fontId="16" fillId="3" borderId="0" xfId="0" applyFont="1" applyFill="1"/>
    <xf numFmtId="0" fontId="26" fillId="3" borderId="0" xfId="0" applyFont="1" applyFill="1"/>
    <xf numFmtId="0" fontId="26" fillId="0" borderId="0" xfId="0" applyFont="1"/>
    <xf numFmtId="44" fontId="26" fillId="3" borderId="0" xfId="0" applyNumberFormat="1" applyFont="1" applyFill="1"/>
    <xf numFmtId="0" fontId="17" fillId="3" borderId="0" xfId="0" applyFont="1" applyFill="1" applyAlignment="1">
      <alignment horizontal="center" vertical="center" wrapText="1"/>
    </xf>
    <xf numFmtId="0" fontId="17" fillId="3" borderId="0" xfId="0" applyFont="1" applyFill="1" applyAlignment="1">
      <alignment horizontal="left" vertical="center" wrapText="1"/>
    </xf>
    <xf numFmtId="44" fontId="25" fillId="3" borderId="15" xfId="0" applyNumberFormat="1" applyFont="1" applyFill="1" applyBorder="1" applyAlignment="1">
      <alignment horizontal="right" vertical="center" wrapText="1"/>
    </xf>
    <xf numFmtId="164" fontId="17" fillId="3" borderId="0" xfId="0" applyNumberFormat="1" applyFont="1" applyFill="1" applyAlignment="1">
      <alignment vertical="center" wrapText="1"/>
    </xf>
    <xf numFmtId="0" fontId="17" fillId="3" borderId="0" xfId="0" applyFont="1" applyFill="1" applyAlignment="1">
      <alignment vertical="center" wrapText="1"/>
    </xf>
    <xf numFmtId="0" fontId="20" fillId="3" borderId="0" xfId="0" applyFont="1" applyFill="1" applyAlignment="1">
      <alignment vertical="center"/>
    </xf>
    <xf numFmtId="3" fontId="23" fillId="4" borderId="4" xfId="0" applyNumberFormat="1" applyFont="1" applyFill="1" applyBorder="1" applyAlignment="1">
      <alignment horizontal="center" vertical="center" wrapText="1"/>
    </xf>
    <xf numFmtId="0" fontId="13" fillId="4" borderId="35" xfId="0" applyFont="1" applyFill="1" applyBorder="1" applyAlignment="1">
      <alignment horizontal="center" vertical="center" wrapText="1"/>
    </xf>
    <xf numFmtId="3" fontId="13" fillId="0" borderId="12" xfId="0" applyNumberFormat="1" applyFont="1" applyBorder="1" applyAlignment="1">
      <alignment horizontal="center" vertical="center" wrapText="1"/>
    </xf>
    <xf numFmtId="0" fontId="16" fillId="7" borderId="2" xfId="0" applyFont="1" applyFill="1" applyBorder="1" applyAlignment="1">
      <alignment horizontal="center" vertical="center" wrapText="1"/>
    </xf>
    <xf numFmtId="3" fontId="22" fillId="7" borderId="2" xfId="0" applyNumberFormat="1" applyFont="1" applyFill="1" applyBorder="1" applyAlignment="1">
      <alignment horizontal="center" vertical="center" wrapText="1"/>
    </xf>
    <xf numFmtId="44" fontId="16" fillId="7" borderId="2" xfId="0" applyNumberFormat="1" applyFont="1" applyFill="1" applyBorder="1" applyAlignment="1">
      <alignment horizontal="center" vertical="center" wrapText="1"/>
    </xf>
    <xf numFmtId="0" fontId="14" fillId="0" borderId="12" xfId="0" applyFont="1" applyBorder="1" applyAlignment="1">
      <alignment vertical="center" wrapText="1"/>
    </xf>
    <xf numFmtId="0" fontId="22" fillId="0" borderId="0" xfId="0" applyFont="1" applyAlignment="1">
      <alignment horizontal="center" vertical="center"/>
    </xf>
    <xf numFmtId="0" fontId="11" fillId="0" borderId="0" xfId="0" applyFont="1" applyAlignment="1">
      <alignment vertical="center" wrapText="1"/>
    </xf>
    <xf numFmtId="0" fontId="14" fillId="0" borderId="35" xfId="0" applyFont="1" applyBorder="1" applyAlignment="1">
      <alignment horizontal="center" vertical="center" wrapText="1"/>
    </xf>
    <xf numFmtId="0" fontId="14" fillId="0" borderId="36" xfId="0" applyFont="1" applyBorder="1" applyAlignment="1">
      <alignment horizontal="left" vertical="center" wrapText="1"/>
    </xf>
    <xf numFmtId="0" fontId="14" fillId="0" borderId="29" xfId="0" applyFont="1" applyBorder="1" applyAlignment="1">
      <alignment horizontal="center" vertical="center" wrapText="1"/>
    </xf>
    <xf numFmtId="44" fontId="20" fillId="3" borderId="15" xfId="0" applyNumberFormat="1" applyFont="1" applyFill="1" applyBorder="1" applyAlignment="1">
      <alignment horizontal="center" vertical="center" wrapText="1"/>
    </xf>
    <xf numFmtId="9" fontId="14" fillId="3" borderId="28" xfId="0" applyNumberFormat="1" applyFont="1" applyFill="1" applyBorder="1" applyAlignment="1">
      <alignment horizontal="center" vertical="center" wrapText="1"/>
    </xf>
    <xf numFmtId="0" fontId="14" fillId="3" borderId="0" xfId="0" applyFont="1" applyFill="1" applyAlignment="1">
      <alignment horizontal="center" vertical="center" wrapText="1"/>
    </xf>
    <xf numFmtId="44" fontId="13" fillId="3" borderId="15" xfId="0" applyNumberFormat="1" applyFont="1" applyFill="1" applyBorder="1" applyAlignment="1">
      <alignment horizontal="center" vertical="center" wrapText="1"/>
    </xf>
    <xf numFmtId="3" fontId="14" fillId="3" borderId="12" xfId="0" applyNumberFormat="1" applyFont="1" applyFill="1" applyBorder="1" applyAlignment="1">
      <alignment horizontal="center" vertical="center" wrapText="1"/>
    </xf>
    <xf numFmtId="44" fontId="14" fillId="3" borderId="12" xfId="0" applyNumberFormat="1" applyFont="1" applyFill="1" applyBorder="1" applyAlignment="1">
      <alignment horizontal="center" vertical="center" wrapText="1"/>
    </xf>
    <xf numFmtId="9" fontId="14" fillId="3" borderId="7" xfId="3" applyFont="1" applyFill="1" applyBorder="1" applyAlignment="1" applyProtection="1">
      <alignment horizontal="center" vertical="center" wrapText="1"/>
    </xf>
    <xf numFmtId="44" fontId="14" fillId="3" borderId="34" xfId="0" applyNumberFormat="1" applyFont="1" applyFill="1" applyBorder="1" applyAlignment="1">
      <alignment horizontal="center" vertical="center" wrapText="1"/>
    </xf>
    <xf numFmtId="3" fontId="13" fillId="4" borderId="2" xfId="0" applyNumberFormat="1" applyFont="1" applyFill="1" applyBorder="1" applyAlignment="1">
      <alignment horizontal="center" vertical="center" wrapText="1"/>
    </xf>
    <xf numFmtId="3" fontId="14" fillId="3" borderId="26" xfId="0" applyNumberFormat="1" applyFont="1" applyFill="1" applyBorder="1" applyAlignment="1">
      <alignment horizontal="center" vertical="center" wrapText="1"/>
    </xf>
    <xf numFmtId="44" fontId="14" fillId="3" borderId="24" xfId="0" applyNumberFormat="1" applyFont="1" applyFill="1" applyBorder="1" applyAlignment="1">
      <alignment horizontal="center" vertical="center" wrapText="1"/>
    </xf>
    <xf numFmtId="0" fontId="16" fillId="0" borderId="0" xfId="0" applyFont="1" applyAlignment="1">
      <alignment horizontal="left" vertical="center"/>
    </xf>
    <xf numFmtId="0" fontId="16" fillId="0" borderId="0" xfId="0" applyFont="1" applyAlignment="1">
      <alignment horizontal="center" vertical="center"/>
    </xf>
    <xf numFmtId="44" fontId="16" fillId="0" borderId="0" xfId="0" applyNumberFormat="1" applyFont="1" applyAlignment="1">
      <alignment horizontal="center" vertical="center"/>
    </xf>
    <xf numFmtId="0" fontId="13" fillId="4" borderId="12" xfId="0" applyFont="1" applyFill="1" applyBorder="1" applyAlignment="1">
      <alignment horizontal="center" vertical="center" wrapText="1"/>
    </xf>
    <xf numFmtId="3" fontId="13" fillId="4" borderId="12" xfId="0" applyNumberFormat="1" applyFont="1" applyFill="1" applyBorder="1" applyAlignment="1">
      <alignment horizontal="center" vertical="center" wrapText="1"/>
    </xf>
    <xf numFmtId="44" fontId="13" fillId="4" borderId="12" xfId="0" applyNumberFormat="1" applyFont="1" applyFill="1" applyBorder="1" applyAlignment="1">
      <alignment horizontal="center" vertical="center" wrapText="1"/>
    </xf>
    <xf numFmtId="0" fontId="1" fillId="0" borderId="12" xfId="0" applyFont="1" applyBorder="1" applyAlignment="1">
      <alignment horizontal="center" vertical="center" wrapText="1"/>
    </xf>
    <xf numFmtId="44" fontId="21" fillId="0" borderId="12" xfId="0" applyNumberFormat="1" applyFont="1" applyBorder="1" applyAlignment="1">
      <alignment horizontal="center" vertical="center" wrapText="1"/>
    </xf>
    <xf numFmtId="9" fontId="14" fillId="0" borderId="12" xfId="0" applyNumberFormat="1" applyFont="1" applyBorder="1" applyAlignment="1">
      <alignment horizontal="center" vertical="center" wrapText="1"/>
    </xf>
    <xf numFmtId="44" fontId="21" fillId="3" borderId="12" xfId="0" applyNumberFormat="1" applyFont="1" applyFill="1" applyBorder="1" applyAlignment="1">
      <alignment horizontal="center" vertical="center" wrapText="1"/>
    </xf>
    <xf numFmtId="44" fontId="21" fillId="0" borderId="29" xfId="0" applyNumberFormat="1" applyFont="1" applyBorder="1" applyAlignment="1">
      <alignment horizontal="center" vertical="center" wrapText="1"/>
    </xf>
    <xf numFmtId="44" fontId="21" fillId="3" borderId="29" xfId="0" applyNumberFormat="1" applyFont="1" applyFill="1" applyBorder="1" applyAlignment="1">
      <alignment horizontal="center" vertical="center" wrapText="1"/>
    </xf>
    <xf numFmtId="44" fontId="13" fillId="0" borderId="15" xfId="0" applyNumberFormat="1" applyFont="1" applyBorder="1" applyAlignment="1">
      <alignment vertical="center" wrapText="1"/>
    </xf>
    <xf numFmtId="44" fontId="13" fillId="3" borderId="15" xfId="0" applyNumberFormat="1" applyFont="1" applyFill="1" applyBorder="1" applyAlignment="1">
      <alignment vertical="center" wrapText="1"/>
    </xf>
    <xf numFmtId="3" fontId="14" fillId="0" borderId="0" xfId="0" applyNumberFormat="1" applyFont="1" applyAlignment="1">
      <alignment horizontal="center" vertical="center" wrapText="1"/>
    </xf>
    <xf numFmtId="0" fontId="20" fillId="0" borderId="0" xfId="2" applyFont="1" applyAlignment="1">
      <alignment horizontal="center" vertical="center"/>
    </xf>
    <xf numFmtId="3" fontId="14" fillId="3" borderId="2" xfId="0" applyNumberFormat="1" applyFont="1" applyFill="1" applyBorder="1" applyAlignment="1">
      <alignment horizontal="center" vertical="center" wrapText="1"/>
    </xf>
    <xf numFmtId="44" fontId="14" fillId="3" borderId="3" xfId="0" applyNumberFormat="1" applyFont="1" applyFill="1" applyBorder="1" applyAlignment="1">
      <alignment horizontal="center" vertical="center" wrapText="1"/>
    </xf>
    <xf numFmtId="9" fontId="14" fillId="3" borderId="7" xfId="0" applyNumberFormat="1" applyFont="1" applyFill="1" applyBorder="1" applyAlignment="1">
      <alignment horizontal="center" vertical="center" wrapText="1"/>
    </xf>
    <xf numFmtId="44" fontId="14" fillId="3" borderId="2" xfId="0" applyNumberFormat="1" applyFont="1" applyFill="1" applyBorder="1" applyAlignment="1">
      <alignment horizontal="center" vertical="center" wrapText="1"/>
    </xf>
    <xf numFmtId="3" fontId="14" fillId="6" borderId="2" xfId="0" applyNumberFormat="1" applyFont="1" applyFill="1" applyBorder="1" applyAlignment="1">
      <alignment horizontal="center" vertical="center" wrapText="1"/>
    </xf>
    <xf numFmtId="3" fontId="14" fillId="3" borderId="4" xfId="0" applyNumberFormat="1" applyFont="1" applyFill="1" applyBorder="1" applyAlignment="1">
      <alignment horizontal="center" vertical="center" wrapText="1"/>
    </xf>
    <xf numFmtId="44" fontId="14" fillId="3" borderId="13" xfId="0" applyNumberFormat="1" applyFont="1" applyFill="1" applyBorder="1" applyAlignment="1">
      <alignment horizontal="center" vertical="center" wrapText="1"/>
    </xf>
    <xf numFmtId="3" fontId="14" fillId="6" borderId="12" xfId="0" applyNumberFormat="1" applyFont="1" applyFill="1" applyBorder="1" applyAlignment="1">
      <alignment horizontal="center" vertical="center"/>
    </xf>
    <xf numFmtId="44" fontId="14" fillId="6" borderId="12" xfId="0" applyNumberFormat="1" applyFont="1" applyFill="1" applyBorder="1" applyAlignment="1">
      <alignment horizontal="center" vertical="center"/>
    </xf>
    <xf numFmtId="9" fontId="14" fillId="3" borderId="0" xfId="3" applyFont="1" applyFill="1" applyBorder="1" applyAlignment="1" applyProtection="1">
      <alignment horizontal="center" vertical="center" wrapText="1"/>
    </xf>
    <xf numFmtId="0" fontId="22" fillId="0" borderId="1" xfId="0" applyFont="1" applyBorder="1" applyAlignment="1">
      <alignment horizontal="left" vertical="top"/>
    </xf>
    <xf numFmtId="44" fontId="22" fillId="0" borderId="1" xfId="0" applyNumberFormat="1" applyFont="1" applyBorder="1" applyAlignment="1">
      <alignment vertical="center" wrapText="1"/>
    </xf>
    <xf numFmtId="0" fontId="23" fillId="4" borderId="2" xfId="0" applyFont="1" applyFill="1" applyBorder="1" applyAlignment="1">
      <alignment horizontal="center" vertical="center" wrapText="1"/>
    </xf>
    <xf numFmtId="0" fontId="23" fillId="4" borderId="4" xfId="0" applyFont="1" applyFill="1" applyBorder="1" applyAlignment="1">
      <alignment horizontal="center" vertical="center" wrapText="1"/>
    </xf>
    <xf numFmtId="44" fontId="23" fillId="4" borderId="4" xfId="0" applyNumberFormat="1" applyFont="1" applyFill="1" applyBorder="1" applyAlignment="1">
      <alignment horizontal="center" vertical="center" wrapText="1"/>
    </xf>
    <xf numFmtId="0" fontId="11" fillId="0" borderId="20" xfId="0" applyFont="1" applyBorder="1" applyAlignment="1">
      <alignment horizontal="center" vertical="center" wrapText="1"/>
    </xf>
    <xf numFmtId="3" fontId="11" fillId="6" borderId="14" xfId="0" applyNumberFormat="1" applyFont="1" applyFill="1" applyBorder="1" applyAlignment="1">
      <alignment horizontal="center" vertical="center" wrapText="1"/>
    </xf>
    <xf numFmtId="44" fontId="11" fillId="3" borderId="14" xfId="0" applyNumberFormat="1" applyFont="1" applyFill="1" applyBorder="1" applyAlignment="1">
      <alignment horizontal="center" vertical="center" wrapText="1"/>
    </xf>
    <xf numFmtId="44" fontId="11" fillId="0" borderId="14" xfId="0" applyNumberFormat="1" applyFont="1" applyBorder="1" applyAlignment="1">
      <alignment horizontal="center" vertical="center" wrapText="1"/>
    </xf>
    <xf numFmtId="9" fontId="11" fillId="3" borderId="14" xfId="3" applyFont="1" applyFill="1" applyBorder="1" applyAlignment="1" applyProtection="1">
      <alignment horizontal="center" vertical="center" wrapText="1"/>
    </xf>
    <xf numFmtId="0" fontId="11" fillId="0" borderId="13" xfId="0" applyFont="1" applyBorder="1" applyAlignment="1">
      <alignment horizontal="center" vertical="center" wrapText="1"/>
    </xf>
    <xf numFmtId="3" fontId="11" fillId="6" borderId="12" xfId="0" applyNumberFormat="1" applyFont="1" applyFill="1" applyBorder="1" applyAlignment="1">
      <alignment horizontal="center" vertical="center" wrapText="1"/>
    </xf>
    <xf numFmtId="44" fontId="11" fillId="3" borderId="12" xfId="0" applyNumberFormat="1" applyFont="1" applyFill="1" applyBorder="1" applyAlignment="1">
      <alignment horizontal="center" vertical="center" wrapText="1"/>
    </xf>
    <xf numFmtId="9" fontId="11" fillId="3" borderId="12" xfId="3" applyFont="1" applyFill="1" applyBorder="1" applyAlignment="1" applyProtection="1">
      <alignment horizontal="center" vertical="center" wrapText="1"/>
    </xf>
    <xf numFmtId="0" fontId="11" fillId="0" borderId="12" xfId="0" applyFont="1" applyBorder="1" applyAlignment="1">
      <alignment vertical="center" wrapText="1"/>
    </xf>
    <xf numFmtId="0" fontId="23" fillId="0" borderId="0" xfId="0" applyFont="1" applyAlignment="1">
      <alignment horizontal="right" vertical="center" wrapText="1"/>
    </xf>
    <xf numFmtId="44" fontId="23" fillId="0" borderId="15" xfId="0" applyNumberFormat="1" applyFont="1" applyBorder="1" applyAlignment="1">
      <alignment horizontal="center" vertical="center" wrapText="1"/>
    </xf>
    <xf numFmtId="0" fontId="11" fillId="3" borderId="0" xfId="0" applyFont="1" applyFill="1" applyAlignment="1">
      <alignment horizontal="center" vertical="center" wrapText="1"/>
    </xf>
    <xf numFmtId="44" fontId="23" fillId="3" borderId="15" xfId="0" applyNumberFormat="1" applyFont="1" applyFill="1" applyBorder="1" applyAlignment="1">
      <alignment horizontal="center" vertical="center" wrapText="1"/>
    </xf>
    <xf numFmtId="44" fontId="23" fillId="0" borderId="0" xfId="0" applyNumberFormat="1" applyFont="1" applyAlignment="1">
      <alignment horizontal="center" vertical="center" wrapText="1"/>
    </xf>
    <xf numFmtId="44" fontId="22" fillId="0" borderId="1" xfId="0" applyNumberFormat="1" applyFont="1" applyBorder="1" applyAlignment="1">
      <alignment vertical="center"/>
    </xf>
    <xf numFmtId="0" fontId="11" fillId="0" borderId="2" xfId="0" applyFont="1" applyBorder="1" applyAlignment="1">
      <alignment horizontal="center" vertical="center" wrapText="1"/>
    </xf>
    <xf numFmtId="3" fontId="11" fillId="3" borderId="2" xfId="0" applyNumberFormat="1" applyFont="1" applyFill="1" applyBorder="1" applyAlignment="1">
      <alignment horizontal="center" vertical="center"/>
    </xf>
    <xf numFmtId="44" fontId="11" fillId="3" borderId="5" xfId="0" applyNumberFormat="1" applyFont="1" applyFill="1" applyBorder="1" applyAlignment="1">
      <alignment vertical="center"/>
    </xf>
    <xf numFmtId="44" fontId="23" fillId="0" borderId="15" xfId="0" applyNumberFormat="1" applyFont="1" applyBorder="1" applyAlignment="1">
      <alignment vertical="center"/>
    </xf>
    <xf numFmtId="9" fontId="11" fillId="3" borderId="7" xfId="3" applyFont="1" applyFill="1" applyBorder="1" applyAlignment="1" applyProtection="1">
      <alignment horizontal="center" vertical="center"/>
    </xf>
    <xf numFmtId="44" fontId="23" fillId="3" borderId="15" xfId="0" applyNumberFormat="1" applyFont="1" applyFill="1" applyBorder="1" applyAlignment="1">
      <alignment vertical="center"/>
    </xf>
    <xf numFmtId="0" fontId="11" fillId="0" borderId="3" xfId="0" applyFont="1" applyBorder="1" applyAlignment="1">
      <alignment vertical="center"/>
    </xf>
    <xf numFmtId="0" fontId="11" fillId="0" borderId="2" xfId="0" applyFont="1" applyBorder="1" applyAlignment="1">
      <alignment vertical="center" wrapText="1"/>
    </xf>
    <xf numFmtId="0" fontId="14" fillId="0" borderId="37" xfId="0" applyFont="1" applyBorder="1" applyAlignment="1">
      <alignment horizontal="center" vertical="center" wrapText="1"/>
    </xf>
    <xf numFmtId="3" fontId="14" fillId="3" borderId="37" xfId="0" applyNumberFormat="1" applyFont="1" applyFill="1" applyBorder="1" applyAlignment="1">
      <alignment horizontal="center" vertical="center" wrapText="1"/>
    </xf>
    <xf numFmtId="0" fontId="19" fillId="0" borderId="37" xfId="0" applyFont="1" applyBorder="1" applyAlignment="1">
      <alignment vertical="center" wrapText="1"/>
    </xf>
    <xf numFmtId="0" fontId="11" fillId="0" borderId="37" xfId="0" applyFont="1" applyBorder="1" applyAlignment="1">
      <alignment vertical="center" wrapText="1"/>
    </xf>
    <xf numFmtId="0" fontId="11" fillId="0" borderId="37" xfId="0" applyFont="1" applyBorder="1" applyAlignment="1">
      <alignment horizontal="center" vertical="center" wrapText="1"/>
    </xf>
    <xf numFmtId="0" fontId="16" fillId="5" borderId="37" xfId="0" applyFont="1" applyFill="1" applyBorder="1" applyAlignment="1">
      <alignment horizontal="center" vertical="center" wrapText="1"/>
    </xf>
    <xf numFmtId="3" fontId="16" fillId="5" borderId="37" xfId="0" applyNumberFormat="1" applyFont="1" applyFill="1" applyBorder="1" applyAlignment="1">
      <alignment horizontal="center" vertical="center" wrapText="1"/>
    </xf>
    <xf numFmtId="44" fontId="16" fillId="5" borderId="37" xfId="0" applyNumberFormat="1" applyFont="1" applyFill="1" applyBorder="1" applyAlignment="1">
      <alignment horizontal="center" vertical="center" wrapText="1"/>
    </xf>
    <xf numFmtId="0" fontId="26" fillId="3" borderId="37" xfId="0" applyFont="1" applyFill="1" applyBorder="1" applyAlignment="1">
      <alignment horizontal="center" vertical="center" wrapText="1"/>
    </xf>
    <xf numFmtId="44" fontId="26" fillId="3" borderId="37" xfId="0" applyNumberFormat="1" applyFont="1" applyFill="1" applyBorder="1" applyAlignment="1">
      <alignment horizontal="center" vertical="center" wrapText="1"/>
    </xf>
    <xf numFmtId="44" fontId="26" fillId="3" borderId="37" xfId="1" applyNumberFormat="1" applyFont="1" applyFill="1" applyBorder="1" applyAlignment="1">
      <alignment horizontal="center" vertical="center" wrapText="1"/>
    </xf>
    <xf numFmtId="9" fontId="26" fillId="3" borderId="37" xfId="0" applyNumberFormat="1" applyFont="1" applyFill="1" applyBorder="1" applyAlignment="1">
      <alignment horizontal="center" vertical="center" wrapText="1"/>
    </xf>
    <xf numFmtId="0" fontId="26" fillId="3" borderId="37" xfId="0" applyFont="1" applyFill="1" applyBorder="1" applyAlignment="1">
      <alignment vertical="center" wrapText="1"/>
    </xf>
    <xf numFmtId="8" fontId="26" fillId="3" borderId="37" xfId="0" applyNumberFormat="1" applyFont="1" applyFill="1" applyBorder="1" applyAlignment="1">
      <alignment horizontal="center" vertical="center" wrapText="1"/>
    </xf>
    <xf numFmtId="8" fontId="26" fillId="3" borderId="37" xfId="0" applyNumberFormat="1" applyFont="1" applyFill="1" applyBorder="1" applyAlignment="1">
      <alignment horizontal="right" vertical="center" wrapText="1"/>
    </xf>
    <xf numFmtId="0" fontId="18" fillId="7" borderId="39" xfId="0" applyFont="1" applyFill="1" applyBorder="1" applyAlignment="1">
      <alignment horizontal="center" vertical="center" wrapText="1"/>
    </xf>
    <xf numFmtId="3" fontId="18" fillId="7" borderId="39" xfId="0" applyNumberFormat="1" applyFont="1" applyFill="1" applyBorder="1" applyAlignment="1">
      <alignment horizontal="center" vertical="center" wrapText="1"/>
    </xf>
    <xf numFmtId="44" fontId="18" fillId="7" borderId="39" xfId="0" applyNumberFormat="1" applyFont="1" applyFill="1" applyBorder="1" applyAlignment="1">
      <alignment horizontal="center" vertical="center" wrapText="1"/>
    </xf>
    <xf numFmtId="0" fontId="23" fillId="7" borderId="39" xfId="0" applyFont="1" applyFill="1" applyBorder="1" applyAlignment="1">
      <alignment horizontal="center" vertical="center" wrapText="1"/>
    </xf>
    <xf numFmtId="0" fontId="26" fillId="3" borderId="40" xfId="0" applyFont="1" applyFill="1" applyBorder="1" applyAlignment="1">
      <alignment horizontal="center" vertical="center" wrapText="1"/>
    </xf>
    <xf numFmtId="0" fontId="26" fillId="3" borderId="40" xfId="0" applyFont="1" applyFill="1" applyBorder="1" applyAlignment="1">
      <alignment horizontal="left" vertical="center" wrapText="1"/>
    </xf>
    <xf numFmtId="0" fontId="26" fillId="3" borderId="40" xfId="0" applyFont="1" applyFill="1" applyBorder="1" applyAlignment="1">
      <alignment vertical="center" wrapText="1"/>
    </xf>
    <xf numFmtId="0" fontId="26" fillId="0" borderId="40" xfId="0" applyFont="1" applyBorder="1" applyAlignment="1">
      <alignment vertical="center" wrapText="1"/>
    </xf>
    <xf numFmtId="0" fontId="14" fillId="3" borderId="37" xfId="0" applyFont="1" applyFill="1" applyBorder="1" applyAlignment="1">
      <alignment vertical="center" wrapText="1"/>
    </xf>
    <xf numFmtId="0" fontId="13" fillId="3" borderId="37" xfId="0" applyFont="1" applyFill="1" applyBorder="1" applyAlignment="1">
      <alignment vertical="center" wrapText="1"/>
    </xf>
    <xf numFmtId="0" fontId="26" fillId="3" borderId="0" xfId="0" applyFont="1" applyFill="1" applyAlignment="1">
      <alignment horizontal="center" vertical="center" wrapText="1"/>
    </xf>
    <xf numFmtId="44" fontId="16" fillId="3" borderId="15" xfId="0" applyNumberFormat="1" applyFont="1" applyFill="1" applyBorder="1" applyAlignment="1">
      <alignment horizontal="right" vertical="center" wrapText="1"/>
    </xf>
    <xf numFmtId="164" fontId="26" fillId="3" borderId="0" xfId="0" applyNumberFormat="1" applyFont="1" applyFill="1" applyAlignment="1">
      <alignment vertical="center" wrapText="1"/>
    </xf>
    <xf numFmtId="0" fontId="28" fillId="0" borderId="0" xfId="0" applyFont="1"/>
    <xf numFmtId="8" fontId="14" fillId="3" borderId="41" xfId="0" applyNumberFormat="1" applyFont="1" applyFill="1" applyBorder="1" applyAlignment="1">
      <alignment horizontal="right" vertical="center" wrapText="1"/>
    </xf>
    <xf numFmtId="0" fontId="19" fillId="0" borderId="43" xfId="0" applyFont="1" applyBorder="1" applyAlignment="1">
      <alignment vertical="center" wrapText="1"/>
    </xf>
    <xf numFmtId="9" fontId="11" fillId="3" borderId="42" xfId="0" applyNumberFormat="1" applyFont="1" applyFill="1" applyBorder="1" applyAlignment="1">
      <alignment horizontal="center" vertical="center" wrapText="1"/>
    </xf>
    <xf numFmtId="44" fontId="23" fillId="0" borderId="15" xfId="1" applyNumberFormat="1" applyFont="1" applyBorder="1" applyAlignment="1">
      <alignment horizontal="center" vertical="center" wrapText="1"/>
    </xf>
    <xf numFmtId="44" fontId="13" fillId="0" borderId="15" xfId="1" applyNumberFormat="1" applyFont="1" applyBorder="1" applyAlignment="1">
      <alignment vertical="center" wrapText="1"/>
    </xf>
    <xf numFmtId="3" fontId="11" fillId="3" borderId="37" xfId="0" applyNumberFormat="1" applyFont="1" applyFill="1" applyBorder="1" applyAlignment="1">
      <alignment horizontal="center" vertical="center" wrapText="1"/>
    </xf>
    <xf numFmtId="8" fontId="11" fillId="3" borderId="37" xfId="0" applyNumberFormat="1" applyFont="1" applyFill="1" applyBorder="1" applyAlignment="1">
      <alignment horizontal="right" vertical="center" wrapText="1"/>
    </xf>
    <xf numFmtId="44" fontId="11" fillId="0" borderId="37" xfId="1" applyNumberFormat="1" applyFont="1" applyBorder="1" applyAlignment="1">
      <alignment vertical="center" wrapText="1"/>
    </xf>
    <xf numFmtId="9" fontId="11" fillId="3" borderId="37" xfId="0" applyNumberFormat="1" applyFont="1" applyFill="1" applyBorder="1" applyAlignment="1">
      <alignment horizontal="center" vertical="center" wrapText="1"/>
    </xf>
    <xf numFmtId="44" fontId="11" fillId="0" borderId="37" xfId="1" applyNumberFormat="1" applyFont="1" applyBorder="1" applyAlignment="1">
      <alignment horizontal="center" vertical="center" wrapText="1"/>
    </xf>
    <xf numFmtId="0" fontId="11" fillId="0" borderId="37" xfId="0" applyFont="1" applyBorder="1" applyAlignment="1">
      <alignment horizontal="center" vertical="center"/>
    </xf>
    <xf numFmtId="44" fontId="11" fillId="0" borderId="39" xfId="1" applyNumberFormat="1" applyFont="1" applyBorder="1" applyAlignment="1">
      <alignment vertical="center" wrapText="1"/>
    </xf>
    <xf numFmtId="9" fontId="11" fillId="0" borderId="37" xfId="0" applyNumberFormat="1" applyFont="1" applyBorder="1" applyAlignment="1">
      <alignment horizontal="center" vertical="center" wrapText="1"/>
    </xf>
    <xf numFmtId="44" fontId="11" fillId="0" borderId="39" xfId="1" applyNumberFormat="1" applyFont="1" applyBorder="1" applyAlignment="1">
      <alignment horizontal="center" vertical="center" wrapText="1"/>
    </xf>
    <xf numFmtId="44" fontId="23" fillId="0" borderId="15" xfId="0" applyNumberFormat="1" applyFont="1" applyBorder="1"/>
    <xf numFmtId="0" fontId="29" fillId="0" borderId="0" xfId="0" applyFont="1"/>
    <xf numFmtId="44" fontId="29" fillId="0" borderId="0" xfId="0" applyNumberFormat="1" applyFont="1"/>
    <xf numFmtId="0" fontId="23" fillId="7" borderId="2" xfId="0" applyFont="1" applyFill="1" applyBorder="1" applyAlignment="1">
      <alignment horizontal="center" vertical="center" wrapText="1"/>
    </xf>
    <xf numFmtId="44" fontId="23" fillId="7" borderId="2" xfId="0" applyNumberFormat="1" applyFont="1" applyFill="1" applyBorder="1" applyAlignment="1">
      <alignment horizontal="center" vertical="center" wrapText="1"/>
    </xf>
    <xf numFmtId="0" fontId="19" fillId="3" borderId="40" xfId="0" applyFont="1" applyFill="1" applyBorder="1" applyAlignment="1">
      <alignment horizontal="center" vertical="center" wrapText="1"/>
    </xf>
    <xf numFmtId="0" fontId="11" fillId="0" borderId="40" xfId="0" applyFont="1" applyBorder="1" applyAlignment="1">
      <alignment vertical="center" wrapText="1"/>
    </xf>
    <xf numFmtId="44" fontId="11" fillId="3" borderId="40" xfId="0" applyNumberFormat="1" applyFont="1" applyFill="1" applyBorder="1" applyAlignment="1">
      <alignment horizontal="center" vertical="center" wrapText="1"/>
    </xf>
    <xf numFmtId="44" fontId="19" fillId="3" borderId="40" xfId="1" applyNumberFormat="1" applyFont="1" applyFill="1" applyBorder="1" applyAlignment="1">
      <alignment horizontal="center" vertical="center" wrapText="1"/>
    </xf>
    <xf numFmtId="9" fontId="19" fillId="3" borderId="40" xfId="0" applyNumberFormat="1" applyFont="1" applyFill="1" applyBorder="1" applyAlignment="1">
      <alignment horizontal="center" vertical="center" wrapText="1"/>
    </xf>
    <xf numFmtId="0" fontId="19" fillId="3" borderId="40" xfId="0" applyFont="1" applyFill="1" applyBorder="1" applyAlignment="1">
      <alignment vertical="center" wrapText="1"/>
    </xf>
    <xf numFmtId="0" fontId="11" fillId="0" borderId="40" xfId="0" applyFont="1" applyBorder="1" applyAlignment="1">
      <alignment horizontal="center" vertical="center"/>
    </xf>
    <xf numFmtId="44" fontId="11" fillId="0" borderId="41" xfId="0" applyNumberFormat="1" applyFont="1" applyBorder="1" applyAlignment="1">
      <alignment horizontal="center" vertical="center"/>
    </xf>
    <xf numFmtId="44" fontId="23" fillId="0" borderId="15" xfId="0" applyNumberFormat="1" applyFont="1" applyBorder="1" applyAlignment="1">
      <alignment horizontal="center" vertical="center"/>
    </xf>
    <xf numFmtId="9" fontId="11" fillId="0" borderId="42" xfId="0" applyNumberFormat="1" applyFont="1" applyBorder="1" applyAlignment="1">
      <alignment horizontal="center" vertical="center"/>
    </xf>
    <xf numFmtId="44" fontId="11" fillId="0" borderId="43" xfId="0" applyNumberFormat="1" applyFont="1" applyBorder="1" applyAlignment="1">
      <alignment horizontal="center" vertical="center"/>
    </xf>
    <xf numFmtId="44" fontId="27" fillId="3" borderId="40" xfId="1" applyNumberFormat="1" applyFont="1" applyFill="1" applyBorder="1" applyAlignment="1">
      <alignment horizontal="center" vertical="center" wrapText="1"/>
    </xf>
    <xf numFmtId="9" fontId="27" fillId="3" borderId="40" xfId="0" applyNumberFormat="1" applyFont="1" applyFill="1" applyBorder="1" applyAlignment="1">
      <alignment horizontal="center" vertical="center" wrapText="1"/>
    </xf>
    <xf numFmtId="44" fontId="27" fillId="3" borderId="40" xfId="0" applyNumberFormat="1" applyFont="1" applyFill="1" applyBorder="1" applyAlignment="1">
      <alignment horizontal="center" vertical="center" wrapText="1"/>
    </xf>
    <xf numFmtId="0" fontId="11" fillId="0" borderId="44" xfId="0" applyFont="1" applyBorder="1" applyAlignment="1">
      <alignment horizontal="left" vertical="center" wrapText="1"/>
    </xf>
    <xf numFmtId="0" fontId="22" fillId="3" borderId="37" xfId="0" applyFont="1" applyFill="1" applyBorder="1" applyAlignment="1">
      <alignment horizontal="left" vertical="center" wrapText="1"/>
    </xf>
    <xf numFmtId="0" fontId="18" fillId="3" borderId="44" xfId="0" applyFont="1" applyFill="1" applyBorder="1" applyAlignment="1">
      <alignment horizontal="left" vertical="center" wrapText="1"/>
    </xf>
    <xf numFmtId="0" fontId="19" fillId="3" borderId="44" xfId="0" applyFont="1" applyFill="1" applyBorder="1" applyAlignment="1">
      <alignment horizontal="left" vertical="center" wrapText="1"/>
    </xf>
    <xf numFmtId="0" fontId="13" fillId="5" borderId="23"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3" fillId="5" borderId="12" xfId="0" applyFont="1" applyFill="1" applyBorder="1" applyAlignment="1">
      <alignment horizontal="center" vertical="center" wrapText="1"/>
    </xf>
    <xf numFmtId="3" fontId="23" fillId="5" borderId="12" xfId="0" applyNumberFormat="1" applyFont="1" applyFill="1" applyBorder="1" applyAlignment="1">
      <alignment horizontal="center" vertical="center" wrapText="1"/>
    </xf>
    <xf numFmtId="44" fontId="23" fillId="5" borderId="29" xfId="0" applyNumberFormat="1" applyFont="1" applyFill="1" applyBorder="1" applyAlignment="1">
      <alignment horizontal="center" vertical="center" wrapText="1"/>
    </xf>
    <xf numFmtId="0" fontId="23" fillId="5" borderId="29" xfId="0" applyFont="1" applyFill="1" applyBorder="1" applyAlignment="1">
      <alignment horizontal="center" vertical="center" wrapText="1"/>
    </xf>
    <xf numFmtId="0" fontId="23" fillId="7" borderId="12" xfId="0" applyFont="1" applyFill="1" applyBorder="1" applyAlignment="1">
      <alignment horizontal="center" vertical="center" wrapText="1"/>
    </xf>
    <xf numFmtId="3" fontId="23" fillId="7" borderId="12" xfId="0" applyNumberFormat="1" applyFont="1" applyFill="1" applyBorder="1" applyAlignment="1">
      <alignment horizontal="center" vertical="center" wrapText="1"/>
    </xf>
    <xf numFmtId="44" fontId="23" fillId="7" borderId="29" xfId="0" applyNumberFormat="1" applyFont="1" applyFill="1" applyBorder="1" applyAlignment="1">
      <alignment horizontal="center" vertical="center" wrapText="1"/>
    </xf>
    <xf numFmtId="0" fontId="23" fillId="7" borderId="29" xfId="0" applyFont="1" applyFill="1" applyBorder="1" applyAlignment="1">
      <alignment horizontal="center" vertical="center" wrapText="1"/>
    </xf>
    <xf numFmtId="0" fontId="23" fillId="0" borderId="0" xfId="0" applyFont="1" applyAlignment="1">
      <alignment horizontal="right" vertical="center" wrapText="1"/>
    </xf>
    <xf numFmtId="0" fontId="23" fillId="4" borderId="5"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6" fillId="0" borderId="0" xfId="0" applyFont="1" applyAlignment="1">
      <alignment horizontal="right" vertical="center" wrapText="1"/>
    </xf>
    <xf numFmtId="0" fontId="14" fillId="0" borderId="0" xfId="0" applyFont="1" applyAlignment="1">
      <alignment vertical="center" wrapText="1"/>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4" fillId="0" borderId="24" xfId="0" applyFont="1" applyBorder="1" applyAlignment="1">
      <alignment horizontal="left" vertical="center" wrapText="1"/>
    </xf>
    <xf numFmtId="0" fontId="14" fillId="0" borderId="25" xfId="0" applyFont="1" applyBorder="1" applyAlignment="1">
      <alignment horizontal="left" vertical="center" wrapText="1"/>
    </xf>
    <xf numFmtId="0" fontId="16" fillId="0" borderId="16" xfId="0" applyFont="1" applyBorder="1" applyAlignment="1">
      <alignment horizontal="right" vertical="center" wrapText="1"/>
    </xf>
    <xf numFmtId="0" fontId="16" fillId="0" borderId="17" xfId="0" applyFont="1" applyBorder="1" applyAlignment="1">
      <alignment horizontal="right" vertical="center" wrapText="1"/>
    </xf>
    <xf numFmtId="0" fontId="22" fillId="0" borderId="0" xfId="0" applyFont="1" applyAlignment="1">
      <alignment horizontal="right" vertical="center" wrapText="1"/>
    </xf>
    <xf numFmtId="0" fontId="22" fillId="0" borderId="38" xfId="0" applyFont="1" applyBorder="1" applyAlignment="1">
      <alignment horizontal="right" vertical="center" wrapText="1"/>
    </xf>
    <xf numFmtId="3" fontId="16" fillId="3" borderId="32" xfId="0" applyNumberFormat="1" applyFont="1" applyFill="1" applyBorder="1" applyAlignment="1">
      <alignment horizontal="right" vertical="center" wrapText="1"/>
    </xf>
    <xf numFmtId="3" fontId="16" fillId="3" borderId="33" xfId="0" applyNumberFormat="1" applyFont="1" applyFill="1" applyBorder="1" applyAlignment="1">
      <alignment horizontal="right" vertical="center" wrapText="1"/>
    </xf>
    <xf numFmtId="0" fontId="18" fillId="7" borderId="30" xfId="0" applyFont="1" applyFill="1" applyBorder="1" applyAlignment="1">
      <alignment horizontal="center" vertical="center" wrapText="1"/>
    </xf>
    <xf numFmtId="0" fontId="18" fillId="7" borderId="31" xfId="0" applyFont="1" applyFill="1" applyBorder="1" applyAlignment="1">
      <alignment horizontal="center" vertical="center" wrapText="1"/>
    </xf>
    <xf numFmtId="0" fontId="23" fillId="0" borderId="32" xfId="0" applyFont="1" applyBorder="1" applyAlignment="1">
      <alignment horizontal="right"/>
    </xf>
    <xf numFmtId="0" fontId="11" fillId="0" borderId="34" xfId="0" applyFont="1" applyBorder="1" applyAlignment="1">
      <alignment horizontal="left" vertical="center" wrapText="1"/>
    </xf>
    <xf numFmtId="0" fontId="11" fillId="0" borderId="3" xfId="0" applyFont="1" applyBorder="1" applyAlignment="1">
      <alignment horizontal="left" vertical="center" wrapText="1"/>
    </xf>
    <xf numFmtId="3" fontId="25" fillId="3" borderId="32" xfId="0" applyNumberFormat="1" applyFont="1" applyFill="1" applyBorder="1" applyAlignment="1">
      <alignment horizontal="right" vertical="center" wrapText="1"/>
    </xf>
    <xf numFmtId="3" fontId="25" fillId="3" borderId="33" xfId="0" applyNumberFormat="1" applyFont="1" applyFill="1" applyBorder="1" applyAlignment="1">
      <alignment horizontal="right" vertical="center" wrapText="1"/>
    </xf>
    <xf numFmtId="0" fontId="13" fillId="0" borderId="32" xfId="0" applyFont="1" applyBorder="1" applyAlignment="1">
      <alignment horizontal="right" vertical="center"/>
    </xf>
    <xf numFmtId="0" fontId="13" fillId="0" borderId="33" xfId="0" applyFont="1" applyBorder="1" applyAlignment="1">
      <alignment horizontal="right" vertical="center"/>
    </xf>
    <xf numFmtId="0" fontId="23" fillId="7" borderId="41" xfId="0" applyFont="1" applyFill="1" applyBorder="1" applyAlignment="1">
      <alignment horizontal="center" vertical="center" wrapText="1"/>
    </xf>
    <xf numFmtId="0" fontId="23" fillId="7" borderId="43" xfId="0" applyFont="1" applyFill="1" applyBorder="1" applyAlignment="1">
      <alignment horizontal="center" vertical="center" wrapText="1"/>
    </xf>
    <xf numFmtId="0" fontId="14" fillId="0" borderId="41" xfId="0" applyFont="1" applyBorder="1" applyAlignment="1">
      <alignment horizontal="left" vertical="center" wrapText="1"/>
    </xf>
    <xf numFmtId="0" fontId="14" fillId="0" borderId="43" xfId="0" applyFont="1" applyBorder="1" applyAlignment="1">
      <alignment horizontal="left" vertical="center" wrapText="1"/>
    </xf>
    <xf numFmtId="0" fontId="3" fillId="0" borderId="4" xfId="0" applyFont="1" applyBorder="1" applyAlignment="1">
      <alignment vertical="center" wrapText="1"/>
    </xf>
    <xf numFmtId="9" fontId="3" fillId="0" borderId="2" xfId="0" applyNumberFormat="1" applyFont="1" applyBorder="1" applyAlignment="1">
      <alignment horizontal="center" vertical="center" wrapText="1"/>
    </xf>
    <xf numFmtId="9" fontId="3" fillId="0" borderId="4" xfId="0" applyNumberFormat="1" applyFont="1" applyBorder="1" applyAlignment="1">
      <alignment vertical="center" wrapText="1"/>
    </xf>
    <xf numFmtId="0" fontId="3" fillId="0" borderId="4" xfId="0" applyFont="1" applyBorder="1" applyAlignment="1">
      <alignment horizontal="center" vertical="center" wrapText="1"/>
    </xf>
    <xf numFmtId="167" fontId="3" fillId="0" borderId="2" xfId="0" applyNumberFormat="1" applyFont="1" applyBorder="1" applyAlignment="1">
      <alignment vertical="center" wrapText="1"/>
    </xf>
    <xf numFmtId="165" fontId="3" fillId="0" borderId="19" xfId="0" applyNumberFormat="1" applyFont="1" applyBorder="1" applyAlignment="1">
      <alignment horizontal="center" vertical="center" wrapText="1"/>
    </xf>
    <xf numFmtId="165" fontId="3" fillId="0" borderId="4" xfId="0" applyNumberFormat="1" applyFont="1" applyBorder="1" applyAlignment="1">
      <alignment vertical="center" wrapText="1"/>
    </xf>
    <xf numFmtId="0" fontId="3" fillId="0" borderId="2" xfId="0" applyFont="1" applyBorder="1" applyAlignment="1">
      <alignment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165" fontId="3" fillId="0" borderId="2" xfId="0" applyNumberFormat="1" applyFont="1" applyBorder="1" applyAlignment="1">
      <alignment vertical="center" wrapText="1"/>
    </xf>
    <xf numFmtId="9" fontId="3" fillId="0" borderId="2" xfId="0" applyNumberFormat="1" applyFont="1" applyBorder="1" applyAlignment="1">
      <alignment vertical="center" wrapText="1"/>
    </xf>
    <xf numFmtId="0" fontId="3" fillId="0" borderId="2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vertical="center" wrapText="1"/>
    </xf>
    <xf numFmtId="165" fontId="3" fillId="0" borderId="8" xfId="0" applyNumberFormat="1" applyFont="1" applyBorder="1" applyAlignment="1">
      <alignment vertical="center" wrapText="1"/>
    </xf>
    <xf numFmtId="167" fontId="3" fillId="0" borderId="8" xfId="0" applyNumberFormat="1" applyFont="1" applyBorder="1" applyAlignment="1">
      <alignment vertical="center" wrapText="1"/>
    </xf>
    <xf numFmtId="9" fontId="3" fillId="0" borderId="8" xfId="0" applyNumberFormat="1" applyFont="1" applyBorder="1" applyAlignment="1">
      <alignment vertical="center" wrapText="1"/>
    </xf>
  </cellXfs>
  <cellStyles count="4">
    <cellStyle name="Dziesiętny" xfId="1" builtinId="3"/>
    <cellStyle name="Normalny" xfId="0" builtinId="0"/>
    <cellStyle name="Normalny 2" xfId="2" xr:uid="{00000000-0005-0000-0000-000002000000}"/>
    <cellStyle name="Procentowy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J13"/>
  <sheetViews>
    <sheetView tabSelected="1" zoomScale="90" zoomScaleNormal="90" zoomScaleSheetLayoutView="80" workbookViewId="0">
      <selection activeCell="F10" sqref="F10"/>
    </sheetView>
  </sheetViews>
  <sheetFormatPr defaultColWidth="9" defaultRowHeight="12.75" x14ac:dyDescent="0.2"/>
  <cols>
    <col min="1" max="1" width="5" style="1" customWidth="1"/>
    <col min="2" max="2" width="91.5703125" style="2" customWidth="1"/>
    <col min="3" max="3" width="14" style="3" customWidth="1"/>
    <col min="4" max="4" width="24.140625" style="52" customWidth="1"/>
    <col min="5" max="5" width="13.140625" style="1" customWidth="1"/>
    <col min="6" max="6" width="14.5703125" style="49" customWidth="1"/>
    <col min="7" max="7" width="7" style="1" customWidth="1"/>
    <col min="8" max="8" width="15.140625" style="49" customWidth="1"/>
    <col min="9" max="9" width="18" style="1" customWidth="1"/>
    <col min="10" max="10" width="18.5703125" style="1" customWidth="1"/>
    <col min="11" max="16384" width="9" style="1"/>
  </cols>
  <sheetData>
    <row r="1" spans="1:10" s="4" customFormat="1" ht="17.25" customHeight="1" x14ac:dyDescent="0.2">
      <c r="A1" s="180" t="s">
        <v>157</v>
      </c>
      <c r="B1" s="180"/>
      <c r="C1" s="61"/>
      <c r="D1" s="61"/>
      <c r="E1" s="61"/>
      <c r="F1" s="181"/>
      <c r="G1" s="61"/>
      <c r="H1" s="181"/>
      <c r="I1" s="61"/>
      <c r="J1" s="61"/>
    </row>
    <row r="2" spans="1:10" ht="84" customHeight="1" x14ac:dyDescent="0.2">
      <c r="A2" s="182" t="s">
        <v>0</v>
      </c>
      <c r="B2" s="183" t="s">
        <v>1</v>
      </c>
      <c r="C2" s="183" t="s">
        <v>2</v>
      </c>
      <c r="D2" s="131" t="s">
        <v>99</v>
      </c>
      <c r="E2" s="183" t="s">
        <v>4</v>
      </c>
      <c r="F2" s="184" t="s">
        <v>5</v>
      </c>
      <c r="G2" s="183" t="s">
        <v>6</v>
      </c>
      <c r="H2" s="184" t="s">
        <v>7</v>
      </c>
      <c r="I2" s="183" t="s">
        <v>8</v>
      </c>
      <c r="J2" s="182" t="s">
        <v>9</v>
      </c>
    </row>
    <row r="3" spans="1:10" ht="50.25" customHeight="1" x14ac:dyDescent="0.2">
      <c r="A3" s="185" t="s">
        <v>88</v>
      </c>
      <c r="B3" s="63" t="s">
        <v>86</v>
      </c>
      <c r="C3" s="64" t="s">
        <v>10</v>
      </c>
      <c r="D3" s="186">
        <v>6240</v>
      </c>
      <c r="E3" s="187"/>
      <c r="F3" s="188"/>
      <c r="G3" s="189"/>
      <c r="H3" s="187"/>
      <c r="I3" s="64"/>
      <c r="J3" s="190"/>
    </row>
    <row r="4" spans="1:10" ht="30.75" customHeight="1" x14ac:dyDescent="0.2">
      <c r="A4" s="66" t="s">
        <v>89</v>
      </c>
      <c r="B4" s="65" t="s">
        <v>141</v>
      </c>
      <c r="C4" s="66" t="s">
        <v>127</v>
      </c>
      <c r="D4" s="191">
        <v>500</v>
      </c>
      <c r="E4" s="192"/>
      <c r="F4" s="188"/>
      <c r="G4" s="193"/>
      <c r="H4" s="187"/>
      <c r="I4" s="66"/>
      <c r="J4" s="66"/>
    </row>
    <row r="5" spans="1:10" ht="54.75" customHeight="1" x14ac:dyDescent="0.2">
      <c r="A5" s="66" t="s">
        <v>83</v>
      </c>
      <c r="B5" s="65" t="s">
        <v>142</v>
      </c>
      <c r="C5" s="66" t="s">
        <v>10</v>
      </c>
      <c r="D5" s="191">
        <v>3000</v>
      </c>
      <c r="E5" s="192"/>
      <c r="F5" s="188"/>
      <c r="G5" s="193"/>
      <c r="H5" s="187"/>
      <c r="I5" s="66"/>
      <c r="J5" s="66"/>
    </row>
    <row r="6" spans="1:10" ht="82.5" customHeight="1" x14ac:dyDescent="0.2">
      <c r="A6" s="66" t="s">
        <v>85</v>
      </c>
      <c r="B6" s="67" t="s">
        <v>102</v>
      </c>
      <c r="C6" s="66" t="s">
        <v>10</v>
      </c>
      <c r="D6" s="191">
        <v>1000</v>
      </c>
      <c r="E6" s="192"/>
      <c r="F6" s="188"/>
      <c r="G6" s="193"/>
      <c r="H6" s="187"/>
      <c r="I6" s="66"/>
      <c r="J6" s="66"/>
    </row>
    <row r="7" spans="1:10" ht="63.75" customHeight="1" x14ac:dyDescent="0.2">
      <c r="A7" s="66" t="s">
        <v>90</v>
      </c>
      <c r="B7" s="67" t="s">
        <v>103</v>
      </c>
      <c r="C7" s="66" t="s">
        <v>10</v>
      </c>
      <c r="D7" s="191">
        <v>500</v>
      </c>
      <c r="E7" s="192"/>
      <c r="F7" s="188"/>
      <c r="G7" s="193"/>
      <c r="H7" s="187"/>
      <c r="I7" s="66"/>
      <c r="J7" s="66"/>
    </row>
    <row r="8" spans="1:10" ht="70.5" customHeight="1" x14ac:dyDescent="0.2">
      <c r="A8" s="66">
        <v>7</v>
      </c>
      <c r="B8" s="194" t="s">
        <v>117</v>
      </c>
      <c r="C8" s="66" t="s">
        <v>10</v>
      </c>
      <c r="D8" s="191">
        <v>3500</v>
      </c>
      <c r="E8" s="192"/>
      <c r="F8" s="188"/>
      <c r="G8" s="193"/>
      <c r="H8" s="187"/>
      <c r="I8" s="66"/>
      <c r="J8" s="66"/>
    </row>
    <row r="9" spans="1:10" ht="70.5" customHeight="1" thickBot="1" x14ac:dyDescent="0.25">
      <c r="A9" s="66">
        <v>8</v>
      </c>
      <c r="B9" s="194" t="s">
        <v>128</v>
      </c>
      <c r="C9" s="66" t="s">
        <v>129</v>
      </c>
      <c r="D9" s="191">
        <v>1500</v>
      </c>
      <c r="E9" s="192"/>
      <c r="F9" s="188"/>
      <c r="G9" s="193"/>
      <c r="H9" s="187"/>
      <c r="I9" s="66"/>
      <c r="J9" s="66"/>
    </row>
    <row r="10" spans="1:10" ht="17.25" customHeight="1" thickBot="1" x14ac:dyDescent="0.25">
      <c r="A10" s="86"/>
      <c r="B10" s="86"/>
      <c r="C10" s="86"/>
      <c r="D10" s="285" t="s">
        <v>11</v>
      </c>
      <c r="E10" s="285"/>
      <c r="F10" s="196"/>
      <c r="G10" s="197"/>
      <c r="H10" s="198"/>
      <c r="I10" s="86"/>
      <c r="J10" s="86"/>
    </row>
    <row r="11" spans="1:10" ht="17.25" customHeight="1" x14ac:dyDescent="0.2">
      <c r="A11" s="86"/>
      <c r="B11" s="86"/>
      <c r="C11" s="86"/>
      <c r="D11" s="195"/>
      <c r="E11" s="195"/>
      <c r="F11" s="199"/>
      <c r="G11" s="86"/>
      <c r="H11" s="199"/>
      <c r="I11" s="86"/>
      <c r="J11" s="86"/>
    </row>
    <row r="12" spans="1:10" ht="37.5" customHeight="1" x14ac:dyDescent="0.2">
      <c r="A12" s="86"/>
      <c r="B12" s="101"/>
      <c r="C12" s="86"/>
      <c r="D12" s="101"/>
      <c r="E12" s="86"/>
      <c r="F12" s="101"/>
      <c r="G12" s="86"/>
      <c r="H12" s="101"/>
      <c r="I12" s="86"/>
      <c r="J12" s="86"/>
    </row>
    <row r="13" spans="1:10" ht="15" x14ac:dyDescent="0.2">
      <c r="A13" s="69"/>
      <c r="B13" s="60"/>
      <c r="C13" s="58"/>
      <c r="D13" s="70"/>
      <c r="E13" s="69"/>
      <c r="F13" s="79"/>
      <c r="G13" s="69"/>
      <c r="H13" s="79"/>
      <c r="I13" s="69"/>
      <c r="J13" s="69"/>
    </row>
  </sheetData>
  <sheetProtection selectLockedCells="1" selectUnlockedCells="1"/>
  <mergeCells count="1">
    <mergeCell ref="D10:E10"/>
  </mergeCells>
  <phoneticPr fontId="15" type="noConversion"/>
  <pageMargins left="0.70866141732283472" right="0.70866141732283472" top="0.74803149606299213" bottom="0.74803149606299213" header="0.31496062992125984" footer="0.31496062992125984"/>
  <pageSetup paperSize="9" scale="60" firstPageNumber="0" orientation="landscape" r:id="rId1"/>
  <headerFooter>
    <oddHeader>&amp;LOznaczenie sprawy:
17/PZP/2023/TP
&amp;CFormularz asortymentowo-cenowy&amp;RZałącznik nr 2 do SWZ</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88C1E-8DAA-4D55-A623-51EC40DD1F50}">
  <sheetPr>
    <tabColor theme="6" tint="0.59999389629810485"/>
  </sheetPr>
  <dimension ref="A1:J6"/>
  <sheetViews>
    <sheetView topLeftCell="A4" zoomScale="70" zoomScaleNormal="70" workbookViewId="0">
      <selection activeCell="B30" sqref="B30"/>
    </sheetView>
  </sheetViews>
  <sheetFormatPr defaultRowHeight="12.75" x14ac:dyDescent="0.2"/>
  <cols>
    <col min="2" max="2" width="137.140625" customWidth="1"/>
    <col min="3" max="3" width="13.7109375" customWidth="1"/>
    <col min="4" max="4" width="23.28515625" customWidth="1"/>
    <col min="5" max="5" width="18.28515625" customWidth="1"/>
    <col min="6" max="6" width="15.7109375" customWidth="1"/>
    <col min="8" max="8" width="18.28515625" customWidth="1"/>
    <col min="9" max="9" width="24.140625" customWidth="1"/>
    <col min="10" max="10" width="20.7109375" customWidth="1"/>
  </cols>
  <sheetData>
    <row r="1" spans="1:10" ht="15" x14ac:dyDescent="0.3">
      <c r="A1" s="55" t="s">
        <v>152</v>
      </c>
      <c r="B1" s="54"/>
      <c r="C1" s="54"/>
      <c r="D1" s="54"/>
      <c r="E1" s="54"/>
      <c r="F1" s="54"/>
      <c r="G1" s="54"/>
      <c r="H1" s="54"/>
      <c r="I1" s="54"/>
      <c r="J1" s="54"/>
    </row>
    <row r="2" spans="1:10" ht="119.25" customHeight="1" x14ac:dyDescent="0.2">
      <c r="A2" s="134" t="s">
        <v>0</v>
      </c>
      <c r="B2" s="134" t="s">
        <v>1</v>
      </c>
      <c r="C2" s="134" t="s">
        <v>2</v>
      </c>
      <c r="D2" s="135" t="s">
        <v>104</v>
      </c>
      <c r="E2" s="134" t="s">
        <v>4</v>
      </c>
      <c r="F2" s="136" t="s">
        <v>5</v>
      </c>
      <c r="G2" s="134" t="s">
        <v>6</v>
      </c>
      <c r="H2" s="136" t="s">
        <v>7</v>
      </c>
      <c r="I2" s="134" t="s">
        <v>8</v>
      </c>
      <c r="J2" s="134" t="s">
        <v>9</v>
      </c>
    </row>
    <row r="3" spans="1:10" ht="331.5" customHeight="1" x14ac:dyDescent="0.2">
      <c r="A3" s="228">
        <v>1</v>
      </c>
      <c r="B3" s="229" t="s">
        <v>124</v>
      </c>
      <c r="C3" s="228" t="s">
        <v>123</v>
      </c>
      <c r="D3" s="228">
        <v>320</v>
      </c>
      <c r="E3" s="270"/>
      <c r="F3" s="268"/>
      <c r="G3" s="269"/>
      <c r="H3" s="268"/>
      <c r="I3" s="230"/>
      <c r="J3" s="231"/>
    </row>
    <row r="4" spans="1:10" ht="327" customHeight="1" thickBot="1" x14ac:dyDescent="0.25">
      <c r="A4" s="228">
        <v>2</v>
      </c>
      <c r="B4" s="230" t="s">
        <v>125</v>
      </c>
      <c r="C4" s="228" t="s">
        <v>123</v>
      </c>
      <c r="D4" s="228">
        <v>45</v>
      </c>
      <c r="E4" s="270"/>
      <c r="F4" s="268"/>
      <c r="G4" s="269"/>
      <c r="H4" s="268"/>
      <c r="I4" s="230"/>
      <c r="J4" s="231"/>
    </row>
    <row r="5" spans="1:10" ht="16.5" customHeight="1" thickBot="1" x14ac:dyDescent="0.35">
      <c r="A5" s="54"/>
      <c r="B5" s="54"/>
      <c r="C5" s="54"/>
      <c r="D5" s="309" t="s">
        <v>11</v>
      </c>
      <c r="E5" s="310"/>
      <c r="F5" s="78"/>
      <c r="G5" s="54"/>
      <c r="H5" s="78"/>
      <c r="I5" s="54"/>
      <c r="J5" s="54"/>
    </row>
    <row r="6" spans="1:10" ht="15" x14ac:dyDescent="0.3">
      <c r="A6" s="54"/>
      <c r="B6" s="54"/>
      <c r="C6" s="54"/>
      <c r="D6" s="54"/>
      <c r="E6" s="54"/>
      <c r="F6" s="54"/>
      <c r="G6" s="54"/>
      <c r="H6" s="54"/>
      <c r="I6" s="54"/>
      <c r="J6" s="54"/>
    </row>
  </sheetData>
  <mergeCells count="1">
    <mergeCell ref="D5:E5"/>
  </mergeCells>
  <pageMargins left="0.70866141732283472" right="0.70866141732283472" top="0.74803149606299213" bottom="0.74803149606299213" header="0.31496062992125984" footer="0.31496062992125984"/>
  <pageSetup paperSize="9" scale="45" orientation="landscape" horizontalDpi="0" verticalDpi="0" r:id="rId1"/>
  <headerFooter>
    <oddHeader>&amp;LOznaczenie sprawy:
17/PZP/2023/TP
&amp;CFormularz asortymentowo-cenowy&amp;RZałącznik nr 2 do SWZ</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0D81C-606D-4767-B47B-3D9AE58970CC}">
  <sheetPr>
    <tabColor theme="6" tint="0.59999389629810485"/>
  </sheetPr>
  <dimension ref="A1:J6"/>
  <sheetViews>
    <sheetView zoomScale="120" zoomScaleNormal="120" workbookViewId="0">
      <selection activeCell="B30" sqref="B30"/>
    </sheetView>
  </sheetViews>
  <sheetFormatPr defaultRowHeight="12.75" x14ac:dyDescent="0.2"/>
  <cols>
    <col min="1" max="1" width="6.140625" customWidth="1"/>
    <col min="2" max="2" width="40.85546875" customWidth="1"/>
    <col min="4" max="4" width="17.28515625" customWidth="1"/>
    <col min="5" max="5" width="20.140625" customWidth="1"/>
    <col min="6" max="6" width="17.5703125" style="51" customWidth="1"/>
    <col min="7" max="7" width="12.42578125" customWidth="1"/>
    <col min="8" max="8" width="16.42578125" style="51" customWidth="1"/>
    <col min="9" max="9" width="13.7109375" customWidth="1"/>
    <col min="10" max="10" width="17.28515625" customWidth="1"/>
  </cols>
  <sheetData>
    <row r="1" spans="1:10" ht="17.25" x14ac:dyDescent="0.35">
      <c r="A1" s="116" t="s">
        <v>156</v>
      </c>
      <c r="B1" s="117"/>
      <c r="C1" s="113"/>
      <c r="D1" s="113"/>
      <c r="E1" s="113"/>
      <c r="F1" s="114"/>
      <c r="G1" s="113"/>
      <c r="H1" s="114"/>
      <c r="I1" s="113"/>
      <c r="J1" s="113"/>
    </row>
    <row r="2" spans="1:10" ht="75.75" customHeight="1" thickBot="1" x14ac:dyDescent="0.25">
      <c r="A2" s="311" t="s">
        <v>1</v>
      </c>
      <c r="B2" s="312"/>
      <c r="C2" s="281" t="s">
        <v>2</v>
      </c>
      <c r="D2" s="282" t="s">
        <v>107</v>
      </c>
      <c r="E2" s="281" t="s">
        <v>4</v>
      </c>
      <c r="F2" s="283" t="s">
        <v>5</v>
      </c>
      <c r="G2" s="284" t="s">
        <v>6</v>
      </c>
      <c r="H2" s="283" t="s">
        <v>7</v>
      </c>
      <c r="I2" s="281" t="s">
        <v>108</v>
      </c>
      <c r="J2" s="281" t="s">
        <v>9</v>
      </c>
    </row>
    <row r="3" spans="1:10" ht="76.5" customHeight="1" thickBot="1" x14ac:dyDescent="0.25">
      <c r="A3" s="313" t="s">
        <v>155</v>
      </c>
      <c r="B3" s="314"/>
      <c r="C3" s="209" t="s">
        <v>13</v>
      </c>
      <c r="D3" s="210">
        <v>500</v>
      </c>
      <c r="E3" s="238"/>
      <c r="F3" s="242"/>
      <c r="G3" s="240"/>
      <c r="H3" s="241"/>
      <c r="I3" s="239"/>
      <c r="J3" s="212"/>
    </row>
    <row r="6" spans="1:10" x14ac:dyDescent="0.2">
      <c r="E6" s="237"/>
    </row>
  </sheetData>
  <mergeCells count="2">
    <mergeCell ref="A2:B2"/>
    <mergeCell ref="A3:B3"/>
  </mergeCells>
  <pageMargins left="0.70866141732283472" right="0.70866141732283472" top="0.74803149606299213" bottom="0.74803149606299213" header="0.31496062992125984" footer="0.31496062992125984"/>
  <pageSetup paperSize="9" scale="75" orientation="landscape" r:id="rId1"/>
  <headerFooter>
    <oddHeader>&amp;LOznaczenie sprawy:
17/PZP/2023/TP
&amp;CFormularz asortymentowo-cenowy&amp;RZałącznik nr 2 do SWZ</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28"/>
  <sheetViews>
    <sheetView workbookViewId="0"/>
  </sheetViews>
  <sheetFormatPr defaultColWidth="9" defaultRowHeight="12" x14ac:dyDescent="0.2"/>
  <cols>
    <col min="1" max="1" width="5" style="6" customWidth="1"/>
    <col min="2" max="2" width="51.28515625" style="7" customWidth="1"/>
    <col min="3" max="3" width="9" style="6"/>
    <col min="4" max="4" width="13.140625" style="8" customWidth="1"/>
    <col min="5" max="5" width="12.5703125" style="9" customWidth="1"/>
    <col min="6" max="6" width="12.7109375" style="10" customWidth="1"/>
    <col min="7" max="7" width="8.5703125" style="9" customWidth="1"/>
    <col min="8" max="8" width="13.28515625" style="10" customWidth="1"/>
    <col min="9" max="9" width="17.140625" style="9" customWidth="1"/>
    <col min="10" max="10" width="16.7109375" style="9" customWidth="1"/>
    <col min="11" max="16384" width="9" style="9"/>
  </cols>
  <sheetData>
    <row r="1" spans="1:10" x14ac:dyDescent="0.2">
      <c r="B1" s="11"/>
    </row>
    <row r="2" spans="1:10" x14ac:dyDescent="0.2">
      <c r="B2" s="12" t="s">
        <v>15</v>
      </c>
    </row>
    <row r="3" spans="1:10" ht="55.5" customHeight="1" x14ac:dyDescent="0.2">
      <c r="A3" s="13" t="s">
        <v>0</v>
      </c>
      <c r="B3" s="14" t="s">
        <v>1</v>
      </c>
      <c r="C3" s="14" t="s">
        <v>2</v>
      </c>
      <c r="D3" s="15" t="s">
        <v>3</v>
      </c>
      <c r="E3" s="14" t="s">
        <v>4</v>
      </c>
      <c r="F3" s="16" t="s">
        <v>5</v>
      </c>
      <c r="G3" s="14" t="s">
        <v>6</v>
      </c>
      <c r="H3" s="16" t="s">
        <v>7</v>
      </c>
      <c r="I3" s="14" t="s">
        <v>8</v>
      </c>
      <c r="J3" s="14" t="s">
        <v>9</v>
      </c>
    </row>
    <row r="4" spans="1:10" ht="176.25" customHeight="1" x14ac:dyDescent="0.2">
      <c r="A4" s="17">
        <v>1</v>
      </c>
      <c r="B4" s="18" t="s">
        <v>16</v>
      </c>
      <c r="C4" s="17" t="s">
        <v>14</v>
      </c>
      <c r="D4" s="17">
        <v>8500</v>
      </c>
      <c r="E4" s="19">
        <v>4.38</v>
      </c>
      <c r="F4" s="20">
        <f>D4*E4</f>
        <v>37230</v>
      </c>
      <c r="G4" s="21"/>
      <c r="H4" s="20"/>
      <c r="I4" s="22"/>
      <c r="J4" s="18"/>
    </row>
    <row r="5" spans="1:10" ht="20.25" customHeight="1" x14ac:dyDescent="0.2">
      <c r="A5" s="23"/>
      <c r="B5" s="24"/>
      <c r="C5" s="23"/>
      <c r="D5" s="23"/>
      <c r="E5" s="25"/>
      <c r="F5" s="26"/>
      <c r="G5" s="27"/>
      <c r="H5" s="26"/>
      <c r="I5" s="24"/>
      <c r="J5" s="24"/>
    </row>
    <row r="6" spans="1:10" ht="27.75" customHeight="1" x14ac:dyDescent="0.2">
      <c r="A6" s="23"/>
      <c r="B6" s="24"/>
      <c r="C6" s="23"/>
      <c r="D6" s="23"/>
      <c r="E6" s="25"/>
      <c r="F6" s="26"/>
      <c r="G6" s="27"/>
      <c r="H6" s="26"/>
      <c r="I6" s="24"/>
      <c r="J6" s="24"/>
    </row>
    <row r="7" spans="1:10" ht="24.75" customHeight="1" x14ac:dyDescent="0.2">
      <c r="A7" s="23"/>
      <c r="B7" s="12" t="s">
        <v>17</v>
      </c>
      <c r="C7" s="23"/>
      <c r="D7" s="23"/>
      <c r="E7" s="24"/>
      <c r="F7" s="26"/>
      <c r="G7" s="24"/>
      <c r="H7" s="26"/>
      <c r="I7" s="24"/>
      <c r="J7" s="24"/>
    </row>
    <row r="8" spans="1:10" ht="55.5" customHeight="1" x14ac:dyDescent="0.2">
      <c r="A8" s="13" t="s">
        <v>0</v>
      </c>
      <c r="B8" s="28" t="s">
        <v>1</v>
      </c>
      <c r="C8" s="14" t="s">
        <v>2</v>
      </c>
      <c r="D8" s="15" t="s">
        <v>3</v>
      </c>
      <c r="E8" s="14" t="s">
        <v>4</v>
      </c>
      <c r="F8" s="29" t="s">
        <v>5</v>
      </c>
      <c r="G8" s="14" t="s">
        <v>6</v>
      </c>
      <c r="H8" s="29" t="s">
        <v>7</v>
      </c>
      <c r="I8" s="14" t="s">
        <v>8</v>
      </c>
      <c r="J8" s="14" t="s">
        <v>9</v>
      </c>
    </row>
    <row r="9" spans="1:10" ht="12.75" customHeight="1" x14ac:dyDescent="0.2">
      <c r="A9" s="330">
        <v>1</v>
      </c>
      <c r="B9" s="30" t="s">
        <v>18</v>
      </c>
      <c r="C9" s="331" t="s">
        <v>14</v>
      </c>
      <c r="D9" s="332">
        <v>250</v>
      </c>
      <c r="E9" s="335">
        <v>4.3</v>
      </c>
      <c r="F9" s="334">
        <f>D9*E9</f>
        <v>1075</v>
      </c>
      <c r="G9" s="336"/>
      <c r="H9" s="334"/>
      <c r="I9" s="333"/>
      <c r="J9" s="333"/>
    </row>
    <row r="10" spans="1:10" ht="16.5" customHeight="1" x14ac:dyDescent="0.2">
      <c r="A10" s="330"/>
      <c r="B10" s="35" t="s">
        <v>19</v>
      </c>
      <c r="C10" s="331"/>
      <c r="D10" s="332"/>
      <c r="E10" s="335"/>
      <c r="F10" s="334"/>
      <c r="G10" s="336"/>
      <c r="H10" s="334"/>
      <c r="I10" s="333"/>
      <c r="J10" s="333"/>
    </row>
    <row r="11" spans="1:10" ht="12.75" customHeight="1" x14ac:dyDescent="0.2">
      <c r="A11" s="323">
        <v>2</v>
      </c>
      <c r="B11" s="30" t="s">
        <v>18</v>
      </c>
      <c r="C11" s="324" t="s">
        <v>14</v>
      </c>
      <c r="D11" s="325">
        <v>250</v>
      </c>
      <c r="E11" s="322">
        <v>4</v>
      </c>
      <c r="F11" s="334">
        <f>D11*E11</f>
        <v>1000</v>
      </c>
      <c r="G11" s="327"/>
      <c r="H11" s="334"/>
      <c r="I11" s="322"/>
      <c r="J11" s="322"/>
    </row>
    <row r="12" spans="1:10" x14ac:dyDescent="0.2">
      <c r="A12" s="323"/>
      <c r="B12" s="35" t="s">
        <v>20</v>
      </c>
      <c r="C12" s="324"/>
      <c r="D12" s="325"/>
      <c r="E12" s="322"/>
      <c r="F12" s="334"/>
      <c r="G12" s="327"/>
      <c r="H12" s="334"/>
      <c r="I12" s="322"/>
      <c r="J12" s="322"/>
    </row>
    <row r="13" spans="1:10" ht="12.75" customHeight="1" x14ac:dyDescent="0.2">
      <c r="A13" s="325">
        <v>3</v>
      </c>
      <c r="B13" s="18" t="s">
        <v>21</v>
      </c>
      <c r="C13" s="325" t="s">
        <v>14</v>
      </c>
      <c r="D13" s="325">
        <v>500</v>
      </c>
      <c r="E13" s="322">
        <v>3.85</v>
      </c>
      <c r="F13" s="334">
        <f>D13*E13</f>
        <v>1925</v>
      </c>
      <c r="G13" s="327"/>
      <c r="H13" s="334"/>
      <c r="I13" s="322"/>
      <c r="J13" s="322"/>
    </row>
    <row r="14" spans="1:10" x14ac:dyDescent="0.2">
      <c r="A14" s="325"/>
      <c r="B14" s="18" t="s">
        <v>22</v>
      </c>
      <c r="C14" s="325"/>
      <c r="D14" s="325"/>
      <c r="E14" s="322"/>
      <c r="F14" s="334"/>
      <c r="G14" s="327"/>
      <c r="H14" s="334"/>
      <c r="I14" s="322"/>
      <c r="J14" s="322"/>
    </row>
    <row r="15" spans="1:10" ht="24.95" customHeight="1" x14ac:dyDescent="0.2">
      <c r="A15" s="23"/>
      <c r="B15" s="24"/>
      <c r="C15" s="23"/>
      <c r="D15" s="23"/>
      <c r="E15" s="37" t="s">
        <v>11</v>
      </c>
      <c r="F15" s="38">
        <f>SUM(F9:F13)</f>
        <v>4000</v>
      </c>
      <c r="H15" s="38"/>
      <c r="I15" s="24"/>
      <c r="J15" s="24"/>
    </row>
    <row r="16" spans="1:10" x14ac:dyDescent="0.2">
      <c r="A16" s="23"/>
      <c r="B16" s="24"/>
      <c r="C16" s="23"/>
      <c r="D16" s="23"/>
      <c r="E16" s="24"/>
      <c r="F16" s="26"/>
      <c r="G16" s="27"/>
      <c r="H16" s="26"/>
      <c r="I16" s="24"/>
      <c r="J16" s="24"/>
    </row>
    <row r="17" spans="1:10" x14ac:dyDescent="0.2">
      <c r="A17" s="23"/>
      <c r="B17" s="12" t="s">
        <v>23</v>
      </c>
      <c r="C17" s="23"/>
      <c r="D17" s="23"/>
      <c r="E17" s="24"/>
      <c r="F17" s="26"/>
      <c r="G17" s="27"/>
      <c r="H17" s="26"/>
      <c r="I17" s="24"/>
      <c r="J17" s="24"/>
    </row>
    <row r="18" spans="1:10" ht="55.5" customHeight="1" x14ac:dyDescent="0.2">
      <c r="A18" s="13" t="s">
        <v>0</v>
      </c>
      <c r="B18" s="28" t="s">
        <v>1</v>
      </c>
      <c r="C18" s="14" t="s">
        <v>2</v>
      </c>
      <c r="D18" s="15" t="s">
        <v>3</v>
      </c>
      <c r="E18" s="14" t="s">
        <v>4</v>
      </c>
      <c r="F18" s="29" t="s">
        <v>5</v>
      </c>
      <c r="G18" s="14" t="s">
        <v>6</v>
      </c>
      <c r="H18" s="29" t="s">
        <v>7</v>
      </c>
      <c r="I18" s="14" t="s">
        <v>8</v>
      </c>
      <c r="J18" s="14" t="s">
        <v>9</v>
      </c>
    </row>
    <row r="19" spans="1:10" ht="12.75" customHeight="1" x14ac:dyDescent="0.2">
      <c r="A19" s="330">
        <v>1</v>
      </c>
      <c r="B19" s="30" t="s">
        <v>24</v>
      </c>
      <c r="C19" s="331" t="s">
        <v>14</v>
      </c>
      <c r="D19" s="332">
        <v>900</v>
      </c>
      <c r="E19" s="333">
        <v>25.5</v>
      </c>
      <c r="F19" s="334">
        <f>D19*E19</f>
        <v>22950</v>
      </c>
      <c r="G19" s="327"/>
      <c r="H19" s="334"/>
      <c r="I19" s="333"/>
      <c r="J19" s="333"/>
    </row>
    <row r="20" spans="1:10" ht="36" x14ac:dyDescent="0.2">
      <c r="A20" s="330"/>
      <c r="B20" s="39" t="s">
        <v>25</v>
      </c>
      <c r="C20" s="331"/>
      <c r="D20" s="332"/>
      <c r="E20" s="333"/>
      <c r="F20" s="334"/>
      <c r="G20" s="327"/>
      <c r="H20" s="334"/>
      <c r="I20" s="333"/>
      <c r="J20" s="333"/>
    </row>
    <row r="21" spans="1:10" ht="24" x14ac:dyDescent="0.2">
      <c r="A21" s="330"/>
      <c r="B21" s="39" t="s">
        <v>26</v>
      </c>
      <c r="C21" s="331"/>
      <c r="D21" s="332"/>
      <c r="E21" s="333"/>
      <c r="F21" s="334"/>
      <c r="G21" s="327"/>
      <c r="H21" s="334"/>
      <c r="I21" s="333"/>
      <c r="J21" s="333"/>
    </row>
    <row r="22" spans="1:10" x14ac:dyDescent="0.2">
      <c r="A22" s="330"/>
      <c r="B22" s="39" t="s">
        <v>27</v>
      </c>
      <c r="C22" s="331"/>
      <c r="D22" s="332"/>
      <c r="E22" s="333"/>
      <c r="F22" s="334"/>
      <c r="G22" s="327"/>
      <c r="H22" s="334"/>
      <c r="I22" s="333"/>
      <c r="J22" s="333"/>
    </row>
    <row r="23" spans="1:10" ht="18" customHeight="1" x14ac:dyDescent="0.2">
      <c r="A23" s="330"/>
      <c r="B23" s="39" t="s">
        <v>28</v>
      </c>
      <c r="C23" s="331"/>
      <c r="D23" s="332"/>
      <c r="E23" s="333"/>
      <c r="F23" s="334"/>
      <c r="G23" s="327"/>
      <c r="H23" s="334"/>
      <c r="I23" s="333"/>
      <c r="J23" s="333"/>
    </row>
    <row r="24" spans="1:10" ht="17.25" customHeight="1" x14ac:dyDescent="0.2">
      <c r="A24" s="330"/>
      <c r="B24" s="39" t="s">
        <v>29</v>
      </c>
      <c r="C24" s="331"/>
      <c r="D24" s="332"/>
      <c r="E24" s="333"/>
      <c r="F24" s="334"/>
      <c r="G24" s="327"/>
      <c r="H24" s="334"/>
      <c r="I24" s="333"/>
      <c r="J24" s="333"/>
    </row>
    <row r="25" spans="1:10" ht="20.25" customHeight="1" x14ac:dyDescent="0.2">
      <c r="A25" s="330"/>
      <c r="B25" s="39" t="s">
        <v>30</v>
      </c>
      <c r="C25" s="331"/>
      <c r="D25" s="332"/>
      <c r="E25" s="333"/>
      <c r="F25" s="334"/>
      <c r="G25" s="327"/>
      <c r="H25" s="334"/>
      <c r="I25" s="333"/>
      <c r="J25" s="333"/>
    </row>
    <row r="26" spans="1:10" ht="24" x14ac:dyDescent="0.2">
      <c r="A26" s="330"/>
      <c r="B26" s="39" t="s">
        <v>31</v>
      </c>
      <c r="C26" s="331"/>
      <c r="D26" s="332"/>
      <c r="E26" s="333"/>
      <c r="F26" s="334"/>
      <c r="G26" s="327"/>
      <c r="H26" s="334"/>
      <c r="I26" s="333"/>
      <c r="J26" s="333"/>
    </row>
    <row r="27" spans="1:10" ht="120" x14ac:dyDescent="0.2">
      <c r="A27" s="330"/>
      <c r="B27" s="39" t="s">
        <v>32</v>
      </c>
      <c r="C27" s="331"/>
      <c r="D27" s="332"/>
      <c r="E27" s="333"/>
      <c r="F27" s="334"/>
      <c r="G27" s="327"/>
      <c r="H27" s="334"/>
      <c r="I27" s="333"/>
      <c r="J27" s="333"/>
    </row>
    <row r="28" spans="1:10" ht="78.75" customHeight="1" x14ac:dyDescent="0.2">
      <c r="A28" s="323">
        <v>2</v>
      </c>
      <c r="B28" s="30" t="s">
        <v>33</v>
      </c>
      <c r="C28" s="324" t="s">
        <v>14</v>
      </c>
      <c r="D28" s="325">
        <v>1800</v>
      </c>
      <c r="E28" s="319">
        <v>30.6</v>
      </c>
      <c r="F28" s="326">
        <f>D28*E28</f>
        <v>55080</v>
      </c>
      <c r="G28" s="327"/>
      <c r="H28" s="326"/>
      <c r="I28" s="322"/>
      <c r="J28" s="322"/>
    </row>
    <row r="29" spans="1:10" ht="40.5" customHeight="1" x14ac:dyDescent="0.2">
      <c r="A29" s="323"/>
      <c r="B29" s="39" t="s">
        <v>25</v>
      </c>
      <c r="C29" s="324"/>
      <c r="D29" s="325"/>
      <c r="E29" s="319"/>
      <c r="F29" s="326"/>
      <c r="G29" s="327"/>
      <c r="H29" s="326"/>
      <c r="I29" s="322"/>
      <c r="J29" s="322"/>
    </row>
    <row r="30" spans="1:10" ht="33" customHeight="1" x14ac:dyDescent="0.2">
      <c r="A30" s="323"/>
      <c r="B30" s="39" t="s">
        <v>34</v>
      </c>
      <c r="C30" s="324"/>
      <c r="D30" s="325"/>
      <c r="E30" s="319"/>
      <c r="F30" s="326"/>
      <c r="G30" s="327"/>
      <c r="H30" s="326"/>
      <c r="I30" s="322"/>
      <c r="J30" s="322"/>
    </row>
    <row r="31" spans="1:10" ht="24" x14ac:dyDescent="0.2">
      <c r="A31" s="323"/>
      <c r="B31" s="39" t="s">
        <v>35</v>
      </c>
      <c r="C31" s="324"/>
      <c r="D31" s="325"/>
      <c r="E31" s="319"/>
      <c r="F31" s="326"/>
      <c r="G31" s="327"/>
      <c r="H31" s="326"/>
      <c r="I31" s="322"/>
      <c r="J31" s="322"/>
    </row>
    <row r="32" spans="1:10" ht="24" x14ac:dyDescent="0.2">
      <c r="A32" s="323"/>
      <c r="B32" s="39" t="s">
        <v>36</v>
      </c>
      <c r="C32" s="324"/>
      <c r="D32" s="325"/>
      <c r="E32" s="319"/>
      <c r="F32" s="326"/>
      <c r="G32" s="327"/>
      <c r="H32" s="326"/>
      <c r="I32" s="322"/>
      <c r="J32" s="322"/>
    </row>
    <row r="33" spans="1:10" x14ac:dyDescent="0.2">
      <c r="A33" s="323"/>
      <c r="B33" s="39" t="s">
        <v>37</v>
      </c>
      <c r="C33" s="324"/>
      <c r="D33" s="325"/>
      <c r="E33" s="319"/>
      <c r="F33" s="326"/>
      <c r="G33" s="327"/>
      <c r="H33" s="326"/>
      <c r="I33" s="322"/>
      <c r="J33" s="322"/>
    </row>
    <row r="34" spans="1:10" ht="24" x14ac:dyDescent="0.2">
      <c r="A34" s="323"/>
      <c r="B34" s="39" t="s">
        <v>30</v>
      </c>
      <c r="C34" s="324"/>
      <c r="D34" s="325"/>
      <c r="E34" s="319"/>
      <c r="F34" s="326"/>
      <c r="G34" s="327"/>
      <c r="H34" s="326"/>
      <c r="I34" s="322"/>
      <c r="J34" s="322"/>
    </row>
    <row r="35" spans="1:10" ht="24" x14ac:dyDescent="0.2">
      <c r="A35" s="323"/>
      <c r="B35" s="39" t="s">
        <v>38</v>
      </c>
      <c r="C35" s="324"/>
      <c r="D35" s="325"/>
      <c r="E35" s="319"/>
      <c r="F35" s="326"/>
      <c r="G35" s="327"/>
      <c r="H35" s="326"/>
      <c r="I35" s="322"/>
      <c r="J35" s="322"/>
    </row>
    <row r="36" spans="1:10" ht="25.5" customHeight="1" x14ac:dyDescent="0.2">
      <c r="A36" s="323"/>
      <c r="B36" s="39" t="s">
        <v>39</v>
      </c>
      <c r="C36" s="324"/>
      <c r="D36" s="325"/>
      <c r="E36" s="319"/>
      <c r="F36" s="326"/>
      <c r="G36" s="327"/>
      <c r="H36" s="326"/>
      <c r="I36" s="322"/>
      <c r="J36" s="322"/>
    </row>
    <row r="37" spans="1:10" ht="114" customHeight="1" x14ac:dyDescent="0.2">
      <c r="A37" s="323"/>
      <c r="B37" s="39" t="s">
        <v>40</v>
      </c>
      <c r="C37" s="324"/>
      <c r="D37" s="325"/>
      <c r="E37" s="319"/>
      <c r="F37" s="326"/>
      <c r="G37" s="327"/>
      <c r="H37" s="326"/>
      <c r="I37" s="322"/>
      <c r="J37" s="322"/>
    </row>
    <row r="38" spans="1:10" ht="48" hidden="1" customHeight="1" x14ac:dyDescent="0.2">
      <c r="A38" s="323">
        <v>3</v>
      </c>
      <c r="B38" s="39"/>
      <c r="C38" s="324" t="s">
        <v>14</v>
      </c>
      <c r="D38" s="325">
        <v>70</v>
      </c>
      <c r="E38" s="319">
        <v>31.5</v>
      </c>
      <c r="F38" s="326">
        <f>D38*E38</f>
        <v>2205</v>
      </c>
      <c r="G38" s="327"/>
      <c r="H38" s="326"/>
      <c r="I38" s="322"/>
      <c r="J38" s="322"/>
    </row>
    <row r="39" spans="1:10" ht="65.25" customHeight="1" x14ac:dyDescent="0.2">
      <c r="A39" s="323"/>
      <c r="B39" s="39" t="s">
        <v>41</v>
      </c>
      <c r="C39" s="324"/>
      <c r="D39" s="325"/>
      <c r="E39" s="319"/>
      <c r="F39" s="326"/>
      <c r="G39" s="327"/>
      <c r="H39" s="326"/>
      <c r="I39" s="322"/>
      <c r="J39" s="322"/>
    </row>
    <row r="40" spans="1:10" ht="45" customHeight="1" x14ac:dyDescent="0.2">
      <c r="A40" s="323"/>
      <c r="B40" s="39" t="s">
        <v>42</v>
      </c>
      <c r="C40" s="324"/>
      <c r="D40" s="325"/>
      <c r="E40" s="319"/>
      <c r="F40" s="326"/>
      <c r="G40" s="327"/>
      <c r="H40" s="326"/>
      <c r="I40" s="322"/>
      <c r="J40" s="322"/>
    </row>
    <row r="41" spans="1:10" ht="54.75" customHeight="1" x14ac:dyDescent="0.2">
      <c r="A41" s="323"/>
      <c r="B41" s="39" t="s">
        <v>43</v>
      </c>
      <c r="C41" s="324"/>
      <c r="D41" s="325"/>
      <c r="E41" s="319"/>
      <c r="F41" s="326"/>
      <c r="G41" s="327"/>
      <c r="H41" s="326"/>
      <c r="I41" s="322"/>
      <c r="J41" s="322"/>
    </row>
    <row r="42" spans="1:10" x14ac:dyDescent="0.2">
      <c r="A42" s="323"/>
      <c r="B42" s="39" t="s">
        <v>44</v>
      </c>
      <c r="C42" s="324"/>
      <c r="D42" s="325"/>
      <c r="E42" s="319"/>
      <c r="F42" s="326"/>
      <c r="G42" s="327"/>
      <c r="H42" s="326"/>
      <c r="I42" s="322"/>
      <c r="J42" s="322"/>
    </row>
    <row r="43" spans="1:10" x14ac:dyDescent="0.2">
      <c r="A43" s="323"/>
      <c r="B43" s="39" t="s">
        <v>45</v>
      </c>
      <c r="C43" s="324"/>
      <c r="D43" s="325"/>
      <c r="E43" s="319"/>
      <c r="F43" s="326"/>
      <c r="G43" s="327"/>
      <c r="H43" s="326"/>
      <c r="I43" s="322"/>
      <c r="J43" s="322"/>
    </row>
    <row r="44" spans="1:10" ht="24" x14ac:dyDescent="0.2">
      <c r="A44" s="323"/>
      <c r="B44" s="39" t="s">
        <v>46</v>
      </c>
      <c r="C44" s="324"/>
      <c r="D44" s="325"/>
      <c r="E44" s="319"/>
      <c r="F44" s="326"/>
      <c r="G44" s="327"/>
      <c r="H44" s="326"/>
      <c r="I44" s="322"/>
      <c r="J44" s="322"/>
    </row>
    <row r="45" spans="1:10" ht="24" x14ac:dyDescent="0.2">
      <c r="A45" s="323"/>
      <c r="B45" s="39" t="s">
        <v>47</v>
      </c>
      <c r="C45" s="324"/>
      <c r="D45" s="325"/>
      <c r="E45" s="319"/>
      <c r="F45" s="326"/>
      <c r="G45" s="327"/>
      <c r="H45" s="326"/>
      <c r="I45" s="322"/>
      <c r="J45" s="322"/>
    </row>
    <row r="46" spans="1:10" ht="24" x14ac:dyDescent="0.2">
      <c r="A46" s="323"/>
      <c r="B46" s="39" t="s">
        <v>48</v>
      </c>
      <c r="C46" s="324"/>
      <c r="D46" s="325"/>
      <c r="E46" s="319"/>
      <c r="F46" s="326"/>
      <c r="G46" s="327"/>
      <c r="H46" s="326"/>
      <c r="I46" s="322"/>
      <c r="J46" s="322"/>
    </row>
    <row r="47" spans="1:10" ht="144" x14ac:dyDescent="0.2">
      <c r="A47" s="323"/>
      <c r="B47" s="35" t="s">
        <v>49</v>
      </c>
      <c r="C47" s="324"/>
      <c r="D47" s="325"/>
      <c r="E47" s="319"/>
      <c r="F47" s="326"/>
      <c r="G47" s="327"/>
      <c r="H47" s="326"/>
      <c r="I47" s="322"/>
      <c r="J47" s="322"/>
    </row>
    <row r="48" spans="1:10" ht="12.75" customHeight="1" x14ac:dyDescent="0.2">
      <c r="A48" s="323">
        <v>4</v>
      </c>
      <c r="B48" s="39" t="s">
        <v>50</v>
      </c>
      <c r="C48" s="324" t="s">
        <v>51</v>
      </c>
      <c r="D48" s="325">
        <v>60</v>
      </c>
      <c r="E48" s="322">
        <v>44</v>
      </c>
      <c r="F48" s="326">
        <f>D48*E48</f>
        <v>2640</v>
      </c>
      <c r="G48" s="327"/>
      <c r="H48" s="326"/>
      <c r="I48" s="322"/>
      <c r="J48" s="322"/>
    </row>
    <row r="49" spans="1:10" ht="36" x14ac:dyDescent="0.2">
      <c r="A49" s="323"/>
      <c r="B49" s="39" t="s">
        <v>52</v>
      </c>
      <c r="C49" s="324"/>
      <c r="D49" s="325"/>
      <c r="E49" s="322"/>
      <c r="F49" s="326"/>
      <c r="G49" s="327"/>
      <c r="H49" s="326"/>
      <c r="I49" s="322"/>
      <c r="J49" s="322"/>
    </row>
    <row r="50" spans="1:10" ht="36" x14ac:dyDescent="0.2">
      <c r="A50" s="323"/>
      <c r="B50" s="39" t="s">
        <v>53</v>
      </c>
      <c r="C50" s="324"/>
      <c r="D50" s="325"/>
      <c r="E50" s="322"/>
      <c r="F50" s="326"/>
      <c r="G50" s="327"/>
      <c r="H50" s="326"/>
      <c r="I50" s="322"/>
      <c r="J50" s="322"/>
    </row>
    <row r="51" spans="1:10" x14ac:dyDescent="0.2">
      <c r="A51" s="323"/>
      <c r="B51" s="39" t="s">
        <v>54</v>
      </c>
      <c r="C51" s="324"/>
      <c r="D51" s="325"/>
      <c r="E51" s="322"/>
      <c r="F51" s="326"/>
      <c r="G51" s="327"/>
      <c r="H51" s="326"/>
      <c r="I51" s="322"/>
      <c r="J51" s="322"/>
    </row>
    <row r="52" spans="1:10" x14ac:dyDescent="0.2">
      <c r="A52" s="323"/>
      <c r="B52" s="39" t="s">
        <v>55</v>
      </c>
      <c r="C52" s="324"/>
      <c r="D52" s="325"/>
      <c r="E52" s="322"/>
      <c r="F52" s="326"/>
      <c r="G52" s="327"/>
      <c r="H52" s="326"/>
      <c r="I52" s="322"/>
      <c r="J52" s="322"/>
    </row>
    <row r="53" spans="1:10" x14ac:dyDescent="0.2">
      <c r="A53" s="323"/>
      <c r="B53" s="39" t="s">
        <v>56</v>
      </c>
      <c r="C53" s="324"/>
      <c r="D53" s="325"/>
      <c r="E53" s="322"/>
      <c r="F53" s="326"/>
      <c r="G53" s="327"/>
      <c r="H53" s="326"/>
      <c r="I53" s="322"/>
      <c r="J53" s="322"/>
    </row>
    <row r="54" spans="1:10" x14ac:dyDescent="0.2">
      <c r="A54" s="323"/>
      <c r="B54" s="39" t="s">
        <v>57</v>
      </c>
      <c r="C54" s="324"/>
      <c r="D54" s="325"/>
      <c r="E54" s="322"/>
      <c r="F54" s="326"/>
      <c r="G54" s="327"/>
      <c r="H54" s="326"/>
      <c r="I54" s="322"/>
      <c r="J54" s="322"/>
    </row>
    <row r="55" spans="1:10" ht="24" x14ac:dyDescent="0.2">
      <c r="A55" s="323"/>
      <c r="B55" s="39" t="s">
        <v>58</v>
      </c>
      <c r="C55" s="324"/>
      <c r="D55" s="325"/>
      <c r="E55" s="322"/>
      <c r="F55" s="326"/>
      <c r="G55" s="327"/>
      <c r="H55" s="326"/>
      <c r="I55" s="322"/>
      <c r="J55" s="322"/>
    </row>
    <row r="56" spans="1:10" x14ac:dyDescent="0.2">
      <c r="A56" s="323"/>
      <c r="B56" s="39" t="s">
        <v>59</v>
      </c>
      <c r="C56" s="324"/>
      <c r="D56" s="325"/>
      <c r="E56" s="322"/>
      <c r="F56" s="326"/>
      <c r="G56" s="327"/>
      <c r="H56" s="326"/>
      <c r="I56" s="322"/>
      <c r="J56" s="322"/>
    </row>
    <row r="57" spans="1:10" ht="24" x14ac:dyDescent="0.2">
      <c r="A57" s="323"/>
      <c r="B57" s="39" t="s">
        <v>60</v>
      </c>
      <c r="C57" s="324"/>
      <c r="D57" s="325"/>
      <c r="E57" s="322"/>
      <c r="F57" s="326"/>
      <c r="G57" s="327"/>
      <c r="H57" s="326"/>
      <c r="I57" s="322"/>
      <c r="J57" s="322"/>
    </row>
    <row r="58" spans="1:10" ht="144" x14ac:dyDescent="0.2">
      <c r="A58" s="323"/>
      <c r="B58" s="18" t="s">
        <v>61</v>
      </c>
      <c r="C58" s="324"/>
      <c r="D58" s="325"/>
      <c r="E58" s="322"/>
      <c r="F58" s="326"/>
      <c r="G58" s="327"/>
      <c r="H58" s="326"/>
      <c r="I58" s="322"/>
      <c r="J58" s="322"/>
    </row>
    <row r="59" spans="1:10" ht="12" hidden="1" customHeight="1" x14ac:dyDescent="0.2">
      <c r="A59" s="323">
        <v>5</v>
      </c>
      <c r="B59" s="39"/>
      <c r="C59" s="324" t="s">
        <v>13</v>
      </c>
      <c r="D59" s="325">
        <v>6000</v>
      </c>
      <c r="E59" s="322">
        <v>5.25</v>
      </c>
      <c r="F59" s="326">
        <f>D59*E59</f>
        <v>31500</v>
      </c>
      <c r="G59" s="327"/>
      <c r="H59" s="326"/>
      <c r="I59" s="322"/>
      <c r="J59" s="322"/>
    </row>
    <row r="60" spans="1:10" ht="156" x14ac:dyDescent="0.2">
      <c r="A60" s="323"/>
      <c r="B60" s="39" t="s">
        <v>62</v>
      </c>
      <c r="C60" s="324"/>
      <c r="D60" s="325"/>
      <c r="E60" s="322"/>
      <c r="F60" s="326"/>
      <c r="G60" s="327"/>
      <c r="H60" s="326"/>
      <c r="I60" s="322"/>
      <c r="J60" s="322"/>
    </row>
    <row r="61" spans="1:10" ht="60" x14ac:dyDescent="0.2">
      <c r="A61" s="323"/>
      <c r="B61" s="39" t="s">
        <v>63</v>
      </c>
      <c r="C61" s="324"/>
      <c r="D61" s="325"/>
      <c r="E61" s="322"/>
      <c r="F61" s="326"/>
      <c r="G61" s="327"/>
      <c r="H61" s="326"/>
      <c r="I61" s="322"/>
      <c r="J61" s="322"/>
    </row>
    <row r="62" spans="1:10" ht="12.75" customHeight="1" x14ac:dyDescent="0.2">
      <c r="A62" s="328">
        <v>6</v>
      </c>
      <c r="B62" s="30" t="s">
        <v>64</v>
      </c>
      <c r="C62" s="329" t="s">
        <v>13</v>
      </c>
      <c r="D62" s="318">
        <v>200</v>
      </c>
      <c r="E62" s="319">
        <v>6.3</v>
      </c>
      <c r="F62" s="321">
        <f>D62*E62</f>
        <v>1260</v>
      </c>
      <c r="G62" s="317"/>
      <c r="H62" s="321"/>
      <c r="I62" s="315"/>
      <c r="J62" s="315"/>
    </row>
    <row r="63" spans="1:10" ht="60" x14ac:dyDescent="0.2">
      <c r="A63" s="328"/>
      <c r="B63" s="39" t="s">
        <v>63</v>
      </c>
      <c r="C63" s="329"/>
      <c r="D63" s="318"/>
      <c r="E63" s="319"/>
      <c r="F63" s="321"/>
      <c r="G63" s="317"/>
      <c r="H63" s="321"/>
      <c r="I63" s="315"/>
      <c r="J63" s="315"/>
    </row>
    <row r="64" spans="1:10" x14ac:dyDescent="0.2">
      <c r="A64" s="42"/>
      <c r="B64" s="43"/>
      <c r="C64" s="42"/>
      <c r="D64" s="42"/>
      <c r="E64" s="37" t="s">
        <v>11</v>
      </c>
      <c r="F64" s="38">
        <f>SUM(F19:F62)</f>
        <v>115635</v>
      </c>
      <c r="H64" s="38"/>
      <c r="I64" s="43"/>
      <c r="J64" s="43"/>
    </row>
    <row r="65" spans="1:10" x14ac:dyDescent="0.2">
      <c r="A65" s="23"/>
      <c r="B65" s="24"/>
      <c r="C65" s="23"/>
      <c r="D65" s="23"/>
      <c r="E65" s="25"/>
      <c r="F65" s="26"/>
      <c r="G65" s="27"/>
      <c r="H65" s="26"/>
      <c r="I65" s="24"/>
      <c r="J65" s="24"/>
    </row>
    <row r="66" spans="1:10" x14ac:dyDescent="0.2">
      <c r="A66" s="23"/>
      <c r="B66" s="24"/>
      <c r="C66" s="23"/>
      <c r="D66" s="23"/>
      <c r="E66" s="25"/>
      <c r="F66" s="26"/>
      <c r="G66" s="27"/>
      <c r="H66" s="26"/>
      <c r="I66" s="24"/>
      <c r="J66" s="24"/>
    </row>
    <row r="67" spans="1:10" x14ac:dyDescent="0.2">
      <c r="A67" s="23"/>
      <c r="B67" s="24"/>
      <c r="C67" s="23"/>
      <c r="D67" s="23"/>
      <c r="E67" s="25"/>
      <c r="F67" s="26"/>
      <c r="G67" s="27"/>
      <c r="H67" s="26"/>
      <c r="I67" s="24"/>
      <c r="J67" s="24"/>
    </row>
    <row r="68" spans="1:10" x14ac:dyDescent="0.2">
      <c r="A68" s="23"/>
      <c r="B68" s="24"/>
      <c r="C68" s="23"/>
      <c r="D68" s="23"/>
      <c r="E68" s="25"/>
      <c r="F68" s="26"/>
      <c r="G68" s="27"/>
      <c r="H68" s="26"/>
      <c r="I68" s="24"/>
      <c r="J68" s="24"/>
    </row>
    <row r="69" spans="1:10" x14ac:dyDescent="0.2">
      <c r="A69" s="23"/>
      <c r="B69" s="24"/>
      <c r="C69" s="23"/>
      <c r="D69" s="23"/>
      <c r="E69" s="25"/>
      <c r="F69" s="26"/>
      <c r="G69" s="27"/>
      <c r="H69" s="26"/>
      <c r="I69" s="24"/>
      <c r="J69" s="24"/>
    </row>
    <row r="70" spans="1:10" x14ac:dyDescent="0.2">
      <c r="A70" s="23"/>
      <c r="B70" s="24"/>
      <c r="C70" s="23"/>
      <c r="D70" s="23"/>
      <c r="E70" s="25"/>
      <c r="F70" s="26"/>
      <c r="G70" s="27"/>
      <c r="H70" s="26"/>
      <c r="I70" s="24"/>
      <c r="J70" s="24"/>
    </row>
    <row r="71" spans="1:10" x14ac:dyDescent="0.2">
      <c r="A71" s="23"/>
      <c r="B71" s="24"/>
      <c r="C71" s="23"/>
      <c r="D71" s="23"/>
      <c r="E71" s="25"/>
      <c r="F71" s="26"/>
      <c r="G71" s="27"/>
      <c r="H71" s="26"/>
      <c r="I71" s="24"/>
      <c r="J71" s="24"/>
    </row>
    <row r="72" spans="1:10" x14ac:dyDescent="0.2">
      <c r="A72" s="23"/>
      <c r="B72" s="24"/>
      <c r="C72" s="23"/>
      <c r="D72" s="23"/>
      <c r="E72" s="25"/>
      <c r="F72" s="26"/>
      <c r="G72" s="27"/>
      <c r="H72" s="26"/>
      <c r="I72" s="24"/>
      <c r="J72" s="24"/>
    </row>
    <row r="73" spans="1:10" x14ac:dyDescent="0.2">
      <c r="A73" s="23"/>
      <c r="B73" s="24"/>
      <c r="C73" s="23"/>
      <c r="D73" s="23"/>
      <c r="E73" s="25"/>
      <c r="F73" s="26"/>
      <c r="G73" s="27"/>
      <c r="H73" s="26"/>
      <c r="I73" s="24"/>
      <c r="J73" s="24"/>
    </row>
    <row r="74" spans="1:10" x14ac:dyDescent="0.2">
      <c r="A74" s="23"/>
      <c r="B74" s="24"/>
      <c r="C74" s="23"/>
      <c r="D74" s="23"/>
      <c r="E74" s="25"/>
      <c r="F74" s="26"/>
      <c r="G74" s="27"/>
      <c r="H74" s="26"/>
      <c r="I74" s="24"/>
      <c r="J74" s="24"/>
    </row>
    <row r="75" spans="1:10" x14ac:dyDescent="0.2">
      <c r="A75" s="23"/>
      <c r="B75" s="24"/>
      <c r="C75" s="23"/>
      <c r="D75" s="23"/>
      <c r="E75" s="25"/>
      <c r="F75" s="26"/>
      <c r="G75" s="27"/>
      <c r="H75" s="26"/>
      <c r="I75" s="24"/>
      <c r="J75" s="24"/>
    </row>
    <row r="76" spans="1:10" x14ac:dyDescent="0.2">
      <c r="A76" s="23"/>
      <c r="B76" s="24"/>
      <c r="C76" s="23"/>
      <c r="D76" s="23"/>
      <c r="E76" s="25"/>
      <c r="F76" s="26"/>
      <c r="G76" s="27"/>
      <c r="H76" s="26"/>
      <c r="I76" s="24"/>
      <c r="J76" s="24"/>
    </row>
    <row r="77" spans="1:10" x14ac:dyDescent="0.2">
      <c r="A77" s="23"/>
      <c r="B77" s="24"/>
      <c r="C77" s="23"/>
      <c r="D77" s="23"/>
      <c r="E77" s="25"/>
      <c r="F77" s="26"/>
      <c r="G77" s="27"/>
      <c r="H77" s="26"/>
      <c r="I77" s="24"/>
      <c r="J77" s="24"/>
    </row>
    <row r="78" spans="1:10" x14ac:dyDescent="0.2">
      <c r="A78" s="23"/>
      <c r="B78" s="24"/>
      <c r="C78" s="23"/>
      <c r="D78" s="23"/>
      <c r="E78" s="25"/>
      <c r="F78" s="26"/>
      <c r="G78" s="27"/>
      <c r="H78" s="26"/>
      <c r="I78" s="24"/>
      <c r="J78" s="24"/>
    </row>
    <row r="79" spans="1:10" x14ac:dyDescent="0.2">
      <c r="A79" s="23"/>
      <c r="B79" s="24"/>
      <c r="C79" s="23"/>
      <c r="D79" s="23"/>
      <c r="E79" s="25"/>
      <c r="F79" s="26"/>
      <c r="G79" s="27"/>
      <c r="H79" s="26"/>
      <c r="I79" s="24"/>
      <c r="J79" s="24"/>
    </row>
    <row r="80" spans="1:10" x14ac:dyDescent="0.2">
      <c r="A80" s="23"/>
      <c r="B80" s="24"/>
      <c r="C80" s="23"/>
      <c r="D80" s="23"/>
      <c r="E80" s="25"/>
      <c r="F80" s="26"/>
      <c r="G80" s="27"/>
      <c r="H80" s="26"/>
      <c r="I80" s="24"/>
      <c r="J80" s="24"/>
    </row>
    <row r="81" spans="1:10" x14ac:dyDescent="0.2">
      <c r="A81" s="23"/>
      <c r="B81" s="24"/>
      <c r="C81" s="23"/>
      <c r="D81" s="23"/>
      <c r="E81" s="25"/>
      <c r="F81" s="26"/>
      <c r="G81" s="27"/>
      <c r="H81" s="26"/>
      <c r="I81" s="24"/>
      <c r="J81" s="24"/>
    </row>
    <row r="82" spans="1:10" ht="24.95" customHeight="1" x14ac:dyDescent="0.2">
      <c r="A82" s="23"/>
      <c r="B82" s="24"/>
      <c r="C82" s="23"/>
      <c r="D82" s="23"/>
      <c r="E82" s="25"/>
      <c r="F82" s="26"/>
      <c r="G82" s="27"/>
      <c r="H82" s="26"/>
      <c r="I82" s="24"/>
      <c r="J82" s="24"/>
    </row>
    <row r="83" spans="1:10" x14ac:dyDescent="0.2">
      <c r="A83" s="23"/>
      <c r="B83" s="44" t="s">
        <v>65</v>
      </c>
      <c r="C83" s="23"/>
      <c r="D83" s="23"/>
      <c r="E83" s="25"/>
      <c r="F83" s="26"/>
      <c r="G83" s="27"/>
      <c r="H83" s="26"/>
      <c r="I83" s="24"/>
      <c r="J83" s="24"/>
    </row>
    <row r="84" spans="1:10" ht="55.5" customHeight="1" x14ac:dyDescent="0.2">
      <c r="A84" s="13" t="s">
        <v>0</v>
      </c>
      <c r="B84" s="28" t="s">
        <v>1</v>
      </c>
      <c r="C84" s="14" t="s">
        <v>2</v>
      </c>
      <c r="D84" s="15" t="s">
        <v>3</v>
      </c>
      <c r="E84" s="14" t="s">
        <v>4</v>
      </c>
      <c r="F84" s="29" t="s">
        <v>5</v>
      </c>
      <c r="G84" s="14" t="s">
        <v>6</v>
      </c>
      <c r="H84" s="29" t="s">
        <v>7</v>
      </c>
      <c r="I84" s="14" t="s">
        <v>8</v>
      </c>
      <c r="J84" s="14" t="s">
        <v>9</v>
      </c>
    </row>
    <row r="85" spans="1:10" ht="144.75" customHeight="1" x14ac:dyDescent="0.2">
      <c r="A85" s="17">
        <v>1</v>
      </c>
      <c r="B85" s="18" t="s">
        <v>66</v>
      </c>
      <c r="C85" s="17" t="s">
        <v>13</v>
      </c>
      <c r="D85" s="17">
        <v>60</v>
      </c>
      <c r="E85" s="40">
        <v>43.93</v>
      </c>
      <c r="F85" s="41">
        <f>D85*E85</f>
        <v>2635.8</v>
      </c>
      <c r="G85" s="36"/>
      <c r="H85" s="41"/>
      <c r="I85" s="18"/>
      <c r="J85" s="18"/>
    </row>
    <row r="86" spans="1:10" ht="138" customHeight="1" x14ac:dyDescent="0.2">
      <c r="A86" s="17">
        <v>2</v>
      </c>
      <c r="B86" s="18" t="s">
        <v>67</v>
      </c>
      <c r="C86" s="17" t="s">
        <v>13</v>
      </c>
      <c r="D86" s="17">
        <v>70</v>
      </c>
      <c r="E86" s="40">
        <v>40.07</v>
      </c>
      <c r="F86" s="41">
        <f>D86*E86</f>
        <v>2804.9</v>
      </c>
      <c r="G86" s="36"/>
      <c r="H86" s="41"/>
      <c r="I86" s="18"/>
      <c r="J86" s="18"/>
    </row>
    <row r="87" spans="1:10" ht="69" customHeight="1" x14ac:dyDescent="0.2">
      <c r="A87" s="318">
        <v>3</v>
      </c>
      <c r="B87" s="315" t="s">
        <v>68</v>
      </c>
      <c r="C87" s="318" t="s">
        <v>13</v>
      </c>
      <c r="D87" s="318">
        <v>60</v>
      </c>
      <c r="E87" s="319">
        <v>59.64</v>
      </c>
      <c r="F87" s="320">
        <f>D87*E87</f>
        <v>3578.4</v>
      </c>
      <c r="G87" s="316"/>
      <c r="H87" s="321"/>
      <c r="I87" s="315"/>
      <c r="J87" s="315"/>
    </row>
    <row r="88" spans="1:10" ht="93.75" customHeight="1" x14ac:dyDescent="0.2">
      <c r="A88" s="318"/>
      <c r="B88" s="315"/>
      <c r="C88" s="318"/>
      <c r="D88" s="318"/>
      <c r="E88" s="319"/>
      <c r="F88" s="320"/>
      <c r="G88" s="316"/>
      <c r="H88" s="321"/>
      <c r="I88" s="315"/>
      <c r="J88" s="315"/>
    </row>
    <row r="89" spans="1:10" ht="26.25" customHeight="1" x14ac:dyDescent="0.2">
      <c r="A89" s="42"/>
      <c r="B89" s="43"/>
      <c r="C89" s="42"/>
      <c r="D89" s="42"/>
      <c r="E89" s="37" t="s">
        <v>11</v>
      </c>
      <c r="F89" s="38">
        <f>SUM(F85:F88)</f>
        <v>9019.1</v>
      </c>
      <c r="H89" s="38"/>
      <c r="I89" s="43"/>
      <c r="J89" s="43"/>
    </row>
    <row r="90" spans="1:10" ht="22.5" customHeight="1" x14ac:dyDescent="0.2">
      <c r="A90" s="23"/>
      <c r="B90" s="24"/>
      <c r="C90" s="23"/>
      <c r="D90" s="23"/>
      <c r="E90" s="25"/>
      <c r="F90" s="26"/>
      <c r="G90" s="24"/>
      <c r="H90" s="26"/>
      <c r="I90" s="24"/>
      <c r="J90" s="24"/>
    </row>
    <row r="91" spans="1:10" ht="15" customHeight="1" x14ac:dyDescent="0.2">
      <c r="A91" s="23"/>
      <c r="B91" s="45" t="s">
        <v>69</v>
      </c>
      <c r="C91" s="23"/>
      <c r="D91" s="23"/>
      <c r="E91" s="24"/>
      <c r="F91" s="26"/>
      <c r="G91" s="24"/>
      <c r="H91" s="26"/>
      <c r="I91" s="24"/>
      <c r="J91" s="24"/>
    </row>
    <row r="92" spans="1:10" ht="55.5" customHeight="1" x14ac:dyDescent="0.2">
      <c r="A92" s="13" t="s">
        <v>0</v>
      </c>
      <c r="B92" s="28" t="s">
        <v>1</v>
      </c>
      <c r="C92" s="14" t="s">
        <v>2</v>
      </c>
      <c r="D92" s="15" t="s">
        <v>3</v>
      </c>
      <c r="E92" s="14" t="s">
        <v>4</v>
      </c>
      <c r="F92" s="29" t="s">
        <v>5</v>
      </c>
      <c r="G92" s="14" t="s">
        <v>6</v>
      </c>
      <c r="H92" s="29" t="s">
        <v>7</v>
      </c>
      <c r="I92" s="14" t="s">
        <v>8</v>
      </c>
      <c r="J92" s="14" t="s">
        <v>9</v>
      </c>
    </row>
    <row r="93" spans="1:10" ht="57" customHeight="1" x14ac:dyDescent="0.2">
      <c r="A93" s="31">
        <v>1</v>
      </c>
      <c r="B93" s="18" t="s">
        <v>70</v>
      </c>
      <c r="C93" s="31" t="s">
        <v>13</v>
      </c>
      <c r="D93" s="31">
        <v>600</v>
      </c>
      <c r="E93" s="32">
        <v>2.34</v>
      </c>
      <c r="F93" s="33">
        <f>D93*E93</f>
        <v>1404</v>
      </c>
      <c r="G93" s="36"/>
      <c r="H93" s="33"/>
      <c r="I93" s="35"/>
      <c r="J93" s="35"/>
    </row>
    <row r="94" spans="1:10" ht="63.75" customHeight="1" x14ac:dyDescent="0.2">
      <c r="A94" s="17">
        <v>2</v>
      </c>
      <c r="B94" s="18" t="s">
        <v>71</v>
      </c>
      <c r="C94" s="17" t="s">
        <v>13</v>
      </c>
      <c r="D94" s="17">
        <v>500</v>
      </c>
      <c r="E94" s="40">
        <v>1.81</v>
      </c>
      <c r="F94" s="33">
        <f>D94*E94</f>
        <v>905</v>
      </c>
      <c r="G94" s="36"/>
      <c r="H94" s="33"/>
      <c r="I94" s="18"/>
      <c r="J94" s="18"/>
    </row>
    <row r="95" spans="1:10" ht="48" x14ac:dyDescent="0.2">
      <c r="A95" s="17">
        <v>3</v>
      </c>
      <c r="B95" s="18" t="s">
        <v>72</v>
      </c>
      <c r="C95" s="17" t="s">
        <v>13</v>
      </c>
      <c r="D95" s="17">
        <v>500</v>
      </c>
      <c r="E95" s="40">
        <v>3.22</v>
      </c>
      <c r="F95" s="33">
        <f>D95*E95</f>
        <v>1610</v>
      </c>
      <c r="G95" s="36"/>
      <c r="H95" s="33"/>
      <c r="I95" s="18"/>
      <c r="J95" s="18"/>
    </row>
    <row r="96" spans="1:10" ht="19.5" customHeight="1" x14ac:dyDescent="0.2">
      <c r="A96" s="42"/>
      <c r="B96" s="43"/>
      <c r="C96" s="42"/>
      <c r="D96" s="42"/>
      <c r="E96" s="37" t="s">
        <v>11</v>
      </c>
      <c r="F96" s="38">
        <f>SUM(F93:F95)</f>
        <v>3919</v>
      </c>
      <c r="H96" s="38"/>
      <c r="I96" s="43"/>
      <c r="J96" s="43"/>
    </row>
    <row r="97" spans="1:10" x14ac:dyDescent="0.2">
      <c r="A97" s="23"/>
      <c r="B97" s="24"/>
      <c r="C97" s="23"/>
      <c r="D97" s="23"/>
      <c r="E97" s="25"/>
      <c r="F97" s="26"/>
      <c r="G97" s="24"/>
      <c r="H97" s="26"/>
      <c r="I97" s="24"/>
      <c r="J97" s="24"/>
    </row>
    <row r="98" spans="1:10" x14ac:dyDescent="0.2">
      <c r="A98" s="23"/>
      <c r="B98" s="24"/>
      <c r="C98" s="23"/>
      <c r="D98" s="23"/>
      <c r="E98" s="25"/>
      <c r="F98" s="26"/>
      <c r="G98" s="24"/>
      <c r="H98" s="26"/>
      <c r="I98" s="24"/>
      <c r="J98" s="24"/>
    </row>
    <row r="99" spans="1:10" ht="50.1" customHeight="1" x14ac:dyDescent="0.2">
      <c r="A99" s="23"/>
      <c r="B99" s="24"/>
      <c r="C99" s="23"/>
      <c r="D99" s="23"/>
      <c r="E99" s="25"/>
      <c r="F99" s="26"/>
      <c r="G99" s="24"/>
      <c r="H99" s="26"/>
      <c r="I99" s="24"/>
      <c r="J99" s="24"/>
    </row>
    <row r="100" spans="1:10" ht="29.25" customHeight="1" x14ac:dyDescent="0.2">
      <c r="A100" s="23"/>
      <c r="B100" s="24"/>
      <c r="C100" s="23"/>
      <c r="D100" s="23"/>
      <c r="E100" s="25"/>
      <c r="F100" s="26"/>
      <c r="G100" s="24"/>
      <c r="H100" s="26"/>
      <c r="I100" s="24"/>
      <c r="J100" s="24"/>
    </row>
    <row r="101" spans="1:10" x14ac:dyDescent="0.2">
      <c r="A101" s="23"/>
      <c r="B101" s="44" t="s">
        <v>73</v>
      </c>
      <c r="C101" s="23"/>
      <c r="D101" s="23"/>
      <c r="E101" s="25"/>
      <c r="F101" s="26"/>
      <c r="G101" s="24"/>
      <c r="H101" s="26"/>
      <c r="I101" s="24"/>
      <c r="J101" s="24"/>
    </row>
    <row r="102" spans="1:10" ht="55.5" customHeight="1" x14ac:dyDescent="0.2">
      <c r="A102" s="13" t="s">
        <v>0</v>
      </c>
      <c r="B102" s="14" t="s">
        <v>1</v>
      </c>
      <c r="C102" s="14" t="s">
        <v>2</v>
      </c>
      <c r="D102" s="15" t="s">
        <v>3</v>
      </c>
      <c r="E102" s="14" t="s">
        <v>4</v>
      </c>
      <c r="F102" s="29" t="s">
        <v>5</v>
      </c>
      <c r="G102" s="14" t="s">
        <v>6</v>
      </c>
      <c r="H102" s="29" t="s">
        <v>7</v>
      </c>
      <c r="I102" s="14" t="s">
        <v>8</v>
      </c>
      <c r="J102" s="14" t="s">
        <v>9</v>
      </c>
    </row>
    <row r="103" spans="1:10" ht="101.25" customHeight="1" x14ac:dyDescent="0.2">
      <c r="A103" s="31">
        <v>1</v>
      </c>
      <c r="B103" s="35" t="s">
        <v>74</v>
      </c>
      <c r="C103" s="31" t="s">
        <v>75</v>
      </c>
      <c r="D103" s="31">
        <v>1000</v>
      </c>
      <c r="E103" s="35">
        <v>7.75</v>
      </c>
      <c r="F103" s="33">
        <f t="shared" ref="F103:F108" si="0">D103*E103</f>
        <v>7750</v>
      </c>
      <c r="G103" s="36"/>
      <c r="H103" s="33"/>
      <c r="I103" s="35"/>
      <c r="J103" s="35"/>
    </row>
    <row r="104" spans="1:10" ht="84" customHeight="1" x14ac:dyDescent="0.2">
      <c r="A104" s="17">
        <v>2</v>
      </c>
      <c r="B104" s="18" t="s">
        <v>76</v>
      </c>
      <c r="C104" s="17" t="s">
        <v>13</v>
      </c>
      <c r="D104" s="17">
        <v>800</v>
      </c>
      <c r="E104" s="40">
        <v>2.5499999999999998</v>
      </c>
      <c r="F104" s="33">
        <f t="shared" si="0"/>
        <v>2039.9999999999998</v>
      </c>
      <c r="G104" s="36"/>
      <c r="H104" s="33"/>
      <c r="I104" s="18"/>
      <c r="J104" s="18"/>
    </row>
    <row r="105" spans="1:10" ht="70.5" customHeight="1" x14ac:dyDescent="0.2">
      <c r="A105" s="17">
        <v>3</v>
      </c>
      <c r="B105" s="18" t="s">
        <v>77</v>
      </c>
      <c r="C105" s="17" t="s">
        <v>13</v>
      </c>
      <c r="D105" s="17">
        <v>400</v>
      </c>
      <c r="E105" s="40">
        <v>9.8000000000000007</v>
      </c>
      <c r="F105" s="33">
        <f t="shared" si="0"/>
        <v>3920.0000000000005</v>
      </c>
      <c r="G105" s="36"/>
      <c r="H105" s="33"/>
      <c r="I105" s="18"/>
      <c r="J105" s="18"/>
    </row>
    <row r="106" spans="1:10" ht="70.5" customHeight="1" x14ac:dyDescent="0.2">
      <c r="A106" s="17">
        <v>4</v>
      </c>
      <c r="B106" s="18" t="s">
        <v>78</v>
      </c>
      <c r="C106" s="17" t="s">
        <v>13</v>
      </c>
      <c r="D106" s="17">
        <v>500</v>
      </c>
      <c r="E106" s="40">
        <v>3.99</v>
      </c>
      <c r="F106" s="33">
        <f t="shared" si="0"/>
        <v>1995</v>
      </c>
      <c r="G106" s="36"/>
      <c r="H106" s="41"/>
      <c r="I106" s="18"/>
      <c r="J106" s="18"/>
    </row>
    <row r="107" spans="1:10" ht="70.5" customHeight="1" x14ac:dyDescent="0.2">
      <c r="A107" s="17">
        <v>5</v>
      </c>
      <c r="B107" s="18" t="s">
        <v>79</v>
      </c>
      <c r="C107" s="17" t="s">
        <v>13</v>
      </c>
      <c r="D107" s="17">
        <v>600</v>
      </c>
      <c r="E107" s="40">
        <v>8.2899999999999991</v>
      </c>
      <c r="F107" s="33">
        <f t="shared" si="0"/>
        <v>4973.9999999999991</v>
      </c>
      <c r="G107" s="36"/>
      <c r="H107" s="41"/>
      <c r="I107" s="18"/>
      <c r="J107" s="18"/>
    </row>
    <row r="108" spans="1:10" ht="200.1" customHeight="1" x14ac:dyDescent="0.2">
      <c r="A108" s="17">
        <v>6</v>
      </c>
      <c r="B108" s="18" t="s">
        <v>80</v>
      </c>
      <c r="C108" s="17" t="s">
        <v>10</v>
      </c>
      <c r="D108" s="17">
        <v>20</v>
      </c>
      <c r="E108" s="40">
        <v>44.1</v>
      </c>
      <c r="F108" s="33">
        <f t="shared" si="0"/>
        <v>882</v>
      </c>
      <c r="G108" s="36"/>
      <c r="H108" s="41"/>
      <c r="I108" s="18"/>
      <c r="J108" s="18"/>
    </row>
    <row r="109" spans="1:10" ht="15.75" customHeight="1" x14ac:dyDescent="0.2">
      <c r="A109" s="23"/>
      <c r="B109" s="24"/>
      <c r="C109" s="23"/>
      <c r="D109" s="23"/>
      <c r="E109" s="37" t="s">
        <v>11</v>
      </c>
      <c r="F109" s="46">
        <f>SUM(F103:F108)</f>
        <v>21561</v>
      </c>
      <c r="H109" s="46"/>
      <c r="I109" s="24"/>
      <c r="J109" s="24"/>
    </row>
    <row r="110" spans="1:10" ht="10.5" customHeight="1" x14ac:dyDescent="0.2">
      <c r="A110" s="23"/>
      <c r="B110" s="24"/>
      <c r="C110" s="23"/>
      <c r="D110" s="23"/>
      <c r="E110" s="25"/>
      <c r="F110" s="26"/>
      <c r="G110" s="24"/>
      <c r="H110" s="26"/>
      <c r="I110" s="24"/>
      <c r="J110" s="24"/>
    </row>
    <row r="111" spans="1:10" ht="10.5" customHeight="1" x14ac:dyDescent="0.2">
      <c r="A111" s="23"/>
      <c r="B111" s="24"/>
      <c r="C111" s="23"/>
      <c r="D111" s="23"/>
      <c r="E111" s="25"/>
      <c r="F111" s="26"/>
      <c r="G111" s="24"/>
      <c r="H111" s="26"/>
      <c r="I111" s="24"/>
      <c r="J111" s="24"/>
    </row>
    <row r="112" spans="1:10" ht="10.5" customHeight="1" x14ac:dyDescent="0.2">
      <c r="A112" s="23"/>
      <c r="B112" s="24"/>
      <c r="C112" s="23"/>
      <c r="D112" s="23"/>
      <c r="E112" s="25"/>
      <c r="F112" s="26"/>
      <c r="G112" s="24"/>
      <c r="H112" s="26"/>
      <c r="I112" s="24"/>
      <c r="J112" s="24"/>
    </row>
    <row r="113" spans="1:10" ht="10.5" customHeight="1" x14ac:dyDescent="0.2">
      <c r="A113" s="23"/>
      <c r="B113" s="24"/>
      <c r="C113" s="23"/>
      <c r="D113" s="23"/>
      <c r="E113" s="25"/>
      <c r="F113" s="26"/>
      <c r="G113" s="24"/>
      <c r="H113" s="26"/>
      <c r="I113" s="24"/>
      <c r="J113" s="24"/>
    </row>
    <row r="114" spans="1:10" ht="10.5" customHeight="1" x14ac:dyDescent="0.2">
      <c r="A114" s="23"/>
      <c r="B114" s="24"/>
      <c r="C114" s="23"/>
      <c r="D114" s="23"/>
      <c r="E114" s="25"/>
      <c r="F114" s="26"/>
      <c r="G114" s="24"/>
      <c r="H114" s="26"/>
      <c r="I114" s="24"/>
      <c r="J114" s="24"/>
    </row>
    <row r="115" spans="1:10" ht="10.5" customHeight="1" x14ac:dyDescent="0.2">
      <c r="A115" s="23"/>
      <c r="B115" s="24"/>
      <c r="C115" s="23"/>
      <c r="D115" s="23"/>
      <c r="E115" s="25"/>
      <c r="F115" s="26"/>
      <c r="G115" s="24"/>
      <c r="H115" s="26"/>
      <c r="I115" s="24"/>
      <c r="J115" s="24"/>
    </row>
    <row r="116" spans="1:10" ht="10.5" customHeight="1" x14ac:dyDescent="0.2">
      <c r="A116" s="23"/>
      <c r="B116" s="24"/>
      <c r="C116" s="23"/>
      <c r="D116" s="23"/>
      <c r="E116" s="25"/>
      <c r="F116" s="26"/>
      <c r="G116" s="24"/>
      <c r="H116" s="26"/>
      <c r="I116" s="24"/>
      <c r="J116" s="24"/>
    </row>
    <row r="117" spans="1:10" ht="10.5" customHeight="1" x14ac:dyDescent="0.2">
      <c r="A117" s="23"/>
      <c r="B117" s="24"/>
      <c r="C117" s="23"/>
      <c r="D117" s="23"/>
      <c r="E117" s="25"/>
      <c r="F117" s="26"/>
      <c r="G117" s="24"/>
      <c r="H117" s="26"/>
      <c r="I117" s="24"/>
      <c r="J117" s="24"/>
    </row>
    <row r="118" spans="1:10" ht="10.5" customHeight="1" x14ac:dyDescent="0.2">
      <c r="A118" s="23"/>
      <c r="B118" s="24"/>
      <c r="C118" s="23"/>
      <c r="D118" s="23"/>
      <c r="E118" s="25"/>
      <c r="F118" s="26"/>
      <c r="G118" s="24"/>
      <c r="H118" s="26"/>
      <c r="I118" s="24"/>
      <c r="J118" s="24"/>
    </row>
    <row r="119" spans="1:10" ht="10.5" customHeight="1" x14ac:dyDescent="0.2">
      <c r="A119" s="23"/>
      <c r="B119" s="24"/>
      <c r="C119" s="23"/>
      <c r="D119" s="23"/>
      <c r="E119" s="25"/>
      <c r="F119" s="26"/>
      <c r="G119" s="24"/>
      <c r="H119" s="26"/>
      <c r="I119" s="24"/>
      <c r="J119" s="24"/>
    </row>
    <row r="120" spans="1:10" ht="10.5" customHeight="1" x14ac:dyDescent="0.2">
      <c r="A120" s="23"/>
      <c r="B120" s="24"/>
      <c r="C120" s="23"/>
      <c r="D120" s="23"/>
      <c r="E120" s="25"/>
      <c r="F120" s="26"/>
      <c r="G120" s="24"/>
      <c r="H120" s="26"/>
      <c r="I120" s="24"/>
      <c r="J120" s="24"/>
    </row>
    <row r="121" spans="1:10" ht="10.5" customHeight="1" x14ac:dyDescent="0.2">
      <c r="A121" s="23"/>
      <c r="B121" s="24"/>
      <c r="C121" s="23"/>
      <c r="D121" s="23"/>
      <c r="E121" s="25"/>
      <c r="F121" s="26"/>
      <c r="G121" s="24"/>
      <c r="H121" s="26"/>
      <c r="I121" s="24"/>
      <c r="J121" s="24"/>
    </row>
    <row r="122" spans="1:10" ht="10.5" customHeight="1" x14ac:dyDescent="0.2">
      <c r="A122" s="23"/>
      <c r="B122" s="24"/>
      <c r="C122" s="23"/>
      <c r="D122" s="23"/>
      <c r="E122" s="25"/>
      <c r="F122" s="26"/>
      <c r="G122" s="24"/>
      <c r="H122" s="26"/>
      <c r="I122" s="24"/>
      <c r="J122" s="24"/>
    </row>
    <row r="123" spans="1:10" ht="10.5" customHeight="1" x14ac:dyDescent="0.2">
      <c r="A123" s="23"/>
      <c r="B123" s="24"/>
      <c r="C123" s="23"/>
      <c r="D123" s="23"/>
      <c r="E123" s="25"/>
      <c r="F123" s="26"/>
      <c r="G123" s="24"/>
      <c r="H123" s="26"/>
      <c r="I123" s="24"/>
      <c r="J123" s="24"/>
    </row>
    <row r="124" spans="1:10" ht="10.5" customHeight="1" x14ac:dyDescent="0.2">
      <c r="A124" s="23"/>
      <c r="B124" s="24"/>
      <c r="C124" s="23"/>
      <c r="D124" s="23"/>
      <c r="E124" s="25"/>
      <c r="F124" s="26"/>
      <c r="G124" s="24"/>
      <c r="H124" s="26"/>
      <c r="I124" s="24"/>
      <c r="J124" s="24"/>
    </row>
    <row r="125" spans="1:10" ht="10.5" customHeight="1" x14ac:dyDescent="0.2">
      <c r="A125" s="23"/>
      <c r="B125" s="44" t="s">
        <v>81</v>
      </c>
      <c r="C125" s="23"/>
      <c r="D125" s="23"/>
      <c r="E125" s="25"/>
      <c r="F125" s="26"/>
      <c r="G125" s="24"/>
      <c r="H125" s="26"/>
      <c r="I125" s="24"/>
      <c r="J125" s="24"/>
    </row>
    <row r="126" spans="1:10" ht="55.5" customHeight="1" x14ac:dyDescent="0.2">
      <c r="A126" s="13" t="s">
        <v>0</v>
      </c>
      <c r="B126" s="14" t="s">
        <v>1</v>
      </c>
      <c r="C126" s="14" t="s">
        <v>2</v>
      </c>
      <c r="D126" s="15" t="s">
        <v>3</v>
      </c>
      <c r="E126" s="14" t="s">
        <v>4</v>
      </c>
      <c r="F126" s="29" t="s">
        <v>5</v>
      </c>
      <c r="G126" s="14" t="s">
        <v>6</v>
      </c>
      <c r="H126" s="29" t="s">
        <v>7</v>
      </c>
      <c r="I126" s="14" t="s">
        <v>8</v>
      </c>
      <c r="J126" s="14" t="s">
        <v>9</v>
      </c>
    </row>
    <row r="127" spans="1:10" ht="399.95" customHeight="1" x14ac:dyDescent="0.2">
      <c r="A127" s="31">
        <v>1</v>
      </c>
      <c r="B127" s="35" t="s">
        <v>82</v>
      </c>
      <c r="C127" s="31"/>
      <c r="D127" s="31">
        <v>420</v>
      </c>
      <c r="E127" s="35">
        <v>42</v>
      </c>
      <c r="F127" s="33">
        <f>D127*E127</f>
        <v>17640</v>
      </c>
      <c r="G127" s="34"/>
      <c r="H127" s="33"/>
      <c r="I127" s="35"/>
      <c r="J127" s="35"/>
    </row>
    <row r="128" spans="1:10" x14ac:dyDescent="0.2">
      <c r="E128" s="37" t="s">
        <v>11</v>
      </c>
      <c r="F128" s="46">
        <f>SUM(F127)</f>
        <v>17640</v>
      </c>
      <c r="H128" s="46"/>
    </row>
  </sheetData>
  <sheetProtection selectLockedCells="1" selectUnlockedCells="1"/>
  <mergeCells count="91">
    <mergeCell ref="H9:H10"/>
    <mergeCell ref="I9:I10"/>
    <mergeCell ref="J9:J10"/>
    <mergeCell ref="A11:A12"/>
    <mergeCell ref="C11:C12"/>
    <mergeCell ref="D11:D12"/>
    <mergeCell ref="E11:E12"/>
    <mergeCell ref="F11:F12"/>
    <mergeCell ref="G11:G12"/>
    <mergeCell ref="H11:H12"/>
    <mergeCell ref="A9:A10"/>
    <mergeCell ref="C9:C10"/>
    <mergeCell ref="D9:D10"/>
    <mergeCell ref="E9:E10"/>
    <mergeCell ref="F9:F10"/>
    <mergeCell ref="G9:G10"/>
    <mergeCell ref="I11:I12"/>
    <mergeCell ref="J11:J12"/>
    <mergeCell ref="A13:A14"/>
    <mergeCell ref="C13:C14"/>
    <mergeCell ref="D13:D14"/>
    <mergeCell ref="E13:E14"/>
    <mergeCell ref="F13:F14"/>
    <mergeCell ref="G13:G14"/>
    <mergeCell ref="H13:H14"/>
    <mergeCell ref="I13:I14"/>
    <mergeCell ref="J13:J14"/>
    <mergeCell ref="J38:J47"/>
    <mergeCell ref="A19:A27"/>
    <mergeCell ref="C19:C27"/>
    <mergeCell ref="D19:D27"/>
    <mergeCell ref="E19:E27"/>
    <mergeCell ref="F19:F27"/>
    <mergeCell ref="G19:G27"/>
    <mergeCell ref="H19:H27"/>
    <mergeCell ref="I19:I27"/>
    <mergeCell ref="J19:J27"/>
    <mergeCell ref="H28:H37"/>
    <mergeCell ref="I28:I37"/>
    <mergeCell ref="J28:J37"/>
    <mergeCell ref="G28:G37"/>
    <mergeCell ref="A28:A37"/>
    <mergeCell ref="C28:C37"/>
    <mergeCell ref="D28:D37"/>
    <mergeCell ref="E28:E37"/>
    <mergeCell ref="F28:F37"/>
    <mergeCell ref="G48:G58"/>
    <mergeCell ref="H48:H58"/>
    <mergeCell ref="I48:I58"/>
    <mergeCell ref="H38:H47"/>
    <mergeCell ref="A38:A47"/>
    <mergeCell ref="C38:C47"/>
    <mergeCell ref="D38:D47"/>
    <mergeCell ref="E38:E47"/>
    <mergeCell ref="F38:F47"/>
    <mergeCell ref="A48:A58"/>
    <mergeCell ref="C48:C58"/>
    <mergeCell ref="D48:D58"/>
    <mergeCell ref="E48:E58"/>
    <mergeCell ref="F48:F58"/>
    <mergeCell ref="G38:G47"/>
    <mergeCell ref="I38:I47"/>
    <mergeCell ref="A87:A88"/>
    <mergeCell ref="B87:B88"/>
    <mergeCell ref="C87:C88"/>
    <mergeCell ref="J48:J58"/>
    <mergeCell ref="A59:A61"/>
    <mergeCell ref="C59:C61"/>
    <mergeCell ref="D59:D61"/>
    <mergeCell ref="E59:E61"/>
    <mergeCell ref="F59:F61"/>
    <mergeCell ref="G59:G61"/>
    <mergeCell ref="H59:H61"/>
    <mergeCell ref="I59:I61"/>
    <mergeCell ref="J59:J61"/>
    <mergeCell ref="A62:A63"/>
    <mergeCell ref="C62:C63"/>
    <mergeCell ref="D62:D63"/>
    <mergeCell ref="J87:J88"/>
    <mergeCell ref="G87:G88"/>
    <mergeCell ref="G62:G63"/>
    <mergeCell ref="D87:D88"/>
    <mergeCell ref="E87:E88"/>
    <mergeCell ref="F87:F88"/>
    <mergeCell ref="H87:H88"/>
    <mergeCell ref="I87:I88"/>
    <mergeCell ref="E62:E63"/>
    <mergeCell ref="F62:F63"/>
    <mergeCell ref="H62:H63"/>
    <mergeCell ref="I62:I63"/>
    <mergeCell ref="J62:J63"/>
  </mergeCells>
  <pageMargins left="0.7" right="0.7" top="0.75" bottom="0.75"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A4743-F39E-4F54-AE45-1558AC7794FF}">
  <sheetPr>
    <tabColor theme="3" tint="0.79998168889431442"/>
  </sheetPr>
  <dimension ref="A1:J3"/>
  <sheetViews>
    <sheetView zoomScaleNormal="100" zoomScaleSheetLayoutView="80" workbookViewId="0">
      <selection activeCell="B14" sqref="B14"/>
    </sheetView>
  </sheetViews>
  <sheetFormatPr defaultColWidth="9" defaultRowHeight="12.75" x14ac:dyDescent="0.2"/>
  <cols>
    <col min="1" max="1" width="5" style="1" customWidth="1"/>
    <col min="2" max="2" width="101.5703125" style="2" customWidth="1"/>
    <col min="3" max="3" width="14" style="3" customWidth="1"/>
    <col min="4" max="4" width="19.5703125" style="52" customWidth="1"/>
    <col min="5" max="5" width="9.7109375" style="1" customWidth="1"/>
    <col min="6" max="6" width="13.28515625" style="49" customWidth="1"/>
    <col min="7" max="7" width="7" style="1" customWidth="1"/>
    <col min="8" max="8" width="15.140625" style="49" customWidth="1"/>
    <col min="9" max="9" width="18" style="1" customWidth="1"/>
    <col min="10" max="10" width="16.5703125" style="1" customWidth="1"/>
    <col min="11" max="11" width="9" style="1"/>
    <col min="12" max="12" width="15.28515625" style="1" customWidth="1"/>
    <col min="13" max="16384" width="9" style="1"/>
  </cols>
  <sheetData>
    <row r="1" spans="1:10" ht="21" customHeight="1" x14ac:dyDescent="0.2">
      <c r="A1" s="73" t="s">
        <v>139</v>
      </c>
      <c r="B1" s="73"/>
      <c r="C1" s="73"/>
      <c r="D1" s="73"/>
      <c r="E1" s="73"/>
      <c r="F1" s="200"/>
      <c r="G1" s="73"/>
      <c r="H1" s="200"/>
      <c r="I1" s="73"/>
      <c r="J1" s="73"/>
    </row>
    <row r="2" spans="1:10" ht="93.75" customHeight="1" thickBot="1" x14ac:dyDescent="0.25">
      <c r="A2" s="286" t="s">
        <v>1</v>
      </c>
      <c r="B2" s="287"/>
      <c r="C2" s="182" t="s">
        <v>2</v>
      </c>
      <c r="D2" s="75" t="s">
        <v>99</v>
      </c>
      <c r="E2" s="182" t="s">
        <v>4</v>
      </c>
      <c r="F2" s="184" t="s">
        <v>5</v>
      </c>
      <c r="G2" s="182" t="s">
        <v>6</v>
      </c>
      <c r="H2" s="184" t="s">
        <v>7</v>
      </c>
      <c r="I2" s="182" t="s">
        <v>8</v>
      </c>
      <c r="J2" s="182" t="s">
        <v>9</v>
      </c>
    </row>
    <row r="3" spans="1:10" ht="246" customHeight="1" thickBot="1" x14ac:dyDescent="0.25">
      <c r="A3" s="288" t="s">
        <v>158</v>
      </c>
      <c r="B3" s="289"/>
      <c r="C3" s="201" t="s">
        <v>12</v>
      </c>
      <c r="D3" s="202">
        <v>700</v>
      </c>
      <c r="E3" s="203"/>
      <c r="F3" s="204"/>
      <c r="G3" s="205"/>
      <c r="H3" s="206"/>
      <c r="I3" s="207"/>
      <c r="J3" s="208"/>
    </row>
  </sheetData>
  <sheetProtection selectLockedCells="1" selectUnlockedCells="1"/>
  <mergeCells count="2">
    <mergeCell ref="A2:B2"/>
    <mergeCell ref="A3:B3"/>
  </mergeCells>
  <phoneticPr fontId="15" type="noConversion"/>
  <pageMargins left="0.70866141732283472" right="0.70866141732283472" top="0.74803149606299213" bottom="0.74803149606299213" header="0.31496062992125984" footer="0.31496062992125984"/>
  <pageSetup paperSize="9" scale="60" firstPageNumber="0" orientation="landscape" r:id="rId1"/>
  <headerFooter>
    <oddHeader>&amp;LOznaczenie sprawy:
17/PZP/2023/TP
&amp;CFormularz asortymentowo-cenowy&amp;RZałącznik nr 2 do SWZ</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36604-05EE-48BF-9580-FC962AE66199}">
  <sheetPr>
    <tabColor theme="3" tint="0.79998168889431442"/>
  </sheetPr>
  <dimension ref="A1:J12"/>
  <sheetViews>
    <sheetView zoomScale="80" zoomScaleNormal="80" zoomScaleSheetLayoutView="80" workbookViewId="0">
      <selection activeCell="A7" sqref="A7:J7"/>
    </sheetView>
  </sheetViews>
  <sheetFormatPr defaultColWidth="9" defaultRowHeight="12.75" x14ac:dyDescent="0.2"/>
  <cols>
    <col min="1" max="1" width="10.7109375" style="1" customWidth="1"/>
    <col min="2" max="2" width="88.5703125" style="2" customWidth="1"/>
    <col min="3" max="3" width="19" style="3" customWidth="1"/>
    <col min="4" max="4" width="25.140625" style="52" customWidth="1"/>
    <col min="5" max="5" width="9.7109375" style="1" customWidth="1"/>
    <col min="6" max="6" width="13.28515625" style="49" customWidth="1"/>
    <col min="7" max="7" width="7" style="1" customWidth="1"/>
    <col min="8" max="8" width="15.140625" style="49" customWidth="1"/>
    <col min="9" max="10" width="15.85546875" style="1" customWidth="1"/>
    <col min="11" max="16384" width="9" style="1"/>
  </cols>
  <sheetData>
    <row r="1" spans="1:10" ht="23.25" customHeight="1" x14ac:dyDescent="0.2">
      <c r="A1" s="72" t="s">
        <v>140</v>
      </c>
      <c r="B1" s="72"/>
      <c r="C1" s="72"/>
      <c r="D1" s="73"/>
      <c r="E1" s="72"/>
      <c r="F1" s="74"/>
      <c r="G1" s="72"/>
      <c r="H1" s="74"/>
      <c r="I1" s="72"/>
      <c r="J1" s="72"/>
    </row>
    <row r="2" spans="1:10" ht="66" customHeight="1" x14ac:dyDescent="0.2">
      <c r="A2" s="110" t="s">
        <v>0</v>
      </c>
      <c r="B2" s="110" t="s">
        <v>1</v>
      </c>
      <c r="C2" s="110" t="s">
        <v>2</v>
      </c>
      <c r="D2" s="111" t="s">
        <v>99</v>
      </c>
      <c r="E2" s="110" t="s">
        <v>4</v>
      </c>
      <c r="F2" s="80" t="s">
        <v>5</v>
      </c>
      <c r="G2" s="62" t="s">
        <v>6</v>
      </c>
      <c r="H2" s="80" t="s">
        <v>7</v>
      </c>
      <c r="I2" s="132" t="s">
        <v>8</v>
      </c>
      <c r="J2" s="132" t="s">
        <v>9</v>
      </c>
    </row>
    <row r="3" spans="1:10" ht="24.75" customHeight="1" x14ac:dyDescent="0.2">
      <c r="A3" s="57" t="s">
        <v>88</v>
      </c>
      <c r="B3" s="112" t="s">
        <v>101</v>
      </c>
      <c r="C3" s="57" t="s">
        <v>10</v>
      </c>
      <c r="D3" s="147">
        <v>24000</v>
      </c>
      <c r="E3" s="148"/>
      <c r="F3" s="109"/>
      <c r="G3" s="149"/>
      <c r="H3" s="150"/>
      <c r="I3" s="57"/>
      <c r="J3" s="133"/>
    </row>
    <row r="4" spans="1:10" ht="25.5" customHeight="1" thickBot="1" x14ac:dyDescent="0.25">
      <c r="A4" s="57" t="s">
        <v>89</v>
      </c>
      <c r="B4" s="112" t="s">
        <v>106</v>
      </c>
      <c r="C4" s="57" t="s">
        <v>10</v>
      </c>
      <c r="D4" s="147">
        <v>2500</v>
      </c>
      <c r="E4" s="148"/>
      <c r="F4" s="109"/>
      <c r="G4" s="149"/>
      <c r="H4" s="150"/>
      <c r="I4" s="57"/>
      <c r="J4" s="133"/>
    </row>
    <row r="5" spans="1:10" ht="24.75" customHeight="1" thickBot="1" x14ac:dyDescent="0.25">
      <c r="A5" s="58"/>
      <c r="B5" s="58"/>
      <c r="C5" s="58"/>
      <c r="D5" s="290" t="s">
        <v>11</v>
      </c>
      <c r="E5" s="290"/>
      <c r="F5" s="68"/>
      <c r="G5" s="145"/>
      <c r="H5" s="146"/>
      <c r="I5" s="58"/>
      <c r="J5" s="58"/>
    </row>
    <row r="6" spans="1:10" ht="24.75" customHeight="1" x14ac:dyDescent="0.2">
      <c r="A6" s="58"/>
      <c r="B6" s="58"/>
      <c r="C6" s="58"/>
      <c r="D6" s="99"/>
      <c r="E6" s="99"/>
      <c r="F6" s="100"/>
      <c r="G6" s="58"/>
      <c r="H6" s="100"/>
      <c r="I6" s="58"/>
      <c r="J6" s="58"/>
    </row>
    <row r="7" spans="1:10" ht="207" customHeight="1" x14ac:dyDescent="0.2">
      <c r="A7" s="291" t="s">
        <v>105</v>
      </c>
      <c r="B7" s="291"/>
      <c r="C7" s="291"/>
      <c r="D7" s="291"/>
      <c r="E7" s="291"/>
      <c r="F7" s="291"/>
      <c r="G7" s="291"/>
      <c r="H7" s="291"/>
      <c r="I7" s="291"/>
      <c r="J7" s="291"/>
    </row>
    <row r="8" spans="1:10" ht="27.75" customHeight="1" x14ac:dyDescent="0.2"/>
    <row r="12" spans="1:10" ht="15.75" x14ac:dyDescent="0.2">
      <c r="A12" s="47"/>
      <c r="B12" s="47"/>
      <c r="C12" s="48"/>
      <c r="D12" s="53"/>
      <c r="E12" s="47"/>
      <c r="F12" s="50"/>
      <c r="G12" s="47"/>
      <c r="H12" s="50"/>
    </row>
  </sheetData>
  <sheetProtection selectLockedCells="1" selectUnlockedCells="1"/>
  <mergeCells count="2">
    <mergeCell ref="D5:E5"/>
    <mergeCell ref="A7:J7"/>
  </mergeCells>
  <phoneticPr fontId="15" type="noConversion"/>
  <pageMargins left="0.70866141732283472" right="0.70866141732283472" top="0.74803149606299213" bottom="0.74803149606299213" header="0.31496062992125984" footer="0.31496062992125984"/>
  <pageSetup paperSize="9" scale="60" firstPageNumber="0" orientation="landscape" r:id="rId1"/>
  <headerFooter>
    <oddHeader>&amp;LOznaczenie sprawy:
17/PZP/2023/TP
&amp;CFormularz asortymentowo-cenowy&amp;RZałącznik nr 2 do SWZ</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53F78-B367-4CE5-ABE4-D6569F66DF61}">
  <sheetPr>
    <tabColor theme="3" tint="0.79998168889431442"/>
  </sheetPr>
  <dimension ref="A1:M15"/>
  <sheetViews>
    <sheetView zoomScale="110" zoomScaleNormal="110" zoomScaleSheetLayoutView="80" workbookViewId="0">
      <selection activeCell="C18" sqref="C18"/>
    </sheetView>
  </sheetViews>
  <sheetFormatPr defaultColWidth="9" defaultRowHeight="12.75" x14ac:dyDescent="0.2"/>
  <cols>
    <col min="1" max="1" width="5" style="1" customWidth="1"/>
    <col min="2" max="2" width="94.42578125" style="2" customWidth="1"/>
    <col min="3" max="3" width="14.7109375" style="3" customWidth="1"/>
    <col min="4" max="4" width="21.140625" style="52" customWidth="1"/>
    <col min="5" max="5" width="10.85546875" style="1" customWidth="1"/>
    <col min="6" max="6" width="14" style="49" customWidth="1"/>
    <col min="7" max="7" width="7" style="1" customWidth="1"/>
    <col min="8" max="8" width="15.140625" style="49" customWidth="1"/>
    <col min="9" max="9" width="18.7109375" style="1" customWidth="1"/>
    <col min="10" max="10" width="19.28515625" style="1" customWidth="1"/>
    <col min="11" max="12" width="9" style="1"/>
    <col min="13" max="13" width="13.140625" style="1" customWidth="1"/>
    <col min="14" max="16384" width="9" style="1"/>
  </cols>
  <sheetData>
    <row r="1" spans="1:13" ht="18.75" customHeight="1" x14ac:dyDescent="0.2">
      <c r="A1" s="87" t="s">
        <v>135</v>
      </c>
      <c r="B1" s="88"/>
      <c r="C1" s="88"/>
      <c r="D1" s="89"/>
      <c r="E1" s="88"/>
      <c r="F1" s="90"/>
      <c r="G1" s="88"/>
      <c r="H1" s="90"/>
      <c r="I1" s="88"/>
      <c r="J1" s="88"/>
      <c r="K1" s="49"/>
    </row>
    <row r="2" spans="1:13" ht="63.75" customHeight="1" thickBot="1" x14ac:dyDescent="0.25">
      <c r="A2" s="292" t="s">
        <v>1</v>
      </c>
      <c r="B2" s="293"/>
      <c r="C2" s="105" t="s">
        <v>2</v>
      </c>
      <c r="D2" s="151" t="s">
        <v>104</v>
      </c>
      <c r="E2" s="105" t="s">
        <v>4</v>
      </c>
      <c r="F2" s="106" t="s">
        <v>5</v>
      </c>
      <c r="G2" s="105" t="s">
        <v>6</v>
      </c>
      <c r="H2" s="106" t="s">
        <v>7</v>
      </c>
      <c r="I2" s="105" t="s">
        <v>8</v>
      </c>
      <c r="J2" s="105" t="s">
        <v>9</v>
      </c>
      <c r="K2" s="49"/>
    </row>
    <row r="3" spans="1:13" ht="45" customHeight="1" thickBot="1" x14ac:dyDescent="0.25">
      <c r="A3" s="294" t="s">
        <v>119</v>
      </c>
      <c r="B3" s="295"/>
      <c r="C3" s="107" t="s">
        <v>116</v>
      </c>
      <c r="D3" s="152">
        <v>1000</v>
      </c>
      <c r="E3" s="153"/>
      <c r="F3" s="143"/>
      <c r="G3" s="144"/>
      <c r="H3" s="143"/>
      <c r="I3" s="108"/>
      <c r="J3" s="107"/>
      <c r="K3" s="49"/>
    </row>
    <row r="4" spans="1:13" ht="17.25" customHeight="1" x14ac:dyDescent="0.2">
      <c r="A4" s="69"/>
      <c r="B4" s="60"/>
      <c r="C4" s="58"/>
      <c r="D4" s="58"/>
      <c r="E4" s="58"/>
      <c r="F4" s="71"/>
      <c r="G4" s="69"/>
      <c r="H4" s="71"/>
      <c r="I4" s="69"/>
      <c r="J4" s="69"/>
      <c r="K4" s="59"/>
    </row>
    <row r="5" spans="1:13" ht="17.25" customHeight="1" x14ac:dyDescent="0.2">
      <c r="A5" s="154" t="s">
        <v>136</v>
      </c>
      <c r="B5" s="155"/>
      <c r="C5" s="155"/>
      <c r="D5" s="155"/>
      <c r="E5" s="155"/>
      <c r="F5" s="156"/>
      <c r="G5" s="155"/>
      <c r="H5" s="156"/>
      <c r="I5" s="155"/>
      <c r="J5" s="138"/>
    </row>
    <row r="6" spans="1:13" ht="57.75" customHeight="1" x14ac:dyDescent="0.2">
      <c r="A6" s="157" t="s">
        <v>0</v>
      </c>
      <c r="B6" s="157" t="s">
        <v>1</v>
      </c>
      <c r="C6" s="157" t="s">
        <v>2</v>
      </c>
      <c r="D6" s="158" t="s">
        <v>114</v>
      </c>
      <c r="E6" s="157" t="s">
        <v>4</v>
      </c>
      <c r="F6" s="159" t="s">
        <v>5</v>
      </c>
      <c r="G6" s="157" t="s">
        <v>6</v>
      </c>
      <c r="H6" s="159" t="s">
        <v>7</v>
      </c>
      <c r="I6" s="157" t="s">
        <v>8</v>
      </c>
      <c r="J6" s="115" t="s">
        <v>9</v>
      </c>
    </row>
    <row r="7" spans="1:13" ht="42" customHeight="1" x14ac:dyDescent="0.2">
      <c r="A7" s="160">
        <v>1</v>
      </c>
      <c r="B7" s="137" t="s">
        <v>115</v>
      </c>
      <c r="C7" s="57" t="s">
        <v>113</v>
      </c>
      <c r="D7" s="147">
        <v>300</v>
      </c>
      <c r="E7" s="148"/>
      <c r="F7" s="161"/>
      <c r="G7" s="162"/>
      <c r="H7" s="163"/>
      <c r="I7" s="57"/>
      <c r="J7" s="66"/>
      <c r="K7" s="102"/>
      <c r="M7" s="102"/>
    </row>
    <row r="8" spans="1:13" ht="69.75" customHeight="1" thickBot="1" x14ac:dyDescent="0.25">
      <c r="A8" s="57">
        <v>2</v>
      </c>
      <c r="B8" s="112" t="s">
        <v>134</v>
      </c>
      <c r="C8" s="57" t="s">
        <v>10</v>
      </c>
      <c r="D8" s="147">
        <v>100</v>
      </c>
      <c r="E8" s="148"/>
      <c r="F8" s="164"/>
      <c r="G8" s="162"/>
      <c r="H8" s="165"/>
      <c r="I8" s="57"/>
      <c r="J8" s="66"/>
      <c r="K8" s="102"/>
      <c r="M8" s="102"/>
    </row>
    <row r="9" spans="1:13" ht="21" customHeight="1" thickBot="1" x14ac:dyDescent="0.25">
      <c r="A9" s="69"/>
      <c r="B9" s="60"/>
      <c r="C9" s="58"/>
      <c r="D9" s="296" t="s">
        <v>11</v>
      </c>
      <c r="E9" s="297"/>
      <c r="F9" s="166"/>
      <c r="G9" s="69"/>
      <c r="H9" s="167"/>
      <c r="I9" s="69"/>
      <c r="J9" s="139"/>
    </row>
    <row r="10" spans="1:13" ht="15" x14ac:dyDescent="0.2">
      <c r="A10" s="69"/>
      <c r="B10" s="60"/>
      <c r="C10" s="58"/>
      <c r="D10" s="168"/>
      <c r="E10" s="69"/>
      <c r="F10" s="79"/>
      <c r="G10" s="69"/>
      <c r="H10" s="79"/>
      <c r="I10" s="69"/>
      <c r="J10" s="69"/>
    </row>
    <row r="11" spans="1:13" ht="18" x14ac:dyDescent="0.2">
      <c r="A11" s="82"/>
      <c r="B11" s="82"/>
      <c r="C11" s="83"/>
      <c r="D11" s="169"/>
      <c r="E11" s="82"/>
      <c r="F11" s="84"/>
      <c r="G11" s="82"/>
      <c r="H11" s="84"/>
      <c r="I11" s="69"/>
      <c r="J11" s="69"/>
    </row>
    <row r="12" spans="1:13" ht="15" x14ac:dyDescent="0.2">
      <c r="A12" s="69"/>
      <c r="B12" s="60"/>
      <c r="C12" s="58"/>
      <c r="D12" s="70"/>
      <c r="E12" s="69"/>
      <c r="F12" s="79"/>
      <c r="G12" s="69"/>
      <c r="H12" s="79"/>
      <c r="I12" s="69"/>
      <c r="J12" s="69"/>
    </row>
    <row r="13" spans="1:13" ht="15" x14ac:dyDescent="0.2">
      <c r="A13" s="69"/>
      <c r="B13" s="60"/>
      <c r="C13" s="58"/>
      <c r="D13" s="70"/>
      <c r="E13" s="69"/>
      <c r="F13" s="79"/>
      <c r="G13" s="69"/>
      <c r="H13" s="79"/>
      <c r="I13" s="79"/>
      <c r="J13" s="69"/>
    </row>
    <row r="14" spans="1:13" ht="15" x14ac:dyDescent="0.2">
      <c r="A14" s="69"/>
      <c r="B14" s="60"/>
      <c r="C14" s="58"/>
      <c r="D14" s="70"/>
      <c r="E14" s="69"/>
      <c r="F14" s="79"/>
      <c r="G14" s="69"/>
      <c r="H14" s="98"/>
      <c r="I14" s="69"/>
      <c r="J14" s="69"/>
    </row>
    <row r="15" spans="1:13" ht="15" x14ac:dyDescent="0.2">
      <c r="A15" s="69"/>
      <c r="B15" s="60"/>
      <c r="C15" s="58"/>
      <c r="D15" s="70"/>
      <c r="E15" s="69"/>
      <c r="F15" s="79"/>
      <c r="G15" s="69"/>
      <c r="H15" s="79"/>
      <c r="I15" s="69"/>
      <c r="J15" s="69"/>
    </row>
  </sheetData>
  <sheetProtection selectLockedCells="1" selectUnlockedCells="1"/>
  <mergeCells count="3">
    <mergeCell ref="A2:B2"/>
    <mergeCell ref="A3:B3"/>
    <mergeCell ref="D9:E9"/>
  </mergeCells>
  <pageMargins left="0.70866141732283472" right="0.70866141732283472" top="0.74803149606299213" bottom="0.74803149606299213" header="0.31496062992125984" footer="0.31496062992125984"/>
  <pageSetup paperSize="9" scale="60" firstPageNumber="0" orientation="landscape" r:id="rId1"/>
  <headerFooter>
    <oddHeader>&amp;LOznaczenie sprawy:
17/PZP/2023/TP
&amp;CFormularz asortymentowo-cenowy&amp;RZałącznik nr 2 do SWZ</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1E464-3F61-41E8-82EC-5ED7C30841DF}">
  <sheetPr>
    <tabColor theme="3" tint="0.79998168889431442"/>
  </sheetPr>
  <dimension ref="A1:J23"/>
  <sheetViews>
    <sheetView topLeftCell="A4" zoomScale="90" zoomScaleNormal="90" zoomScaleSheetLayoutView="80" workbookViewId="0">
      <selection activeCell="F15" sqref="F15"/>
    </sheetView>
  </sheetViews>
  <sheetFormatPr defaultColWidth="9" defaultRowHeight="12.75" x14ac:dyDescent="0.2"/>
  <cols>
    <col min="1" max="1" width="5" style="1" customWidth="1"/>
    <col min="2" max="2" width="93.85546875" style="2" customWidth="1"/>
    <col min="3" max="3" width="12" style="3" customWidth="1"/>
    <col min="4" max="4" width="21.140625" style="52" customWidth="1"/>
    <col min="5" max="5" width="10.85546875" style="1" customWidth="1"/>
    <col min="6" max="6" width="17" style="49" customWidth="1"/>
    <col min="7" max="7" width="7" style="1" customWidth="1"/>
    <col min="8" max="8" width="21.5703125" style="49" customWidth="1"/>
    <col min="9" max="9" width="17.5703125" style="1" customWidth="1"/>
    <col min="10" max="10" width="16.42578125" style="1" customWidth="1"/>
    <col min="11" max="12" width="9" style="1"/>
    <col min="13" max="13" width="13.140625" style="1" customWidth="1"/>
    <col min="14" max="16384" width="9" style="1"/>
  </cols>
  <sheetData>
    <row r="1" spans="1:10" ht="19.5" customHeight="1" x14ac:dyDescent="0.2">
      <c r="A1" s="72" t="s">
        <v>137</v>
      </c>
      <c r="B1" s="72"/>
      <c r="C1" s="72"/>
      <c r="D1" s="73"/>
      <c r="E1" s="72"/>
      <c r="F1" s="74"/>
      <c r="G1" s="72"/>
      <c r="H1" s="74"/>
      <c r="I1" s="72"/>
      <c r="J1" s="72"/>
    </row>
    <row r="2" spans="1:10" ht="90.75" customHeight="1" x14ac:dyDescent="0.2">
      <c r="A2" s="62" t="s">
        <v>0</v>
      </c>
      <c r="B2" s="62" t="s">
        <v>1</v>
      </c>
      <c r="C2" s="62" t="s">
        <v>2</v>
      </c>
      <c r="D2" s="75" t="s">
        <v>104</v>
      </c>
      <c r="E2" s="62" t="s">
        <v>4</v>
      </c>
      <c r="F2" s="80" t="s">
        <v>5</v>
      </c>
      <c r="G2" s="62" t="s">
        <v>6</v>
      </c>
      <c r="H2" s="80" t="s">
        <v>7</v>
      </c>
      <c r="I2" s="62" t="s">
        <v>8</v>
      </c>
      <c r="J2" s="62" t="s">
        <v>9</v>
      </c>
    </row>
    <row r="3" spans="1:10" ht="32.25" customHeight="1" x14ac:dyDescent="0.2">
      <c r="A3" s="76" t="s">
        <v>88</v>
      </c>
      <c r="B3" s="77" t="s">
        <v>120</v>
      </c>
      <c r="C3" s="76" t="s">
        <v>87</v>
      </c>
      <c r="D3" s="170">
        <v>300</v>
      </c>
      <c r="E3" s="171"/>
      <c r="F3" s="81"/>
      <c r="G3" s="172"/>
      <c r="H3" s="173"/>
      <c r="I3" s="76"/>
      <c r="J3" s="76"/>
    </row>
    <row r="4" spans="1:10" ht="21.75" customHeight="1" x14ac:dyDescent="0.2">
      <c r="A4" s="76" t="s">
        <v>89</v>
      </c>
      <c r="B4" s="77" t="s">
        <v>109</v>
      </c>
      <c r="C4" s="76" t="s">
        <v>110</v>
      </c>
      <c r="D4" s="174">
        <v>300</v>
      </c>
      <c r="E4" s="171"/>
      <c r="F4" s="81"/>
      <c r="G4" s="172"/>
      <c r="H4" s="173"/>
      <c r="I4" s="76"/>
      <c r="J4" s="91"/>
    </row>
    <row r="5" spans="1:10" ht="20.25" customHeight="1" x14ac:dyDescent="0.2">
      <c r="A5" s="76" t="s">
        <v>83</v>
      </c>
      <c r="B5" s="77" t="s">
        <v>111</v>
      </c>
      <c r="C5" s="76" t="s">
        <v>110</v>
      </c>
      <c r="D5" s="170">
        <v>20</v>
      </c>
      <c r="E5" s="171"/>
      <c r="F5" s="81"/>
      <c r="G5" s="172"/>
      <c r="H5" s="173"/>
      <c r="I5" s="76"/>
      <c r="J5" s="91"/>
    </row>
    <row r="6" spans="1:10" ht="41.25" customHeight="1" x14ac:dyDescent="0.2">
      <c r="A6" s="76" t="s">
        <v>84</v>
      </c>
      <c r="B6" s="77" t="s">
        <v>130</v>
      </c>
      <c r="C6" s="76" t="s">
        <v>110</v>
      </c>
      <c r="D6" s="170">
        <v>300</v>
      </c>
      <c r="E6" s="171"/>
      <c r="F6" s="81"/>
      <c r="G6" s="172"/>
      <c r="H6" s="173"/>
      <c r="I6" s="76"/>
      <c r="J6" s="91"/>
    </row>
    <row r="7" spans="1:10" ht="23.25" customHeight="1" x14ac:dyDescent="0.2">
      <c r="A7" s="76" t="s">
        <v>85</v>
      </c>
      <c r="B7" s="77" t="s">
        <v>112</v>
      </c>
      <c r="C7" s="76" t="s">
        <v>110</v>
      </c>
      <c r="D7" s="170">
        <v>200</v>
      </c>
      <c r="E7" s="171"/>
      <c r="F7" s="81"/>
      <c r="G7" s="172"/>
      <c r="H7" s="173"/>
      <c r="I7" s="76"/>
      <c r="J7" s="91"/>
    </row>
    <row r="8" spans="1:10" ht="28.5" customHeight="1" x14ac:dyDescent="0.2">
      <c r="A8" s="103" t="s">
        <v>90</v>
      </c>
      <c r="B8" s="104" t="s">
        <v>121</v>
      </c>
      <c r="C8" s="103" t="s">
        <v>10</v>
      </c>
      <c r="D8" s="170">
        <v>200</v>
      </c>
      <c r="E8" s="171"/>
      <c r="F8" s="81"/>
      <c r="G8" s="172"/>
      <c r="H8" s="173"/>
      <c r="I8" s="103"/>
      <c r="J8" s="103"/>
    </row>
    <row r="9" spans="1:10" ht="22.5" customHeight="1" x14ac:dyDescent="0.2">
      <c r="A9" s="76" t="s">
        <v>92</v>
      </c>
      <c r="B9" s="92" t="s">
        <v>98</v>
      </c>
      <c r="C9" s="76" t="s">
        <v>91</v>
      </c>
      <c r="D9" s="170">
        <v>1200</v>
      </c>
      <c r="E9" s="171"/>
      <c r="F9" s="81"/>
      <c r="G9" s="172"/>
      <c r="H9" s="173"/>
      <c r="I9" s="76"/>
      <c r="J9" s="76"/>
    </row>
    <row r="10" spans="1:10" ht="87" customHeight="1" x14ac:dyDescent="0.2">
      <c r="A10" s="76" t="s">
        <v>93</v>
      </c>
      <c r="B10" s="77" t="s">
        <v>126</v>
      </c>
      <c r="C10" s="76" t="s">
        <v>110</v>
      </c>
      <c r="D10" s="170">
        <v>500</v>
      </c>
      <c r="E10" s="171"/>
      <c r="F10" s="81"/>
      <c r="G10" s="172"/>
      <c r="H10" s="173"/>
      <c r="I10" s="76"/>
      <c r="J10" s="91"/>
    </row>
    <row r="11" spans="1:10" ht="32.25" customHeight="1" x14ac:dyDescent="0.2">
      <c r="A11" s="76" t="s">
        <v>94</v>
      </c>
      <c r="B11" s="77" t="s">
        <v>131</v>
      </c>
      <c r="C11" s="76" t="s">
        <v>110</v>
      </c>
      <c r="D11" s="170">
        <v>320</v>
      </c>
      <c r="E11" s="171"/>
      <c r="F11" s="81"/>
      <c r="G11" s="172"/>
      <c r="H11" s="173"/>
      <c r="I11" s="76"/>
      <c r="J11" s="91"/>
    </row>
    <row r="12" spans="1:10" ht="32.25" customHeight="1" x14ac:dyDescent="0.2">
      <c r="A12" s="76" t="s">
        <v>95</v>
      </c>
      <c r="B12" s="77" t="s">
        <v>132</v>
      </c>
      <c r="C12" s="93" t="s">
        <v>110</v>
      </c>
      <c r="D12" s="175">
        <v>450</v>
      </c>
      <c r="E12" s="176"/>
      <c r="F12" s="81"/>
      <c r="G12" s="172"/>
      <c r="H12" s="173"/>
      <c r="I12" s="93"/>
      <c r="J12" s="94"/>
    </row>
    <row r="13" spans="1:10" s="5" customFormat="1" ht="66" customHeight="1" x14ac:dyDescent="0.2">
      <c r="A13" s="140" t="s">
        <v>96</v>
      </c>
      <c r="B13" s="141" t="s">
        <v>122</v>
      </c>
      <c r="C13" s="142" t="s">
        <v>10</v>
      </c>
      <c r="D13" s="147">
        <v>150</v>
      </c>
      <c r="E13" s="148"/>
      <c r="F13" s="81"/>
      <c r="G13" s="172"/>
      <c r="H13" s="173"/>
      <c r="I13" s="57"/>
      <c r="J13" s="85"/>
    </row>
    <row r="14" spans="1:10" ht="64.5" customHeight="1" thickBot="1" x14ac:dyDescent="0.25">
      <c r="A14" s="57" t="s">
        <v>97</v>
      </c>
      <c r="B14" s="137" t="s">
        <v>133</v>
      </c>
      <c r="C14" s="57" t="s">
        <v>166</v>
      </c>
      <c r="D14" s="177">
        <v>400</v>
      </c>
      <c r="E14" s="178"/>
      <c r="F14" s="81"/>
      <c r="G14" s="172"/>
      <c r="H14" s="173"/>
      <c r="I14" s="95"/>
      <c r="J14" s="96"/>
    </row>
    <row r="15" spans="1:10" ht="22.5" customHeight="1" thickBot="1" x14ac:dyDescent="0.25">
      <c r="A15" s="82"/>
      <c r="B15" s="58"/>
      <c r="C15" s="58"/>
      <c r="D15" s="296" t="s">
        <v>11</v>
      </c>
      <c r="E15" s="297"/>
      <c r="F15" s="68"/>
      <c r="G15" s="179"/>
      <c r="H15" s="146"/>
      <c r="I15" s="58"/>
      <c r="J15" s="58"/>
    </row>
    <row r="16" spans="1:10" ht="15" x14ac:dyDescent="0.2">
      <c r="A16" s="69"/>
      <c r="B16" s="60"/>
      <c r="C16" s="58"/>
      <c r="D16" s="97"/>
      <c r="E16" s="97"/>
      <c r="F16" s="71"/>
      <c r="G16" s="69"/>
      <c r="H16" s="71"/>
      <c r="I16" s="69"/>
      <c r="J16" s="69"/>
    </row>
    <row r="17" spans="1:10" ht="15" x14ac:dyDescent="0.2">
      <c r="A17" s="69"/>
      <c r="B17" s="60"/>
      <c r="C17" s="58"/>
      <c r="D17" s="168"/>
      <c r="E17" s="69"/>
      <c r="F17" s="79"/>
      <c r="G17" s="69"/>
      <c r="H17" s="79"/>
      <c r="I17" s="69"/>
      <c r="J17" s="69"/>
    </row>
    <row r="18" spans="1:10" ht="15" x14ac:dyDescent="0.2">
      <c r="A18" s="69"/>
      <c r="B18" s="60"/>
      <c r="C18" s="58"/>
      <c r="D18" s="70"/>
      <c r="E18" s="69"/>
      <c r="F18" s="79"/>
      <c r="G18" s="69"/>
      <c r="H18" s="79"/>
      <c r="I18" s="69"/>
      <c r="J18" s="69"/>
    </row>
    <row r="19" spans="1:10" ht="15" x14ac:dyDescent="0.2">
      <c r="A19" s="69"/>
      <c r="B19" s="60"/>
      <c r="C19" s="58"/>
      <c r="D19" s="70"/>
      <c r="E19" s="69"/>
      <c r="F19" s="79"/>
      <c r="G19" s="69"/>
      <c r="H19" s="79"/>
      <c r="I19" s="69"/>
      <c r="J19" s="69"/>
    </row>
    <row r="20" spans="1:10" ht="15" x14ac:dyDescent="0.2">
      <c r="A20" s="69"/>
      <c r="B20" s="60"/>
      <c r="C20" s="58"/>
      <c r="D20" s="70"/>
      <c r="E20" s="69"/>
      <c r="F20" s="79"/>
      <c r="G20" s="69"/>
      <c r="H20" s="79"/>
      <c r="I20" s="69"/>
      <c r="J20" s="69"/>
    </row>
    <row r="21" spans="1:10" ht="15" x14ac:dyDescent="0.2">
      <c r="A21" s="69"/>
      <c r="B21" s="60"/>
      <c r="C21" s="58"/>
      <c r="D21" s="70"/>
      <c r="E21" s="69"/>
      <c r="F21" s="79"/>
      <c r="G21" s="69"/>
      <c r="H21" s="79"/>
      <c r="I21" s="79"/>
      <c r="J21" s="69"/>
    </row>
    <row r="22" spans="1:10" ht="15" x14ac:dyDescent="0.2">
      <c r="A22" s="69"/>
      <c r="B22" s="60"/>
      <c r="C22" s="58"/>
      <c r="D22" s="70"/>
      <c r="E22" s="69"/>
      <c r="F22" s="79"/>
      <c r="G22" s="69"/>
      <c r="H22" s="98"/>
      <c r="I22" s="69"/>
      <c r="J22" s="69"/>
    </row>
    <row r="23" spans="1:10" ht="15" x14ac:dyDescent="0.2">
      <c r="A23" s="69"/>
      <c r="B23" s="60"/>
      <c r="C23" s="58"/>
      <c r="D23" s="70"/>
      <c r="E23" s="69"/>
      <c r="F23" s="79"/>
      <c r="G23" s="69"/>
      <c r="H23" s="79"/>
      <c r="I23" s="69"/>
      <c r="J23" s="69"/>
    </row>
  </sheetData>
  <sheetProtection selectLockedCells="1" selectUnlockedCells="1"/>
  <mergeCells count="1">
    <mergeCell ref="D15:E15"/>
  </mergeCells>
  <phoneticPr fontId="15" type="noConversion"/>
  <pageMargins left="0.70866141732283472" right="0.70866141732283472" top="0.74803149606299213" bottom="0.74803149606299213" header="0.31496062992125984" footer="0.31496062992125984"/>
  <pageSetup paperSize="9" scale="60" firstPageNumber="0" orientation="landscape" r:id="rId1"/>
  <headerFooter>
    <oddHeader>&amp;LOznaczenie sprawy:
17/PZP/2023/TP
&amp;CFormularz asortymentowo-cenowy&amp;RZałącznik nr 2 do SWZ</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5485E-2DF3-44D5-9A7D-FB36F2E7646E}">
  <sheetPr>
    <tabColor theme="6" tint="0.59999389629810485"/>
  </sheetPr>
  <dimension ref="A1:J6"/>
  <sheetViews>
    <sheetView workbookViewId="0">
      <selection activeCell="B30" sqref="B30"/>
    </sheetView>
  </sheetViews>
  <sheetFormatPr defaultRowHeight="12.75" x14ac:dyDescent="0.2"/>
  <cols>
    <col min="1" max="1" width="6.140625" customWidth="1"/>
    <col min="2" max="2" width="52.140625" customWidth="1"/>
    <col min="4" max="4" width="17.28515625" customWidth="1"/>
    <col min="5" max="5" width="20.140625" customWidth="1"/>
    <col min="6" max="6" width="17.5703125" style="51" customWidth="1"/>
    <col min="7" max="7" width="12.42578125" customWidth="1"/>
    <col min="8" max="8" width="16.42578125" style="51" customWidth="1"/>
    <col min="9" max="9" width="13.7109375" customWidth="1"/>
    <col min="10" max="10" width="17.28515625" customWidth="1"/>
  </cols>
  <sheetData>
    <row r="1" spans="1:10" ht="17.25" x14ac:dyDescent="0.35">
      <c r="A1" s="116" t="s">
        <v>138</v>
      </c>
      <c r="B1" s="117"/>
      <c r="C1" s="113"/>
      <c r="D1" s="113"/>
      <c r="E1" s="113"/>
      <c r="F1" s="114"/>
      <c r="G1" s="113"/>
      <c r="H1" s="114"/>
      <c r="I1" s="113"/>
      <c r="J1" s="113"/>
    </row>
    <row r="2" spans="1:10" ht="75.75" customHeight="1" x14ac:dyDescent="0.2">
      <c r="A2" s="275" t="s">
        <v>0</v>
      </c>
      <c r="B2" s="276" t="s">
        <v>1</v>
      </c>
      <c r="C2" s="277" t="s">
        <v>2</v>
      </c>
      <c r="D2" s="278" t="s">
        <v>107</v>
      </c>
      <c r="E2" s="277" t="s">
        <v>4</v>
      </c>
      <c r="F2" s="279" t="s">
        <v>5</v>
      </c>
      <c r="G2" s="280" t="s">
        <v>6</v>
      </c>
      <c r="H2" s="279" t="s">
        <v>7</v>
      </c>
      <c r="I2" s="277" t="s">
        <v>108</v>
      </c>
      <c r="J2" s="277" t="s">
        <v>9</v>
      </c>
    </row>
    <row r="3" spans="1:10" ht="114.75" customHeight="1" x14ac:dyDescent="0.2">
      <c r="A3" s="213">
        <v>1</v>
      </c>
      <c r="B3" s="271" t="s">
        <v>160</v>
      </c>
      <c r="C3" s="213" t="s">
        <v>118</v>
      </c>
      <c r="D3" s="243">
        <v>1</v>
      </c>
      <c r="E3" s="244"/>
      <c r="F3" s="245"/>
      <c r="G3" s="246"/>
      <c r="H3" s="247"/>
      <c r="I3" s="211"/>
      <c r="J3" s="212"/>
    </row>
    <row r="4" spans="1:10" ht="123" customHeight="1" thickBot="1" x14ac:dyDescent="0.25">
      <c r="A4" s="248">
        <v>2</v>
      </c>
      <c r="B4" s="271" t="s">
        <v>165</v>
      </c>
      <c r="C4" s="213" t="s">
        <v>129</v>
      </c>
      <c r="D4" s="243">
        <v>60</v>
      </c>
      <c r="E4" s="244"/>
      <c r="F4" s="249"/>
      <c r="G4" s="250"/>
      <c r="H4" s="251"/>
      <c r="I4" s="211"/>
      <c r="J4" s="212"/>
    </row>
    <row r="5" spans="1:10" ht="18" customHeight="1" thickBot="1" x14ac:dyDescent="0.35">
      <c r="A5" s="113"/>
      <c r="B5" s="113"/>
      <c r="C5" s="113"/>
      <c r="D5" s="298" t="s">
        <v>11</v>
      </c>
      <c r="E5" s="299"/>
      <c r="F5" s="252"/>
      <c r="G5" s="113"/>
      <c r="H5" s="252"/>
      <c r="I5" s="113"/>
      <c r="J5" s="113"/>
    </row>
    <row r="6" spans="1:10" ht="15" customHeight="1" x14ac:dyDescent="0.2">
      <c r="A6" s="253"/>
      <c r="B6" s="253"/>
      <c r="C6" s="253"/>
      <c r="D6" s="253"/>
      <c r="E6" s="253"/>
      <c r="F6" s="254"/>
      <c r="G6" s="253"/>
      <c r="H6" s="254"/>
      <c r="I6" s="253"/>
      <c r="J6" s="253"/>
    </row>
  </sheetData>
  <mergeCells count="1">
    <mergeCell ref="D5:E5"/>
  </mergeCells>
  <pageMargins left="0.70866141732283472" right="0.70866141732283472" top="0.74803149606299213" bottom="0.74803149606299213" header="0.31496062992125984" footer="0.31496062992125984"/>
  <pageSetup paperSize="9" scale="70" orientation="landscape" r:id="rId1"/>
  <headerFooter>
    <oddHeader>&amp;LOznaczenie sprawy:
17/PZP/2023/TP
&amp;CFormularz asortymentowo-cenowy&amp;RZałącznik nr 2 do SWZ</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9E80A-1C4C-498A-94B8-D7DDDB70648B}">
  <sheetPr>
    <tabColor theme="6" tint="0.59999389629810485"/>
  </sheetPr>
  <dimension ref="A1:J9"/>
  <sheetViews>
    <sheetView topLeftCell="B7" zoomScale="70" zoomScaleNormal="70" workbookViewId="0">
      <selection activeCell="B30" sqref="B30"/>
    </sheetView>
  </sheetViews>
  <sheetFormatPr defaultRowHeight="12.75" x14ac:dyDescent="0.2"/>
  <cols>
    <col min="1" max="1" width="5.42578125" customWidth="1"/>
    <col min="2" max="2" width="200.42578125" customWidth="1"/>
    <col min="3" max="3" width="15.28515625" customWidth="1"/>
    <col min="4" max="4" width="17.85546875" customWidth="1"/>
    <col min="5" max="5" width="12.85546875" customWidth="1"/>
    <col min="6" max="6" width="15.85546875" customWidth="1"/>
    <col min="7" max="7" width="9" customWidth="1"/>
    <col min="8" max="8" width="17" customWidth="1"/>
    <col min="9" max="9" width="16.140625" customWidth="1"/>
    <col min="10" max="10" width="15.7109375" customWidth="1"/>
  </cols>
  <sheetData>
    <row r="1" spans="1:10" ht="24.75" customHeight="1" x14ac:dyDescent="0.35">
      <c r="A1" s="130" t="s">
        <v>148</v>
      </c>
      <c r="B1" s="121"/>
      <c r="C1" s="122"/>
      <c r="D1" s="122"/>
      <c r="E1" s="123"/>
      <c r="F1" s="124"/>
      <c r="G1" s="122"/>
      <c r="H1" s="124"/>
      <c r="I1" s="122"/>
      <c r="J1" s="123"/>
    </row>
    <row r="2" spans="1:10" ht="84" customHeight="1" x14ac:dyDescent="0.2">
      <c r="A2" s="214" t="s">
        <v>0</v>
      </c>
      <c r="B2" s="214" t="s">
        <v>1</v>
      </c>
      <c r="C2" s="214" t="s">
        <v>2</v>
      </c>
      <c r="D2" s="215" t="s">
        <v>100</v>
      </c>
      <c r="E2" s="214" t="s">
        <v>4</v>
      </c>
      <c r="F2" s="216" t="s">
        <v>5</v>
      </c>
      <c r="G2" s="214" t="s">
        <v>6</v>
      </c>
      <c r="H2" s="216" t="s">
        <v>7</v>
      </c>
      <c r="I2" s="214" t="s">
        <v>108</v>
      </c>
      <c r="J2" s="214" t="s">
        <v>9</v>
      </c>
    </row>
    <row r="3" spans="1:10" ht="340.5" customHeight="1" x14ac:dyDescent="0.2">
      <c r="A3" s="217">
        <v>1</v>
      </c>
      <c r="B3" s="233" t="s">
        <v>154</v>
      </c>
      <c r="C3" s="217" t="s">
        <v>123</v>
      </c>
      <c r="D3" s="217">
        <v>100</v>
      </c>
      <c r="E3" s="218"/>
      <c r="F3" s="219"/>
      <c r="G3" s="220"/>
      <c r="H3" s="219"/>
      <c r="I3" s="217"/>
      <c r="J3" s="217"/>
    </row>
    <row r="4" spans="1:10" ht="305.25" customHeight="1" x14ac:dyDescent="0.2">
      <c r="A4" s="217">
        <v>2</v>
      </c>
      <c r="B4" s="232" t="s">
        <v>153</v>
      </c>
      <c r="C4" s="217" t="s">
        <v>123</v>
      </c>
      <c r="D4" s="217">
        <v>250</v>
      </c>
      <c r="E4" s="222"/>
      <c r="F4" s="219"/>
      <c r="G4" s="220"/>
      <c r="H4" s="219"/>
      <c r="I4" s="221"/>
      <c r="J4" s="221"/>
    </row>
    <row r="5" spans="1:10" ht="252.75" customHeight="1" thickBot="1" x14ac:dyDescent="0.25">
      <c r="A5" s="217">
        <v>3</v>
      </c>
      <c r="B5" s="272" t="s">
        <v>159</v>
      </c>
      <c r="C5" s="217" t="s">
        <v>123</v>
      </c>
      <c r="D5" s="217">
        <v>60</v>
      </c>
      <c r="E5" s="223"/>
      <c r="F5" s="219"/>
      <c r="G5" s="220"/>
      <c r="H5" s="219"/>
      <c r="I5" s="221"/>
      <c r="J5" s="221"/>
    </row>
    <row r="6" spans="1:10" ht="15.75" customHeight="1" thickBot="1" x14ac:dyDescent="0.25">
      <c r="A6" s="125"/>
      <c r="B6" s="126"/>
      <c r="C6" s="234"/>
      <c r="D6" s="300" t="s">
        <v>11</v>
      </c>
      <c r="E6" s="301"/>
      <c r="F6" s="235"/>
      <c r="G6" s="236"/>
      <c r="H6" s="235"/>
      <c r="I6" s="129"/>
      <c r="J6" s="69"/>
    </row>
    <row r="7" spans="1:10" ht="15" x14ac:dyDescent="0.3">
      <c r="A7" s="54"/>
      <c r="B7" s="54"/>
      <c r="C7" s="54"/>
      <c r="D7" s="54"/>
      <c r="E7" s="54"/>
      <c r="F7" s="54"/>
      <c r="G7" s="54"/>
      <c r="H7" s="54"/>
      <c r="I7" s="54"/>
      <c r="J7" s="54"/>
    </row>
    <row r="8" spans="1:10" ht="15" x14ac:dyDescent="0.3">
      <c r="A8" s="54"/>
      <c r="B8" s="54"/>
      <c r="C8" s="54"/>
      <c r="D8" s="54"/>
      <c r="E8" s="54"/>
      <c r="F8" s="54"/>
      <c r="G8" s="54"/>
      <c r="H8" s="54"/>
      <c r="I8" s="54"/>
      <c r="J8" s="54"/>
    </row>
    <row r="9" spans="1:10" ht="15" x14ac:dyDescent="0.3">
      <c r="A9" s="54"/>
      <c r="B9" s="54"/>
      <c r="C9" s="54"/>
      <c r="D9" s="54"/>
      <c r="E9" s="54"/>
      <c r="F9" s="54"/>
      <c r="G9" s="54"/>
      <c r="H9" s="54"/>
      <c r="I9" s="54"/>
      <c r="J9" s="54"/>
    </row>
  </sheetData>
  <mergeCells count="1">
    <mergeCell ref="D6:E6"/>
  </mergeCells>
  <pageMargins left="0.70866141732283472" right="0.70866141732283472" top="0.74803149606299213" bottom="0.74803149606299213" header="0.31496062992125984" footer="0.31496062992125984"/>
  <pageSetup paperSize="9" scale="40" orientation="landscape" horizontalDpi="0" verticalDpi="0" r:id="rId1"/>
  <headerFooter>
    <oddHeader>&amp;LOznaczenie sprawy:
17/PZP/2023/TP
&amp;CFormularz asortymentowo-cenowy&amp;RZałącznik nr 2 do SWZ</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54F90-7DDF-4AAA-85B0-FA6F19817EDF}">
  <sheetPr>
    <tabColor theme="6" tint="0.59999389629810485"/>
  </sheetPr>
  <dimension ref="A1:J14"/>
  <sheetViews>
    <sheetView topLeftCell="A4" zoomScale="110" zoomScaleNormal="110" workbookViewId="0">
      <selection activeCell="B30" sqref="B30"/>
    </sheetView>
  </sheetViews>
  <sheetFormatPr defaultRowHeight="12.75" x14ac:dyDescent="0.2"/>
  <cols>
    <col min="1" max="1" width="6.140625" customWidth="1"/>
    <col min="2" max="2" width="80.7109375" customWidth="1"/>
    <col min="3" max="3" width="16.140625" customWidth="1"/>
    <col min="4" max="4" width="23.5703125" customWidth="1"/>
    <col min="5" max="5" width="13.85546875" customWidth="1"/>
    <col min="6" max="6" width="17.28515625" customWidth="1"/>
    <col min="7" max="7" width="11.5703125" style="51" customWidth="1"/>
    <col min="8" max="8" width="19.28515625" customWidth="1"/>
    <col min="9" max="9" width="16.42578125" style="51" customWidth="1"/>
    <col min="10" max="10" width="16.7109375" customWidth="1"/>
    <col min="11" max="11" width="18" customWidth="1"/>
  </cols>
  <sheetData>
    <row r="1" spans="1:10" ht="15" x14ac:dyDescent="0.3">
      <c r="A1" s="117" t="s">
        <v>149</v>
      </c>
      <c r="B1" s="113"/>
      <c r="C1" s="113"/>
      <c r="D1" s="113"/>
      <c r="E1" s="113"/>
      <c r="F1" s="113"/>
      <c r="G1" s="114"/>
      <c r="H1" s="113"/>
      <c r="I1" s="114"/>
      <c r="J1" s="113"/>
    </row>
    <row r="2" spans="1:10" ht="62.25" customHeight="1" x14ac:dyDescent="0.2">
      <c r="A2" s="255" t="s">
        <v>0</v>
      </c>
      <c r="B2" s="255" t="s">
        <v>1</v>
      </c>
      <c r="C2" s="255" t="s">
        <v>2</v>
      </c>
      <c r="D2" s="119" t="s">
        <v>104</v>
      </c>
      <c r="E2" s="255" t="s">
        <v>4</v>
      </c>
      <c r="F2" s="256" t="s">
        <v>5</v>
      </c>
      <c r="G2" s="255" t="s">
        <v>6</v>
      </c>
      <c r="H2" s="256" t="s">
        <v>7</v>
      </c>
      <c r="I2" s="255" t="s">
        <v>8</v>
      </c>
      <c r="J2" s="255" t="s">
        <v>9</v>
      </c>
    </row>
    <row r="3" spans="1:10" ht="57.75" customHeight="1" x14ac:dyDescent="0.2">
      <c r="A3" s="257">
        <v>1</v>
      </c>
      <c r="B3" s="258" t="s">
        <v>143</v>
      </c>
      <c r="C3" s="257" t="s">
        <v>10</v>
      </c>
      <c r="D3" s="257">
        <v>1000</v>
      </c>
      <c r="E3" s="259"/>
      <c r="F3" s="260"/>
      <c r="G3" s="261"/>
      <c r="H3" s="260"/>
      <c r="I3" s="262"/>
      <c r="J3" s="258"/>
    </row>
    <row r="4" spans="1:10" ht="50.25" customHeight="1" x14ac:dyDescent="0.2">
      <c r="A4" s="257">
        <v>2</v>
      </c>
      <c r="B4" s="258" t="s">
        <v>144</v>
      </c>
      <c r="C4" s="257" t="s">
        <v>10</v>
      </c>
      <c r="D4" s="257">
        <v>1000</v>
      </c>
      <c r="E4" s="259"/>
      <c r="F4" s="260"/>
      <c r="G4" s="261"/>
      <c r="H4" s="260"/>
      <c r="I4" s="262"/>
      <c r="J4" s="258"/>
    </row>
    <row r="5" spans="1:10" ht="55.5" customHeight="1" x14ac:dyDescent="0.2">
      <c r="A5" s="257">
        <v>3</v>
      </c>
      <c r="B5" s="258" t="s">
        <v>145</v>
      </c>
      <c r="C5" s="257" t="s">
        <v>10</v>
      </c>
      <c r="D5" s="257">
        <v>220</v>
      </c>
      <c r="E5" s="259"/>
      <c r="F5" s="260"/>
      <c r="G5" s="261"/>
      <c r="H5" s="260"/>
      <c r="I5" s="262"/>
      <c r="J5" s="258"/>
    </row>
    <row r="6" spans="1:10" ht="44.25" customHeight="1" thickBot="1" x14ac:dyDescent="0.25">
      <c r="A6" s="257">
        <v>4</v>
      </c>
      <c r="B6" s="258" t="s">
        <v>146</v>
      </c>
      <c r="C6" s="257" t="s">
        <v>10</v>
      </c>
      <c r="D6" s="257">
        <v>700</v>
      </c>
      <c r="E6" s="259"/>
      <c r="F6" s="260"/>
      <c r="G6" s="261"/>
      <c r="H6" s="260"/>
      <c r="I6" s="262"/>
      <c r="J6" s="258"/>
    </row>
    <row r="7" spans="1:10" ht="15.75" thickBot="1" x14ac:dyDescent="0.35">
      <c r="A7" s="113"/>
      <c r="B7" s="113"/>
      <c r="C7" s="113"/>
      <c r="D7" s="304" t="s">
        <v>11</v>
      </c>
      <c r="E7" s="304"/>
      <c r="F7" s="252"/>
      <c r="G7" s="114"/>
      <c r="H7" s="252"/>
      <c r="I7" s="114"/>
      <c r="J7" s="113"/>
    </row>
    <row r="8" spans="1:10" ht="15" x14ac:dyDescent="0.3">
      <c r="A8" s="113"/>
      <c r="B8" s="113"/>
      <c r="C8" s="113"/>
      <c r="D8" s="113"/>
      <c r="E8" s="113"/>
      <c r="F8" s="113"/>
      <c r="G8" s="114"/>
      <c r="H8" s="113"/>
      <c r="I8" s="114"/>
      <c r="J8" s="113"/>
    </row>
    <row r="9" spans="1:10" ht="18.75" customHeight="1" x14ac:dyDescent="0.3">
      <c r="A9" s="117" t="s">
        <v>150</v>
      </c>
      <c r="B9" s="113"/>
      <c r="C9" s="113"/>
      <c r="D9" s="113"/>
      <c r="E9" s="113"/>
      <c r="F9" s="113"/>
      <c r="G9" s="114"/>
      <c r="H9" s="113"/>
      <c r="I9" s="114"/>
      <c r="J9" s="113"/>
    </row>
    <row r="10" spans="1:10" ht="87.75" customHeight="1" thickBot="1" x14ac:dyDescent="0.25">
      <c r="A10" s="302" t="s">
        <v>1</v>
      </c>
      <c r="B10" s="303"/>
      <c r="C10" s="224" t="s">
        <v>2</v>
      </c>
      <c r="D10" s="225" t="s">
        <v>107</v>
      </c>
      <c r="E10" s="224" t="s">
        <v>4</v>
      </c>
      <c r="F10" s="226" t="s">
        <v>5</v>
      </c>
      <c r="G10" s="224" t="s">
        <v>6</v>
      </c>
      <c r="H10" s="226" t="s">
        <v>7</v>
      </c>
      <c r="I10" s="224" t="s">
        <v>8</v>
      </c>
      <c r="J10" s="227" t="s">
        <v>9</v>
      </c>
    </row>
    <row r="11" spans="1:10" ht="95.25" customHeight="1" thickBot="1" x14ac:dyDescent="0.25">
      <c r="A11" s="305" t="s">
        <v>147</v>
      </c>
      <c r="B11" s="306"/>
      <c r="C11" s="263" t="s">
        <v>116</v>
      </c>
      <c r="D11" s="263">
        <v>1100</v>
      </c>
      <c r="E11" s="264"/>
      <c r="F11" s="265"/>
      <c r="G11" s="266"/>
      <c r="H11" s="265"/>
      <c r="I11" s="267"/>
      <c r="J11" s="263"/>
    </row>
    <row r="12" spans="1:10" ht="15" x14ac:dyDescent="0.3">
      <c r="A12" s="54"/>
      <c r="B12" s="54"/>
      <c r="C12" s="54"/>
      <c r="D12" s="54"/>
      <c r="E12" s="54"/>
      <c r="F12" s="54"/>
      <c r="G12" s="56"/>
    </row>
    <row r="13" spans="1:10" ht="15" x14ac:dyDescent="0.3">
      <c r="A13" s="54"/>
      <c r="B13" s="54"/>
      <c r="C13" s="54"/>
      <c r="D13" s="54"/>
      <c r="E13" s="54"/>
      <c r="F13" s="54"/>
      <c r="G13" s="56"/>
    </row>
    <row r="14" spans="1:10" ht="15.75" customHeight="1" x14ac:dyDescent="0.2"/>
  </sheetData>
  <mergeCells count="3">
    <mergeCell ref="A10:B10"/>
    <mergeCell ref="D7:E7"/>
    <mergeCell ref="A11:B11"/>
  </mergeCells>
  <pageMargins left="0.70866141732283472" right="0.70866141732283472" top="0.74803149606299213" bottom="0.74803149606299213" header="0.31496062992125984" footer="0.31496062992125984"/>
  <pageSetup paperSize="9" scale="60" orientation="landscape" r:id="rId1"/>
  <headerFooter>
    <oddHeader>&amp;LOznaczenie sprawy:
17/PZP/2023/TP
&amp;CFormularz asortymentowo-cenowy&amp;RZałącznik nr 2 do SWZ</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E7061-6A0A-4190-8B09-92423296CA79}">
  <sheetPr>
    <tabColor theme="6" tint="0.59999389629810485"/>
  </sheetPr>
  <dimension ref="A1:J7"/>
  <sheetViews>
    <sheetView topLeftCell="A4" zoomScale="90" zoomScaleNormal="90" workbookViewId="0">
      <selection activeCell="B30" sqref="B30"/>
    </sheetView>
  </sheetViews>
  <sheetFormatPr defaultRowHeight="12.75" x14ac:dyDescent="0.2"/>
  <cols>
    <col min="1" max="1" width="5.85546875" customWidth="1"/>
    <col min="2" max="2" width="166" customWidth="1"/>
    <col min="3" max="3" width="10.85546875" customWidth="1"/>
    <col min="4" max="5" width="15.42578125" customWidth="1"/>
    <col min="6" max="6" width="14.5703125" customWidth="1"/>
    <col min="8" max="8" width="15.5703125" customWidth="1"/>
    <col min="9" max="9" width="19" customWidth="1"/>
    <col min="10" max="10" width="21.140625" customWidth="1"/>
  </cols>
  <sheetData>
    <row r="1" spans="1:10" ht="15" x14ac:dyDescent="0.3">
      <c r="A1" s="55" t="s">
        <v>151</v>
      </c>
      <c r="B1" s="54"/>
      <c r="C1" s="54"/>
      <c r="D1" s="54"/>
      <c r="E1" s="54"/>
      <c r="F1" s="54"/>
      <c r="G1" s="54"/>
      <c r="H1" s="54"/>
      <c r="I1" s="54"/>
      <c r="J1" s="54"/>
    </row>
    <row r="2" spans="1:10" ht="79.5" customHeight="1" x14ac:dyDescent="0.2">
      <c r="A2" s="118" t="s">
        <v>0</v>
      </c>
      <c r="B2" s="118" t="s">
        <v>1</v>
      </c>
      <c r="C2" s="118" t="s">
        <v>2</v>
      </c>
      <c r="D2" s="119" t="s">
        <v>104</v>
      </c>
      <c r="E2" s="118" t="s">
        <v>4</v>
      </c>
      <c r="F2" s="120" t="s">
        <v>5</v>
      </c>
      <c r="G2" s="118" t="s">
        <v>6</v>
      </c>
      <c r="H2" s="120" t="s">
        <v>7</v>
      </c>
      <c r="I2" s="118" t="s">
        <v>8</v>
      </c>
      <c r="J2" s="118" t="s">
        <v>9</v>
      </c>
    </row>
    <row r="3" spans="1:10" ht="246" customHeight="1" x14ac:dyDescent="0.2">
      <c r="A3" s="257">
        <v>1</v>
      </c>
      <c r="B3" s="274" t="s">
        <v>161</v>
      </c>
      <c r="C3" s="257" t="s">
        <v>123</v>
      </c>
      <c r="D3" s="257">
        <v>2500</v>
      </c>
      <c r="E3" s="259"/>
      <c r="F3" s="260"/>
      <c r="G3" s="261"/>
      <c r="H3" s="260"/>
      <c r="I3" s="262"/>
      <c r="J3" s="258"/>
    </row>
    <row r="4" spans="1:10" ht="96" customHeight="1" x14ac:dyDescent="0.2">
      <c r="A4" s="257">
        <v>2</v>
      </c>
      <c r="B4" s="273" t="s">
        <v>162</v>
      </c>
      <c r="C4" s="257" t="s">
        <v>10</v>
      </c>
      <c r="D4" s="257">
        <v>1500</v>
      </c>
      <c r="E4" s="259"/>
      <c r="F4" s="260"/>
      <c r="G4" s="261"/>
      <c r="H4" s="260"/>
      <c r="I4" s="262"/>
      <c r="J4" s="258"/>
    </row>
    <row r="5" spans="1:10" ht="244.5" customHeight="1" x14ac:dyDescent="0.2">
      <c r="A5" s="257">
        <v>3</v>
      </c>
      <c r="B5" s="274" t="s">
        <v>163</v>
      </c>
      <c r="C5" s="257" t="s">
        <v>10</v>
      </c>
      <c r="D5" s="257">
        <v>8500</v>
      </c>
      <c r="E5" s="259"/>
      <c r="F5" s="260"/>
      <c r="G5" s="261"/>
      <c r="H5" s="260"/>
      <c r="I5" s="262"/>
      <c r="J5" s="258"/>
    </row>
    <row r="6" spans="1:10" ht="93" customHeight="1" thickBot="1" x14ac:dyDescent="0.25">
      <c r="A6" s="257">
        <v>4</v>
      </c>
      <c r="B6" s="274" t="s">
        <v>164</v>
      </c>
      <c r="C6" s="257" t="s">
        <v>10</v>
      </c>
      <c r="D6" s="257">
        <v>1000</v>
      </c>
      <c r="E6" s="259"/>
      <c r="F6" s="260"/>
      <c r="G6" s="261"/>
      <c r="H6" s="260"/>
      <c r="I6" s="262"/>
      <c r="J6" s="258"/>
    </row>
    <row r="7" spans="1:10" ht="15.75" customHeight="1" thickBot="1" x14ac:dyDescent="0.25">
      <c r="A7" s="125"/>
      <c r="B7" s="126"/>
      <c r="C7" s="125"/>
      <c r="D7" s="307" t="s">
        <v>11</v>
      </c>
      <c r="E7" s="308"/>
      <c r="F7" s="127"/>
      <c r="G7" s="128"/>
      <c r="H7" s="127"/>
      <c r="I7" s="129"/>
      <c r="J7" s="69"/>
    </row>
  </sheetData>
  <mergeCells count="1">
    <mergeCell ref="D7:E7"/>
  </mergeCells>
  <pageMargins left="0.70866141732283472" right="0.70866141732283472" top="0.74803149606299213" bottom="0.74803149606299213" header="0.31496062992125984" footer="0.31496062992125984"/>
  <pageSetup paperSize="9" scale="45" orientation="landscape" r:id="rId1"/>
  <headerFooter>
    <oddHeader>&amp;LOznaczenie sprawy:
17/PZP/2023/TP
&amp;CFormularz asortymentowo-cenowy&amp;RZałącznik nr 2 do SWZ</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12</vt:i4>
      </vt:variant>
    </vt:vector>
  </HeadingPairs>
  <TitlesOfParts>
    <vt:vector size="12" baseType="lpstr">
      <vt:lpstr>1</vt:lpstr>
      <vt:lpstr>2</vt:lpstr>
      <vt:lpstr>3</vt:lpstr>
      <vt:lpstr> 4-5</vt:lpstr>
      <vt:lpstr>6</vt:lpstr>
      <vt:lpstr>7</vt:lpstr>
      <vt:lpstr>8</vt:lpstr>
      <vt:lpstr>9 i 10</vt:lpstr>
      <vt:lpstr>11</vt:lpstr>
      <vt:lpstr>12</vt:lpstr>
      <vt:lpstr>13</vt:lpstr>
      <vt:lpstr>Arkusz2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2023-08-01T09:16:31Z</cp:lastPrinted>
  <dcterms:created xsi:type="dcterms:W3CDTF">2018-08-08T08:35:57Z</dcterms:created>
  <dcterms:modified xsi:type="dcterms:W3CDTF">2023-08-01T09:29:46Z</dcterms:modified>
</cp:coreProperties>
</file>