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4"/>
  </bookViews>
  <sheets>
    <sheet name="Budynki" sheetId="1" r:id="rId1"/>
    <sheet name="Arkusz3" sheetId="2" state="hidden" r:id="rId2"/>
    <sheet name="Budowle" sheetId="3" r:id="rId3"/>
    <sheet name="Wyposażenie" sheetId="4" r:id="rId4"/>
    <sheet name="Sprzęt elektroniczny" sheetId="5" r:id="rId5"/>
  </sheets>
  <definedNames/>
  <calcPr fullCalcOnLoad="1"/>
</workbook>
</file>

<file path=xl/sharedStrings.xml><?xml version="1.0" encoding="utf-8"?>
<sst xmlns="http://schemas.openxmlformats.org/spreadsheetml/2006/main" count="530" uniqueCount="317">
  <si>
    <t>Lokalizacja</t>
  </si>
  <si>
    <t>Przedmiot ubezpieczenia</t>
  </si>
  <si>
    <t>Budynek</t>
  </si>
  <si>
    <t>Lp.</t>
  </si>
  <si>
    <t>rok budowy</t>
  </si>
  <si>
    <t>powierzchnia</t>
  </si>
  <si>
    <t>ilość kondygnacji</t>
  </si>
  <si>
    <t>matriał ścian</t>
  </si>
  <si>
    <t xml:space="preserve">pokrycie dachu </t>
  </si>
  <si>
    <t>zabezpieczenia p.poz</t>
  </si>
  <si>
    <t>Polanowice 27</t>
  </si>
  <si>
    <t>szacunkowa wartość Odtw.</t>
  </si>
  <si>
    <t>SP nr 1</t>
  </si>
  <si>
    <t>SP Rusinowo</t>
  </si>
  <si>
    <t>Rusinowo 23</t>
  </si>
  <si>
    <t>SP Chełmce</t>
  </si>
  <si>
    <t>Chełmce 50</t>
  </si>
  <si>
    <t>Sławsk Wielki 77</t>
  </si>
  <si>
    <t xml:space="preserve">SP Wola Wapowska </t>
  </si>
  <si>
    <t>Wola Wapowska 6</t>
  </si>
  <si>
    <t>SP Polanowice</t>
  </si>
  <si>
    <t>Bachorce 42</t>
  </si>
  <si>
    <t>Zespół Szkół Ogólnokształcących</t>
  </si>
  <si>
    <t>wartośc odtworzeniowa wg współczynnika:</t>
  </si>
  <si>
    <t>Wartośc O lub KB</t>
  </si>
  <si>
    <t>WYPOSAŻENIE</t>
  </si>
  <si>
    <t>ORLIK przy Szkole Podstawowej nr 2 w Kruszwicy, ul. Mickiewicza, 88-150 Kruszwica</t>
  </si>
  <si>
    <t>Rok produkcji</t>
  </si>
  <si>
    <t>:</t>
  </si>
  <si>
    <r>
      <t xml:space="preserve">Rodzaj sprzętu </t>
    </r>
    <r>
      <rPr>
        <sz val="10"/>
        <color indexed="10"/>
        <rFont val="Arial"/>
        <family val="2"/>
      </rPr>
      <t>(min. komputery stacjonarne, monitory, telewizory i pozostały sprzęt RTV oraz AudioVideo, drukarki, kserokopiarki, skanery, telefony stacjonarne, telefaxy, urządzenia wielofunkcyjne, rzutniki, wizualizery, tablice interaktywne, serwery, centrale telefoniczne, sieci komputerowe i telefoniczne, elektroniczne instrumenty muzyczne, wzmacniacze, sprzęt nagłaśniający, kioski multimedialne, klimatyzatory, ekspresy)</t>
    </r>
  </si>
  <si>
    <t>wartość początkowa (księgowa brutto, odtworzeniowa) w złotych</t>
  </si>
  <si>
    <t>RAZEM</t>
  </si>
  <si>
    <r>
      <t xml:space="preserve">Rodzaj sprzętu </t>
    </r>
    <r>
      <rPr>
        <sz val="10"/>
        <color indexed="10"/>
        <rFont val="Arial"/>
        <family val="2"/>
      </rPr>
      <t>(laptopy/notebooki; netbooki/subnotebooki; palmtopy; smartfony; telefony komórkowe służbowe; wideoprojektory, nawigacje GPS, radia CB, aparaty fotograficzne, kamery przenośne)</t>
    </r>
  </si>
  <si>
    <r>
      <t xml:space="preserve">3. Wykaz </t>
    </r>
    <r>
      <rPr>
        <b/>
        <i/>
        <sz val="14"/>
        <rFont val="Arial"/>
        <family val="2"/>
      </rPr>
      <t>monitoringu wizyjnego</t>
    </r>
    <r>
      <rPr>
        <b/>
        <i/>
        <sz val="12"/>
        <rFont val="Arial"/>
        <family val="2"/>
      </rPr>
      <t xml:space="preserve">/systemy alarmowe - system kamer, telewizja przemysłowa (zewnętrzny i wewnętrzny) itp. - rok 2009-2014 </t>
    </r>
  </si>
  <si>
    <t>Rodzaj sprzętu</t>
  </si>
  <si>
    <t>WYKAZ SPRZETU ELEKTRONICZNEGO</t>
  </si>
  <si>
    <t>informacja dodatkowa</t>
  </si>
  <si>
    <t>razem</t>
  </si>
  <si>
    <t>1800 zł / 1 m kw - budynki administracji i szkoły,</t>
  </si>
  <si>
    <t>1200 zł / 1 m kw - budynki gospodarcze, zaplecza socjalnego, remizy, warsztaty,</t>
  </si>
  <si>
    <t xml:space="preserve">SP Chełmce </t>
  </si>
  <si>
    <t xml:space="preserve">SP Sławsk Wielki </t>
  </si>
  <si>
    <t xml:space="preserve">Jednostka płacąca za polisę  </t>
  </si>
  <si>
    <t xml:space="preserve">Lp. </t>
  </si>
  <si>
    <t xml:space="preserve">Nr inwen-tarzowy </t>
  </si>
  <si>
    <t>Telewizor</t>
  </si>
  <si>
    <t>Komputer</t>
  </si>
  <si>
    <t>Monitor</t>
  </si>
  <si>
    <t>Szkoła Podstawowa w Woli Wapowskiej</t>
  </si>
  <si>
    <t xml:space="preserve">Grupa 6 podg 66 rodzaj </t>
  </si>
  <si>
    <t>Szkoła Podstawowa w Rusinowie</t>
  </si>
  <si>
    <t>Drukarka Brother</t>
  </si>
  <si>
    <t xml:space="preserve">Monitor Philips  </t>
  </si>
  <si>
    <t>Szkoła Podstawowa w Polanowicach</t>
  </si>
  <si>
    <t xml:space="preserve">Komputer </t>
  </si>
  <si>
    <t xml:space="preserve">Laptop </t>
  </si>
  <si>
    <t xml:space="preserve">Drukarka Brother </t>
  </si>
  <si>
    <t>Szkoła Podstawowa w Sławsku Wielkim</t>
  </si>
  <si>
    <t>Szkoła Podstawowa w Chełmcach</t>
  </si>
  <si>
    <t>Zespół Oświaty i Wychowania</t>
  </si>
  <si>
    <t>Laptop Lenovo</t>
  </si>
  <si>
    <t xml:space="preserve"> Gr III-VIII </t>
  </si>
  <si>
    <t xml:space="preserve">SP Rusinowo </t>
  </si>
  <si>
    <t xml:space="preserve">Rusinowo 23 </t>
  </si>
  <si>
    <t xml:space="preserve">SP Polanowice </t>
  </si>
  <si>
    <t>cegła</t>
  </si>
  <si>
    <t>papa</t>
  </si>
  <si>
    <t xml:space="preserve">gasnice, </t>
  </si>
  <si>
    <t>cegła, pustak</t>
  </si>
  <si>
    <t>blachodachówka</t>
  </si>
  <si>
    <t>dachówka</t>
  </si>
  <si>
    <t>balchodachówka</t>
  </si>
  <si>
    <t xml:space="preserve">beton </t>
  </si>
  <si>
    <t>kopuła monolityczna</t>
  </si>
  <si>
    <t>gaśnica,</t>
  </si>
  <si>
    <t xml:space="preserve">dachówka, papa </t>
  </si>
  <si>
    <t xml:space="preserve">Ogrodzenie </t>
  </si>
  <si>
    <t xml:space="preserve">Plac zabaw - Radosna Szkoła </t>
  </si>
  <si>
    <t>Notebook</t>
  </si>
  <si>
    <t>Komputer PC Lento 3 szt.</t>
  </si>
  <si>
    <t>Komputer PL LENTO 5 szt.</t>
  </si>
  <si>
    <t>Projektor</t>
  </si>
  <si>
    <t>Projektor BENQ</t>
  </si>
  <si>
    <t xml:space="preserve">Notebook Dell </t>
  </si>
  <si>
    <t>Komputer PC LENOVO 4 szt.</t>
  </si>
  <si>
    <t>Telewizor informacyjny</t>
  </si>
  <si>
    <t>Telewizor Kruger&amp;Matz</t>
  </si>
  <si>
    <t>Telewizor Samsung</t>
  </si>
  <si>
    <t>Kamera cyfrowa</t>
  </si>
  <si>
    <t>Switch zarządzalny CISCO</t>
  </si>
  <si>
    <t>ZSO/533/16</t>
  </si>
  <si>
    <t>ZSO/535/16</t>
  </si>
  <si>
    <t>Switch CISCO SG110-16</t>
  </si>
  <si>
    <t>ZSO/536/16</t>
  </si>
  <si>
    <t>ACCESN POINT</t>
  </si>
  <si>
    <t>Zestaw mikrofonów</t>
  </si>
  <si>
    <t>Drukarka HP</t>
  </si>
  <si>
    <t>Komputr 6 szt.</t>
  </si>
  <si>
    <t>Monitor 6 szt.</t>
  </si>
  <si>
    <t>Komputer 4 szt.</t>
  </si>
  <si>
    <t>Komputery HP 4 szt.</t>
  </si>
  <si>
    <t>Monitor AOC LED 4 szt.</t>
  </si>
  <si>
    <t>Komputer HP</t>
  </si>
  <si>
    <t>Monitor AOC LED 4</t>
  </si>
  <si>
    <t>Notebook LENOVO</t>
  </si>
  <si>
    <t>Notebook DELL</t>
  </si>
  <si>
    <t>Notebooki ACER 3 szt.</t>
  </si>
  <si>
    <t>Telewizor PHILIPS</t>
  </si>
  <si>
    <t>444/13</t>
  </si>
  <si>
    <t>409-414/13</t>
  </si>
  <si>
    <t>Drukarka BROTHER</t>
  </si>
  <si>
    <t>Komputer DELL 2 szt.</t>
  </si>
  <si>
    <t>ZSO/543/16</t>
  </si>
  <si>
    <t>Komputr PC HP 3 szt.</t>
  </si>
  <si>
    <t>4/404 p. 65</t>
  </si>
  <si>
    <t>404 p.7</t>
  </si>
  <si>
    <t>404 p. 58</t>
  </si>
  <si>
    <t>404 p.59</t>
  </si>
  <si>
    <t>404 p. 61</t>
  </si>
  <si>
    <t>404 p. 62</t>
  </si>
  <si>
    <t>404 p. 63</t>
  </si>
  <si>
    <t>404 p. 64</t>
  </si>
  <si>
    <t>2/201 p.22</t>
  </si>
  <si>
    <t>2/201 p.23</t>
  </si>
  <si>
    <t>2/201 p.26</t>
  </si>
  <si>
    <t>405 p. 6</t>
  </si>
  <si>
    <t>2/201 p. 24</t>
  </si>
  <si>
    <t>2/201 p. 25</t>
  </si>
  <si>
    <t>Zestaw komputerowy</t>
  </si>
  <si>
    <t>Zestaw nagłaśniający</t>
  </si>
  <si>
    <t>Drukarka HP Laser Pro M 402 DN</t>
  </si>
  <si>
    <t>Notebook HP 255G4</t>
  </si>
  <si>
    <t>ZSS nr 1</t>
  </si>
  <si>
    <t>ul. Kujawska 22, Kruszwica (SP nr 1)</t>
  </si>
  <si>
    <t>ZSO</t>
  </si>
  <si>
    <t>Zespół Szkół Samorządowych  nr 1</t>
  </si>
  <si>
    <t>ul. Mickiewicza 11 (SP nr 2)</t>
  </si>
  <si>
    <t>ul. Niepodległości 27 (P-le nr 3)</t>
  </si>
  <si>
    <t>ul. Kolegiacka 13 (P-le nr 1)</t>
  </si>
  <si>
    <t>ul. Miciewicza 11, Kruszwica (SP nr 2)</t>
  </si>
  <si>
    <t xml:space="preserve">ZSO </t>
  </si>
  <si>
    <t>ul. Mickiewicza 11, Kruszwica (SP nr 2)</t>
  </si>
  <si>
    <t>Zespół Szkół Samorządowych nr 1</t>
  </si>
  <si>
    <t>P-le 1</t>
  </si>
  <si>
    <t>SP 2</t>
  </si>
  <si>
    <t>P-le nr 3</t>
  </si>
  <si>
    <t>P-le nr 1</t>
  </si>
  <si>
    <t xml:space="preserve"> Bachorce 42</t>
  </si>
  <si>
    <t xml:space="preserve">  Gr III-VIII</t>
  </si>
  <si>
    <t xml:space="preserve">Keyboard Yamaha </t>
  </si>
  <si>
    <t>Serwer DELL T330</t>
  </si>
  <si>
    <t xml:space="preserve">Kamera </t>
  </si>
  <si>
    <t>Aparat fotograficzny (Astrobaza)</t>
  </si>
  <si>
    <t>Zestaw. Nagłaśniajacy</t>
  </si>
  <si>
    <t>ZSO/556/17</t>
  </si>
  <si>
    <t>4/404 p. 68</t>
  </si>
  <si>
    <t>7500,00zł.</t>
  </si>
  <si>
    <t>Drukarka Color Laser Jet Pro M452dn</t>
  </si>
  <si>
    <t xml:space="preserve">Projektor </t>
  </si>
  <si>
    <t xml:space="preserve">Tablica </t>
  </si>
  <si>
    <t>Tablica</t>
  </si>
  <si>
    <t>Drukarka laserowa Brother</t>
  </si>
  <si>
    <t>Router</t>
  </si>
  <si>
    <t>Robot edukacyjny do nauki progromowania</t>
  </si>
  <si>
    <t xml:space="preserve">Tablica Smart SBM680+Projektor MITACHI +Głośniki </t>
  </si>
  <si>
    <t>Monitor PHILIPS 2 szt.</t>
  </si>
  <si>
    <t>Komputer PC Dell 2 szt.</t>
  </si>
  <si>
    <t>Notebook DELL 2 szt.</t>
  </si>
  <si>
    <t>Monitory</t>
  </si>
  <si>
    <t>Komputery</t>
  </si>
  <si>
    <t>Monitory interaktywne 2 szt.</t>
  </si>
  <si>
    <t>Tablica SMART SBM680+Projektor HITACHI+Głośniki</t>
  </si>
  <si>
    <t>Kserokopiarka Ricoh MP2000</t>
  </si>
  <si>
    <t>Komputer, drukarka</t>
  </si>
  <si>
    <t>6/AT/3</t>
  </si>
  <si>
    <t>ZSO/574/18</t>
  </si>
  <si>
    <t>ZSO/571/18</t>
  </si>
  <si>
    <t>ZSO/572/18</t>
  </si>
  <si>
    <t>ZSO/573/18</t>
  </si>
  <si>
    <t>2/205 p.29</t>
  </si>
  <si>
    <t>6/AT poz. 1i2</t>
  </si>
  <si>
    <t>4/404/ p.70</t>
  </si>
  <si>
    <t>4/404 p.71</t>
  </si>
  <si>
    <t>80/2 i 4/21</t>
  </si>
  <si>
    <t>308, 309</t>
  </si>
  <si>
    <t>310, 311</t>
  </si>
  <si>
    <t>Tablet LENOVO</t>
  </si>
  <si>
    <t>Projekt Przygody z nauką etap II</t>
  </si>
  <si>
    <t>Rzutnik multimedialny krótkoogniskowy</t>
  </si>
  <si>
    <t>Ekran sterowany pilotem</t>
  </si>
  <si>
    <t>Mikroskop podłączony do komputera</t>
  </si>
  <si>
    <t>Laptop</t>
  </si>
  <si>
    <t>Notebook ASUS 6 szt.</t>
  </si>
  <si>
    <t>10/54</t>
  </si>
  <si>
    <t>Laptop X540 4 szt.</t>
  </si>
  <si>
    <t>41/12, 55/23</t>
  </si>
  <si>
    <t>Telewizor Samsung 2 szt.</t>
  </si>
  <si>
    <t>Laptop Lenovo 2 szt.</t>
  </si>
  <si>
    <t>Urządzenie wielokunkcyjne Epson</t>
  </si>
  <si>
    <t>Urządzenie wielofunkcyjne Samsung</t>
  </si>
  <si>
    <t>Komputer Dell</t>
  </si>
  <si>
    <t>Monitor Dell</t>
  </si>
  <si>
    <t>Mikroskop podłaczony do komputera</t>
  </si>
  <si>
    <t>Notebook Dell 2 szt.</t>
  </si>
  <si>
    <t>Dysk zewnętrzny</t>
  </si>
  <si>
    <t xml:space="preserve">Komputer DELL 2 </t>
  </si>
  <si>
    <t>Niszczarka</t>
  </si>
  <si>
    <t>Kopiarka</t>
  </si>
  <si>
    <t>Komputer 2 szt.</t>
  </si>
  <si>
    <t>Wieża LG</t>
  </si>
  <si>
    <t>Ekran</t>
  </si>
  <si>
    <t>3/306 poz.18</t>
  </si>
  <si>
    <t>3/306 poz.19</t>
  </si>
  <si>
    <t>2/201 poz.28</t>
  </si>
  <si>
    <t>Drukarka</t>
  </si>
  <si>
    <t>Notebooki DELL 6 szt.</t>
  </si>
  <si>
    <t>3/306 poz.17</t>
  </si>
  <si>
    <t>2/207 poz.21</t>
  </si>
  <si>
    <t>Projektor BENQ MX</t>
  </si>
  <si>
    <t>Notebook DELL 5 szt.</t>
  </si>
  <si>
    <t>ZSO/3/106/2019</t>
  </si>
  <si>
    <t>ZSO/148/102/2019</t>
  </si>
  <si>
    <t>2/205/33</t>
  </si>
  <si>
    <t>2/205/34</t>
  </si>
  <si>
    <t>4/402/29, 4/403/21, 4/407/23, 4/409/57, 4/413/11, 1/101/52</t>
  </si>
  <si>
    <t>ZSO/17/SG/19, ZSO/32/302/19, ZSO/34/103/19, ZSO/42/101/19, ZSO/36/202/19</t>
  </si>
  <si>
    <t>Rzutnik</t>
  </si>
  <si>
    <t>Sprzęt komputerowy</t>
  </si>
  <si>
    <t>Niebo nad Astrobazami</t>
  </si>
  <si>
    <t>ERASMUS</t>
  </si>
  <si>
    <t>budynek Bachorce</t>
  </si>
  <si>
    <t>Urządzenie wielofunkcyjne</t>
  </si>
  <si>
    <t xml:space="preserve">Nr inwentarzowy </t>
  </si>
  <si>
    <t>14/430</t>
  </si>
  <si>
    <t>14/434</t>
  </si>
  <si>
    <t>14/435</t>
  </si>
  <si>
    <t>14/432, 14/433</t>
  </si>
  <si>
    <t>40/12, 54/23, 38-39/70</t>
  </si>
  <si>
    <t>Szkoła Podstawowa w Chelmcach</t>
  </si>
  <si>
    <t>Monitoring boiska</t>
  </si>
  <si>
    <t>poz. 6</t>
  </si>
  <si>
    <t>poz.11</t>
  </si>
  <si>
    <t>426,427,428,       429,430, 431</t>
  </si>
  <si>
    <t>budynek  Bachorce</t>
  </si>
  <si>
    <t>296-310</t>
  </si>
  <si>
    <t>Telewizor LG</t>
  </si>
  <si>
    <t>Monitor Philips</t>
  </si>
  <si>
    <t>ZSO/84/209A/2019</t>
  </si>
  <si>
    <t xml:space="preserve">Kserokopiarka </t>
  </si>
  <si>
    <t>DZ.III,K-TO p.88</t>
  </si>
  <si>
    <t>DZ.III K-TO 5 p.93</t>
  </si>
  <si>
    <t>DZ.III K-TO 5 p.94</t>
  </si>
  <si>
    <t>DZ.III K-TO 5 p.92</t>
  </si>
  <si>
    <t>DZ.III K-TO 5 p.90</t>
  </si>
  <si>
    <t>Sprzęt nagłaśniający  Power Audio LG</t>
  </si>
  <si>
    <t>str. 20 p.600</t>
  </si>
  <si>
    <t>str. 20 p.596</t>
  </si>
  <si>
    <t>Notebook Acer</t>
  </si>
  <si>
    <t>Kamera</t>
  </si>
  <si>
    <t>Astrobaza p. 108</t>
  </si>
  <si>
    <t>dachówka - papa</t>
  </si>
  <si>
    <t>ul. Kujawska 22 (SP nr 1)</t>
  </si>
  <si>
    <t>Przyszkolne Obserwatorium Astronomiczne "Astro - Baza" (SP nr 1)</t>
  </si>
  <si>
    <t>ul. Kasprowicza 7  (LO)</t>
  </si>
  <si>
    <t>ul. Kujawska 22 Kruszwica (SP nr 1)</t>
  </si>
  <si>
    <t>ul. Kasprowicza 7 ( LO)</t>
  </si>
  <si>
    <r>
      <t xml:space="preserve">1. Wykaz sprzętu elektronicznego </t>
    </r>
    <r>
      <rPr>
        <b/>
        <i/>
        <u val="single"/>
        <sz val="14"/>
        <rFont val="Arial"/>
        <family val="2"/>
      </rPr>
      <t>stacjonarnego</t>
    </r>
    <r>
      <rPr>
        <b/>
        <i/>
        <sz val="12"/>
        <rFont val="Arial"/>
        <family val="2"/>
      </rPr>
      <t xml:space="preserve"> - rok 2016-2020</t>
    </r>
  </si>
  <si>
    <t>Oczyszczacz powietrza</t>
  </si>
  <si>
    <t>1/S13</t>
  </si>
  <si>
    <t>2/W/46</t>
  </si>
  <si>
    <t>ZSO/21/05/2020</t>
  </si>
  <si>
    <t>Pralka</t>
  </si>
  <si>
    <t>ZSO/19/PS/2020</t>
  </si>
  <si>
    <t>DZ.VI K-TO D 67 POZ. 70,71</t>
  </si>
  <si>
    <t>Oczyszczacz powietrza 2 szt.</t>
  </si>
  <si>
    <t>str. 20 poz. 603</t>
  </si>
  <si>
    <t>str. 15, poz. 442</t>
  </si>
  <si>
    <t>poz. 655</t>
  </si>
  <si>
    <t>poz. 586</t>
  </si>
  <si>
    <t>Komputer PC DELL VOSTRO</t>
  </si>
  <si>
    <t>poz. 381-383</t>
  </si>
  <si>
    <t>poz. 384</t>
  </si>
  <si>
    <t>Sprzęt fotograficzny</t>
  </si>
  <si>
    <t>Niebo nad Astrobazami             poz. 130-131</t>
  </si>
  <si>
    <t>Zdalna szkoła</t>
  </si>
  <si>
    <t>Laptop 3 szt.</t>
  </si>
  <si>
    <t>Zdalna szkoła +</t>
  </si>
  <si>
    <t>Przygody z nauką II</t>
  </si>
  <si>
    <t>Laptop 6 szt.</t>
  </si>
  <si>
    <t>Laptopy 4 szt.</t>
  </si>
  <si>
    <t>Notebook 2 szt.</t>
  </si>
  <si>
    <t>Zdlana szkoła +</t>
  </si>
  <si>
    <t>Przygody z nauką II poz. 8</t>
  </si>
  <si>
    <t>Laptop 12 szt.</t>
  </si>
  <si>
    <t>Notebook 4 szt.</t>
  </si>
  <si>
    <t>Laptop 4 szt.</t>
  </si>
  <si>
    <t>Przygody z nauką II  poz. 83/4</t>
  </si>
  <si>
    <t>po. 16/492</t>
  </si>
  <si>
    <t>Zdolna szkoła +</t>
  </si>
  <si>
    <t>Notebook 3 szt.</t>
  </si>
  <si>
    <t>Laptop Dell Vostro 3590 5 szt.</t>
  </si>
  <si>
    <t>Laptop Dell Vostro 3590 4 szt.</t>
  </si>
  <si>
    <t>Laptop Dell Vostro 3590 8 szt.</t>
  </si>
  <si>
    <t>poz.  33/8</t>
  </si>
  <si>
    <r>
      <t xml:space="preserve">2. Wykaz sprzętu elektronicznego </t>
    </r>
    <r>
      <rPr>
        <b/>
        <i/>
        <u val="single"/>
        <sz val="14"/>
        <rFont val="Arial"/>
        <family val="2"/>
      </rPr>
      <t>przenośnego</t>
    </r>
    <r>
      <rPr>
        <b/>
        <i/>
        <sz val="14"/>
        <rFont val="Arial"/>
        <family val="2"/>
      </rPr>
      <t xml:space="preserve"> </t>
    </r>
    <r>
      <rPr>
        <b/>
        <i/>
        <sz val="12"/>
        <rFont val="Arial"/>
        <family val="2"/>
      </rPr>
      <t>- rok 2016-2020</t>
    </r>
  </si>
  <si>
    <t>Notebook 5 szt.</t>
  </si>
  <si>
    <t>Przygody z nauką II poz. 15,16</t>
  </si>
  <si>
    <t>Laptop Dell Vostro 3590 13 szt.</t>
  </si>
  <si>
    <t>Przygody z nauką II poz. 16/494</t>
  </si>
  <si>
    <t>Przygody z nauką II str. 15, poz. 437</t>
  </si>
  <si>
    <t>Załącznik nr 2</t>
  </si>
  <si>
    <t>Jednostka</t>
  </si>
  <si>
    <t xml:space="preserve">Jednostka </t>
  </si>
  <si>
    <t>Załącznik nr 2 (budowle)</t>
  </si>
  <si>
    <t>Załącznik nr 2 (budynki)</t>
  </si>
  <si>
    <t>Wartość KB</t>
  </si>
  <si>
    <t>RAZEM SP Wola Wapowska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</si>
</sst>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name val="Czcionka tekstu podstawowego"/>
      <family val="2"/>
    </font>
    <font>
      <sz val="9"/>
      <name val="Czcionka tekstu podstawowego"/>
      <family val="2"/>
    </font>
    <font>
      <b/>
      <sz val="10"/>
      <name val="Czcionka tekstu podstawowego"/>
      <family val="0"/>
    </font>
    <font>
      <b/>
      <sz val="11"/>
      <name val="Czcionka tekstu podstawowego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i/>
      <sz val="14"/>
      <name val="Arial"/>
      <family val="2"/>
    </font>
    <font>
      <sz val="8"/>
      <name val="Czcionka tekstu podstawowego"/>
      <family val="2"/>
    </font>
    <font>
      <sz val="10"/>
      <name val="Czcionka tekstu podstawowego"/>
      <family val="0"/>
    </font>
    <font>
      <b/>
      <sz val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8"/>
      <color indexed="8"/>
      <name val="Czcionka tekstu podstawowego"/>
      <family val="0"/>
    </font>
    <font>
      <sz val="9"/>
      <color indexed="8"/>
      <name val="Czcionka tekstu podstawowego"/>
      <family val="0"/>
    </font>
    <font>
      <i/>
      <sz val="10"/>
      <color indexed="8"/>
      <name val="Czcionka tekstu podstawowego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/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8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6" fillId="0" borderId="0">
      <alignment/>
      <protection/>
    </xf>
    <xf numFmtId="0" fontId="57" fillId="26" borderId="1" applyNumberFormat="0" applyAlignment="0" applyProtection="0"/>
    <xf numFmtId="0" fontId="5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3" fillId="31" borderId="0" applyNumberFormat="0" applyBorder="0" applyAlignment="0" applyProtection="0"/>
  </cellStyleXfs>
  <cellXfs count="232">
    <xf numFmtId="0" fontId="0" fillId="0" borderId="0" xfId="0" applyAlignment="1">
      <alignment/>
    </xf>
    <xf numFmtId="0" fontId="17" fillId="0" borderId="10" xfId="0" applyFont="1" applyBorder="1" applyAlignment="1">
      <alignment/>
    </xf>
    <xf numFmtId="0" fontId="0" fillId="0" borderId="10" xfId="0" applyBorder="1" applyAlignment="1">
      <alignment/>
    </xf>
    <xf numFmtId="44" fontId="17" fillId="0" borderId="10" xfId="61" applyFont="1" applyBorder="1" applyAlignment="1">
      <alignment/>
    </xf>
    <xf numFmtId="0" fontId="0" fillId="0" borderId="0" xfId="0" applyBorder="1" applyAlignment="1">
      <alignment/>
    </xf>
    <xf numFmtId="44" fontId="1" fillId="0" borderId="0" xfId="6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0" applyFont="1" applyAlignment="1">
      <alignment/>
    </xf>
    <xf numFmtId="44" fontId="1" fillId="0" borderId="0" xfId="61" applyFont="1" applyBorder="1" applyAlignment="1">
      <alignment vertical="center"/>
    </xf>
    <xf numFmtId="0" fontId="17" fillId="0" borderId="20" xfId="0" applyFont="1" applyBorder="1" applyAlignment="1">
      <alignment horizontal="center"/>
    </xf>
    <xf numFmtId="0" fontId="24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7" fillId="0" borderId="0" xfId="52" applyFont="1" applyAlignment="1">
      <alignment wrapText="1"/>
      <protection/>
    </xf>
    <xf numFmtId="0" fontId="8" fillId="0" borderId="0" xfId="52" applyFont="1" applyFill="1" applyAlignment="1">
      <alignment wrapText="1"/>
      <protection/>
    </xf>
    <xf numFmtId="0" fontId="26" fillId="32" borderId="21" xfId="52" applyFont="1" applyFill="1" applyBorder="1" applyAlignment="1">
      <alignment horizontal="center" vertical="center" wrapText="1"/>
      <protection/>
    </xf>
    <xf numFmtId="0" fontId="8" fillId="0" borderId="22" xfId="52" applyFont="1" applyFill="1" applyBorder="1" applyAlignment="1">
      <alignment horizontal="center" vertical="center" wrapText="1"/>
      <protection/>
    </xf>
    <xf numFmtId="0" fontId="11" fillId="0" borderId="23" xfId="52" applyFont="1" applyFill="1" applyBorder="1" applyAlignment="1">
      <alignment horizontal="center" vertical="center" wrapText="1"/>
      <protection/>
    </xf>
    <xf numFmtId="0" fontId="11" fillId="0" borderId="24" xfId="52" applyFont="1" applyFill="1" applyBorder="1" applyAlignment="1">
      <alignment horizontal="center" vertical="center" wrapText="1"/>
      <protection/>
    </xf>
    <xf numFmtId="0" fontId="7" fillId="0" borderId="25" xfId="52" applyFont="1" applyFill="1" applyBorder="1" applyAlignment="1">
      <alignment horizontal="center" vertical="center" wrapText="1"/>
      <protection/>
    </xf>
    <xf numFmtId="0" fontId="7" fillId="0" borderId="25" xfId="52" applyFont="1" applyFill="1" applyBorder="1" applyAlignment="1">
      <alignment vertical="center" wrapText="1"/>
      <protection/>
    </xf>
    <xf numFmtId="166" fontId="7" fillId="0" borderId="25" xfId="52" applyNumberFormat="1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horizontal="center" vertical="center" wrapText="1"/>
      <protection/>
    </xf>
    <xf numFmtId="0" fontId="8" fillId="0" borderId="0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vertical="center" wrapText="1"/>
      <protection/>
    </xf>
    <xf numFmtId="2" fontId="7" fillId="0" borderId="0" xfId="52" applyNumberFormat="1" applyFont="1" applyFill="1" applyBorder="1" applyAlignment="1">
      <alignment vertical="center" wrapText="1"/>
      <protection/>
    </xf>
    <xf numFmtId="0" fontId="8" fillId="0" borderId="25" xfId="52" applyFont="1" applyFill="1" applyBorder="1" applyAlignment="1">
      <alignment horizontal="center" vertical="center" wrapText="1"/>
      <protection/>
    </xf>
    <xf numFmtId="0" fontId="11" fillId="0" borderId="25" xfId="52" applyFont="1" applyFill="1" applyBorder="1" applyAlignment="1">
      <alignment horizontal="center" vertical="center" wrapText="1"/>
      <protection/>
    </xf>
    <xf numFmtId="0" fontId="7" fillId="32" borderId="25" xfId="52" applyFont="1" applyFill="1" applyBorder="1" applyAlignment="1">
      <alignment vertical="center" wrapText="1"/>
      <protection/>
    </xf>
    <xf numFmtId="0" fontId="7" fillId="2" borderId="25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vertical="center" wrapText="1"/>
      <protection/>
    </xf>
    <xf numFmtId="166" fontId="7" fillId="0" borderId="10" xfId="52" applyNumberFormat="1" applyFont="1" applyFill="1" applyBorder="1" applyAlignment="1">
      <alignment vertical="center" wrapText="1"/>
      <protection/>
    </xf>
    <xf numFmtId="166" fontId="8" fillId="0" borderId="10" xfId="52" applyNumberFormat="1" applyFont="1" applyFill="1" applyBorder="1" applyAlignment="1">
      <alignment vertical="center" wrapText="1"/>
      <protection/>
    </xf>
    <xf numFmtId="166" fontId="7" fillId="32" borderId="26" xfId="52" applyNumberFormat="1" applyFont="1" applyFill="1" applyBorder="1" applyAlignment="1">
      <alignment vertical="center" wrapText="1"/>
      <protection/>
    </xf>
    <xf numFmtId="0" fontId="7" fillId="32" borderId="27" xfId="52" applyFont="1" applyFill="1" applyBorder="1" applyAlignment="1">
      <alignment vertical="center" wrapText="1"/>
      <protection/>
    </xf>
    <xf numFmtId="166" fontId="7" fillId="32" borderId="10" xfId="52" applyNumberFormat="1" applyFont="1" applyFill="1" applyBorder="1" applyAlignment="1">
      <alignment vertical="center" wrapText="1"/>
      <protection/>
    </xf>
    <xf numFmtId="0" fontId="8" fillId="32" borderId="25" xfId="52" applyFont="1" applyFill="1" applyBorder="1" applyAlignment="1">
      <alignment horizontal="center" vertical="center" wrapText="1"/>
      <protection/>
    </xf>
    <xf numFmtId="166" fontId="8" fillId="0" borderId="28" xfId="52" applyNumberFormat="1" applyFont="1" applyFill="1" applyBorder="1" applyAlignment="1">
      <alignment vertical="center" wrapText="1"/>
      <protection/>
    </xf>
    <xf numFmtId="0" fontId="0" fillId="32" borderId="0" xfId="0" applyFill="1" applyAlignment="1">
      <alignment/>
    </xf>
    <xf numFmtId="0" fontId="2" fillId="0" borderId="18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5" fillId="32" borderId="29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10" xfId="52" applyFont="1" applyFill="1" applyBorder="1" applyAlignment="1">
      <alignment horizontal="center" vertical="center" wrapText="1"/>
      <protection/>
    </xf>
    <xf numFmtId="44" fontId="17" fillId="0" borderId="0" xfId="0" applyNumberFormat="1" applyFont="1" applyAlignment="1">
      <alignment/>
    </xf>
    <xf numFmtId="8" fontId="17" fillId="0" borderId="0" xfId="0" applyNumberFormat="1" applyFont="1" applyAlignment="1">
      <alignment/>
    </xf>
    <xf numFmtId="0" fontId="8" fillId="0" borderId="30" xfId="52" applyFont="1" applyFill="1" applyBorder="1" applyAlignment="1">
      <alignment horizontal="center" vertical="center" wrapText="1"/>
      <protection/>
    </xf>
    <xf numFmtId="0" fontId="7" fillId="0" borderId="31" xfId="52" applyFont="1" applyFill="1" applyBorder="1" applyAlignment="1">
      <alignment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right" vertical="center" wrapText="1"/>
      <protection/>
    </xf>
    <xf numFmtId="0" fontId="28" fillId="0" borderId="10" xfId="52" applyFont="1" applyFill="1" applyBorder="1" applyAlignment="1">
      <alignment horizontal="center" vertical="center" wrapText="1"/>
      <protection/>
    </xf>
    <xf numFmtId="0" fontId="7" fillId="0" borderId="32" xfId="52" applyFont="1" applyFill="1" applyBorder="1" applyAlignment="1">
      <alignment horizontal="center" vertical="center" wrapText="1"/>
      <protection/>
    </xf>
    <xf numFmtId="0" fontId="7" fillId="0" borderId="31" xfId="52" applyFont="1" applyFill="1" applyBorder="1" applyAlignment="1">
      <alignment horizontal="right" vertical="center" wrapText="1"/>
      <protection/>
    </xf>
    <xf numFmtId="0" fontId="8" fillId="0" borderId="31" xfId="52" applyFont="1" applyFill="1" applyBorder="1" applyAlignment="1">
      <alignment horizontal="center" vertical="center" wrapText="1"/>
      <protection/>
    </xf>
    <xf numFmtId="0" fontId="7" fillId="0" borderId="33" xfId="52" applyFont="1" applyFill="1" applyBorder="1" applyAlignment="1">
      <alignment horizontal="center" vertical="center" wrapText="1"/>
      <protection/>
    </xf>
    <xf numFmtId="0" fontId="28" fillId="0" borderId="33" xfId="52" applyFont="1" applyFill="1" applyBorder="1" applyAlignment="1">
      <alignment horizontal="center" vertical="center" wrapText="1"/>
      <protection/>
    </xf>
    <xf numFmtId="0" fontId="7" fillId="0" borderId="34" xfId="52" applyFont="1" applyFill="1" applyBorder="1" applyAlignment="1">
      <alignment horizontal="center" vertical="center" wrapText="1"/>
      <protection/>
    </xf>
    <xf numFmtId="0" fontId="28" fillId="0" borderId="35" xfId="52" applyFont="1" applyFill="1" applyBorder="1" applyAlignment="1">
      <alignment horizontal="center" vertical="center" wrapText="1"/>
      <protection/>
    </xf>
    <xf numFmtId="0" fontId="7" fillId="2" borderId="10" xfId="52" applyFont="1" applyFill="1" applyBorder="1" applyAlignment="1">
      <alignment horizontal="center" vertical="center" wrapText="1"/>
      <protection/>
    </xf>
    <xf numFmtId="0" fontId="8" fillId="32" borderId="10" xfId="52" applyFont="1" applyFill="1" applyBorder="1" applyAlignment="1">
      <alignment horizontal="center" vertical="center" wrapText="1"/>
      <protection/>
    </xf>
    <xf numFmtId="0" fontId="7" fillId="32" borderId="10" xfId="52" applyFont="1" applyFill="1" applyBorder="1" applyAlignment="1">
      <alignment vertical="center" wrapText="1"/>
      <protection/>
    </xf>
    <xf numFmtId="0" fontId="6" fillId="0" borderId="25" xfId="52" applyFont="1" applyFill="1" applyBorder="1" applyAlignment="1">
      <alignment horizontal="center" vertical="center" wrapText="1"/>
      <protection/>
    </xf>
    <xf numFmtId="0" fontId="7" fillId="32" borderId="25" xfId="52" applyFont="1" applyFill="1" applyBorder="1" applyAlignment="1">
      <alignment horizontal="right" vertical="center" wrapText="1"/>
      <protection/>
    </xf>
    <xf numFmtId="0" fontId="7" fillId="0" borderId="27" xfId="52" applyFont="1" applyFill="1" applyBorder="1" applyAlignment="1">
      <alignment horizontal="center" vertical="center" wrapText="1"/>
      <protection/>
    </xf>
    <xf numFmtId="0" fontId="7" fillId="32" borderId="27" xfId="52" applyFont="1" applyFill="1" applyBorder="1" applyAlignment="1">
      <alignment horizontal="right" vertical="center" wrapText="1"/>
      <protection/>
    </xf>
    <xf numFmtId="166" fontId="8" fillId="32" borderId="10" xfId="52" applyNumberFormat="1" applyFont="1" applyFill="1" applyBorder="1" applyAlignment="1">
      <alignment vertical="center" wrapText="1"/>
      <protection/>
    </xf>
    <xf numFmtId="0" fontId="8" fillId="32" borderId="27" xfId="52" applyFont="1" applyFill="1" applyBorder="1" applyAlignment="1">
      <alignment horizontal="center" vertical="center" wrapText="1"/>
      <protection/>
    </xf>
    <xf numFmtId="0" fontId="6" fillId="0" borderId="27" xfId="52" applyFont="1" applyFill="1" applyBorder="1" applyAlignment="1">
      <alignment horizontal="center" vertical="center" wrapText="1"/>
      <protection/>
    </xf>
    <xf numFmtId="0" fontId="7" fillId="32" borderId="10" xfId="52" applyFont="1" applyFill="1" applyBorder="1" applyAlignment="1">
      <alignment horizontal="right" vertical="center" wrapText="1"/>
      <protection/>
    </xf>
    <xf numFmtId="166" fontId="8" fillId="32" borderId="27" xfId="52" applyNumberFormat="1" applyFont="1" applyFill="1" applyBorder="1" applyAlignment="1">
      <alignment vertical="center" wrapText="1"/>
      <protection/>
    </xf>
    <xf numFmtId="166" fontId="7" fillId="32" borderId="28" xfId="52" applyNumberFormat="1" applyFont="1" applyFill="1" applyBorder="1" applyAlignment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44" fontId="2" fillId="0" borderId="10" xfId="61" applyFont="1" applyBorder="1" applyAlignment="1">
      <alignment/>
    </xf>
    <xf numFmtId="8" fontId="2" fillId="0" borderId="10" xfId="61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44" fontId="2" fillId="0" borderId="10" xfId="61" applyFont="1" applyBorder="1" applyAlignment="1">
      <alignment/>
    </xf>
    <xf numFmtId="8" fontId="2" fillId="0" borderId="10" xfId="61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4" fontId="18" fillId="0" borderId="10" xfId="0" applyNumberFormat="1" applyFont="1" applyBorder="1" applyAlignment="1">
      <alignment wrapText="1"/>
    </xf>
    <xf numFmtId="0" fontId="17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16" fontId="6" fillId="0" borderId="10" xfId="52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/>
    </xf>
    <xf numFmtId="0" fontId="6" fillId="0" borderId="26" xfId="52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7" fillId="32" borderId="0" xfId="52" applyFont="1" applyFill="1" applyBorder="1" applyAlignment="1">
      <alignment vertical="center" wrapText="1"/>
      <protection/>
    </xf>
    <xf numFmtId="166" fontId="7" fillId="32" borderId="0" xfId="52" applyNumberFormat="1" applyFont="1" applyFill="1" applyBorder="1" applyAlignment="1">
      <alignment vertical="center" wrapText="1"/>
      <protection/>
    </xf>
    <xf numFmtId="8" fontId="18" fillId="0" borderId="10" xfId="0" applyNumberFormat="1" applyFont="1" applyBorder="1" applyAlignment="1">
      <alignment wrapText="1"/>
    </xf>
    <xf numFmtId="0" fontId="0" fillId="0" borderId="10" xfId="0" applyBorder="1" applyAlignment="1">
      <alignment horizontal="center" wrapText="1"/>
    </xf>
    <xf numFmtId="16" fontId="6" fillId="0" borderId="33" xfId="52" applyNumberFormat="1" applyFont="1" applyFill="1" applyBorder="1" applyAlignment="1">
      <alignment horizontal="center" vertical="center" wrapText="1"/>
      <protection/>
    </xf>
    <xf numFmtId="0" fontId="7" fillId="32" borderId="35" xfId="52" applyFont="1" applyFill="1" applyBorder="1" applyAlignment="1">
      <alignment horizontal="right" vertical="center" wrapText="1"/>
      <protection/>
    </xf>
    <xf numFmtId="0" fontId="7" fillId="0" borderId="28" xfId="52" applyFont="1" applyFill="1" applyBorder="1" applyAlignment="1">
      <alignment horizontal="center" vertical="center" wrapText="1"/>
      <protection/>
    </xf>
    <xf numFmtId="0" fontId="6" fillId="0" borderId="28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top" wrapText="1"/>
      <protection/>
    </xf>
    <xf numFmtId="0" fontId="7" fillId="0" borderId="36" xfId="52" applyFont="1" applyFill="1" applyBorder="1" applyAlignment="1">
      <alignment vertical="center" wrapText="1"/>
      <protection/>
    </xf>
    <xf numFmtId="166" fontId="7" fillId="0" borderId="31" xfId="52" applyNumberFormat="1" applyFont="1" applyFill="1" applyBorder="1" applyAlignment="1">
      <alignment vertical="center" wrapText="1"/>
      <protection/>
    </xf>
    <xf numFmtId="166" fontId="7" fillId="0" borderId="10" xfId="52" applyNumberFormat="1" applyFont="1" applyFill="1" applyBorder="1" applyAlignment="1">
      <alignment horizontal="right" vertical="center" wrapText="1"/>
      <protection/>
    </xf>
    <xf numFmtId="166" fontId="7" fillId="32" borderId="33" xfId="52" applyNumberFormat="1" applyFont="1" applyFill="1" applyBorder="1" applyAlignment="1">
      <alignment vertical="center" wrapText="1"/>
      <protection/>
    </xf>
    <xf numFmtId="0" fontId="6" fillId="0" borderId="37" xfId="52" applyFont="1" applyFill="1" applyBorder="1" applyAlignment="1">
      <alignment horizontal="center" vertical="center" wrapText="1"/>
      <protection/>
    </xf>
    <xf numFmtId="0" fontId="7" fillId="32" borderId="19" xfId="52" applyFont="1" applyFill="1" applyBorder="1" applyAlignment="1">
      <alignment vertical="center" wrapText="1"/>
      <protection/>
    </xf>
    <xf numFmtId="16" fontId="28" fillId="0" borderId="33" xfId="52" applyNumberFormat="1" applyFont="1" applyFill="1" applyBorder="1" applyAlignment="1">
      <alignment horizontal="center" vertical="center" wrapText="1"/>
      <protection/>
    </xf>
    <xf numFmtId="0" fontId="6" fillId="0" borderId="19" xfId="52" applyFont="1" applyFill="1" applyBorder="1" applyAlignment="1">
      <alignment horizontal="center" vertical="center" wrapText="1"/>
      <protection/>
    </xf>
    <xf numFmtId="0" fontId="7" fillId="32" borderId="38" xfId="52" applyFont="1" applyFill="1" applyBorder="1" applyAlignment="1">
      <alignment vertical="center" wrapText="1"/>
      <protection/>
    </xf>
    <xf numFmtId="166" fontId="7" fillId="32" borderId="19" xfId="52" applyNumberFormat="1" applyFont="1" applyFill="1" applyBorder="1" applyAlignment="1">
      <alignment vertical="center" wrapText="1"/>
      <protection/>
    </xf>
    <xf numFmtId="0" fontId="6" fillId="0" borderId="33" xfId="52" applyFont="1" applyFill="1" applyBorder="1" applyAlignment="1">
      <alignment horizontal="center" vertical="center" wrapText="1"/>
      <protection/>
    </xf>
    <xf numFmtId="0" fontId="7" fillId="32" borderId="37" xfId="52" applyFont="1" applyFill="1" applyBorder="1" applyAlignment="1">
      <alignment vertical="center" wrapText="1"/>
      <protection/>
    </xf>
    <xf numFmtId="0" fontId="7" fillId="2" borderId="27" xfId="52" applyFont="1" applyFill="1" applyBorder="1" applyAlignment="1">
      <alignment horizontal="center" vertical="center" wrapText="1"/>
      <protection/>
    </xf>
    <xf numFmtId="0" fontId="7" fillId="32" borderId="19" xfId="52" applyFont="1" applyFill="1" applyBorder="1" applyAlignment="1">
      <alignment horizontal="right" vertical="center" wrapText="1"/>
      <protection/>
    </xf>
    <xf numFmtId="166" fontId="8" fillId="32" borderId="19" xfId="52" applyNumberFormat="1" applyFont="1" applyFill="1" applyBorder="1" applyAlignment="1">
      <alignment vertical="center" wrapText="1"/>
      <protection/>
    </xf>
    <xf numFmtId="0" fontId="7" fillId="32" borderId="28" xfId="52" applyFont="1" applyFill="1" applyBorder="1" applyAlignment="1">
      <alignment vertical="center" wrapText="1"/>
      <protection/>
    </xf>
    <xf numFmtId="0" fontId="7" fillId="32" borderId="10" xfId="52" applyFont="1" applyFill="1" applyBorder="1" applyAlignment="1">
      <alignment horizontal="left" vertical="center" wrapText="1"/>
      <protection/>
    </xf>
    <xf numFmtId="0" fontId="7" fillId="0" borderId="31" xfId="52" applyFont="1" applyFill="1" applyBorder="1" applyAlignment="1">
      <alignment horizontal="center" vertical="center" wrapText="1"/>
      <protection/>
    </xf>
    <xf numFmtId="0" fontId="7" fillId="32" borderId="35" xfId="52" applyFont="1" applyFill="1" applyBorder="1" applyAlignment="1">
      <alignment vertical="center" wrapText="1"/>
      <protection/>
    </xf>
    <xf numFmtId="0" fontId="7" fillId="0" borderId="36" xfId="52" applyFont="1" applyFill="1" applyBorder="1" applyAlignment="1">
      <alignment horizontal="center" vertical="center" wrapText="1"/>
      <protection/>
    </xf>
    <xf numFmtId="0" fontId="6" fillId="0" borderId="39" xfId="52" applyFont="1" applyFill="1" applyBorder="1" applyAlignment="1">
      <alignment horizontal="center" vertical="center" wrapText="1"/>
      <protection/>
    </xf>
    <xf numFmtId="0" fontId="28" fillId="0" borderId="39" xfId="52" applyFont="1" applyFill="1" applyBorder="1" applyAlignment="1">
      <alignment horizontal="center" vertical="center" wrapText="1"/>
      <protection/>
    </xf>
    <xf numFmtId="0" fontId="7" fillId="0" borderId="40" xfId="52" applyFont="1" applyFill="1" applyBorder="1" applyAlignment="1">
      <alignment horizontal="center" vertical="center" wrapText="1"/>
      <protection/>
    </xf>
    <xf numFmtId="0" fontId="7" fillId="0" borderId="41" xfId="52" applyFont="1" applyFill="1" applyBorder="1" applyAlignment="1">
      <alignment horizontal="center" vertical="center" wrapText="1"/>
      <protection/>
    </xf>
    <xf numFmtId="0" fontId="6" fillId="0" borderId="34" xfId="52" applyFont="1" applyFill="1" applyBorder="1" applyAlignment="1">
      <alignment horizontal="center" vertical="center" wrapText="1"/>
      <protection/>
    </xf>
    <xf numFmtId="0" fontId="8" fillId="32" borderId="19" xfId="52" applyFont="1" applyFill="1" applyBorder="1" applyAlignment="1">
      <alignment horizontal="right" vertical="center" wrapText="1"/>
      <protection/>
    </xf>
    <xf numFmtId="166" fontId="8" fillId="0" borderId="25" xfId="52" applyNumberFormat="1" applyFont="1" applyFill="1" applyBorder="1" applyAlignment="1">
      <alignment vertical="center" wrapText="1"/>
      <protection/>
    </xf>
    <xf numFmtId="166" fontId="8" fillId="32" borderId="25" xfId="52" applyNumberFormat="1" applyFont="1" applyFill="1" applyBorder="1" applyAlignment="1">
      <alignment vertical="center" wrapText="1"/>
      <protection/>
    </xf>
    <xf numFmtId="0" fontId="8" fillId="32" borderId="31" xfId="52" applyFont="1" applyFill="1" applyBorder="1" applyAlignment="1">
      <alignment horizontal="center" vertical="center" wrapText="1"/>
      <protection/>
    </xf>
    <xf numFmtId="0" fontId="7" fillId="32" borderId="42" xfId="52" applyFont="1" applyFill="1" applyBorder="1" applyAlignment="1">
      <alignment vertical="center" wrapText="1"/>
      <protection/>
    </xf>
    <xf numFmtId="0" fontId="0" fillId="0" borderId="36" xfId="0" applyBorder="1" applyAlignment="1">
      <alignment vertical="center" wrapText="1"/>
    </xf>
    <xf numFmtId="0" fontId="11" fillId="0" borderId="26" xfId="52" applyFont="1" applyFill="1" applyBorder="1" applyAlignment="1">
      <alignment horizontal="center" vertical="center" wrapText="1"/>
      <protection/>
    </xf>
    <xf numFmtId="0" fontId="11" fillId="0" borderId="43" xfId="52" applyFont="1" applyFill="1" applyBorder="1" applyAlignment="1">
      <alignment horizontal="center" vertical="center" wrapText="1"/>
      <protection/>
    </xf>
    <xf numFmtId="8" fontId="0" fillId="0" borderId="31" xfId="0" applyNumberFormat="1" applyBorder="1" applyAlignment="1">
      <alignment vertical="center" wrapText="1"/>
    </xf>
    <xf numFmtId="0" fontId="7" fillId="32" borderId="44" xfId="52" applyFont="1" applyFill="1" applyBorder="1" applyAlignment="1">
      <alignment vertical="center" wrapText="1"/>
      <protection/>
    </xf>
    <xf numFmtId="0" fontId="7" fillId="0" borderId="45" xfId="52" applyFont="1" applyFill="1" applyBorder="1" applyAlignment="1">
      <alignment horizontal="center" vertical="center" wrapText="1"/>
      <protection/>
    </xf>
    <xf numFmtId="0" fontId="6" fillId="0" borderId="45" xfId="52" applyFont="1" applyFill="1" applyBorder="1" applyAlignment="1">
      <alignment horizontal="center" vertical="center" wrapText="1"/>
      <protection/>
    </xf>
    <xf numFmtId="0" fontId="28" fillId="0" borderId="37" xfId="52" applyFont="1" applyFill="1" applyBorder="1" applyAlignment="1">
      <alignment horizontal="center" vertical="center" wrapText="1"/>
      <protection/>
    </xf>
    <xf numFmtId="8" fontId="5" fillId="0" borderId="10" xfId="61" applyNumberFormat="1" applyFont="1" applyBorder="1" applyAlignment="1">
      <alignment/>
    </xf>
    <xf numFmtId="0" fontId="59" fillId="0" borderId="0" xfId="0" applyFont="1" applyAlignment="1">
      <alignment/>
    </xf>
    <xf numFmtId="0" fontId="17" fillId="0" borderId="19" xfId="0" applyFont="1" applyBorder="1" applyAlignment="1">
      <alignment horizontal="center" vertical="center" wrapText="1"/>
    </xf>
    <xf numFmtId="0" fontId="17" fillId="0" borderId="46" xfId="0" applyFont="1" applyBorder="1" applyAlignment="1">
      <alignment horizontal="center" vertical="center" wrapText="1"/>
    </xf>
    <xf numFmtId="0" fontId="17" fillId="32" borderId="14" xfId="0" applyFont="1" applyFill="1" applyBorder="1" applyAlignment="1">
      <alignment horizontal="center"/>
    </xf>
    <xf numFmtId="0" fontId="17" fillId="32" borderId="29" xfId="0" applyFont="1" applyFill="1" applyBorder="1" applyAlignment="1">
      <alignment horizontal="center"/>
    </xf>
    <xf numFmtId="0" fontId="5" fillId="0" borderId="19" xfId="0" applyFont="1" applyBorder="1" applyAlignment="1">
      <alignment horizontal="left" vertical="top"/>
    </xf>
    <xf numFmtId="0" fontId="0" fillId="0" borderId="10" xfId="0" applyBorder="1" applyAlignment="1">
      <alignment/>
    </xf>
    <xf numFmtId="0" fontId="7" fillId="0" borderId="47" xfId="52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27" fillId="0" borderId="21" xfId="52" applyFont="1" applyFill="1" applyBorder="1" applyAlignment="1">
      <alignment horizontal="center" vertical="center" wrapText="1"/>
      <protection/>
    </xf>
    <xf numFmtId="0" fontId="9" fillId="0" borderId="48" xfId="52" applyFont="1" applyFill="1" applyBorder="1" applyAlignment="1">
      <alignment horizontal="center" vertical="center" wrapText="1"/>
      <protection/>
    </xf>
    <xf numFmtId="0" fontId="9" fillId="0" borderId="27" xfId="52" applyFont="1" applyFill="1" applyBorder="1" applyAlignment="1">
      <alignment horizontal="center" vertical="center" wrapText="1"/>
      <protection/>
    </xf>
    <xf numFmtId="0" fontId="9" fillId="0" borderId="49" xfId="52" applyFont="1" applyFill="1" applyBorder="1" applyAlignment="1">
      <alignment horizontal="center" vertical="center" wrapText="1"/>
      <protection/>
    </xf>
    <xf numFmtId="0" fontId="9" fillId="0" borderId="44" xfId="52" applyFont="1" applyFill="1" applyBorder="1" applyAlignment="1">
      <alignment horizontal="center" vertical="center" wrapText="1"/>
      <protection/>
    </xf>
    <xf numFmtId="0" fontId="7" fillId="0" borderId="47" xfId="52" applyFont="1" applyFill="1" applyBorder="1" applyAlignment="1">
      <alignment vertical="center" wrapText="1"/>
      <protection/>
    </xf>
    <xf numFmtId="0" fontId="0" fillId="0" borderId="36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7" fillId="0" borderId="10" xfId="52" applyFont="1" applyFill="1" applyBorder="1" applyAlignment="1">
      <alignment vertical="center" wrapText="1"/>
      <protection/>
    </xf>
    <xf numFmtId="0" fontId="0" fillId="0" borderId="10" xfId="0" applyBorder="1" applyAlignment="1">
      <alignment vertical="center" wrapText="1"/>
    </xf>
    <xf numFmtId="0" fontId="7" fillId="0" borderId="50" xfId="52" applyFont="1" applyFill="1" applyBorder="1" applyAlignment="1">
      <alignment horizontal="center" vertical="top" wrapText="1"/>
      <protection/>
    </xf>
    <xf numFmtId="0" fontId="0" fillId="0" borderId="51" xfId="0" applyBorder="1" applyAlignment="1">
      <alignment horizontal="center" vertical="top" wrapText="1"/>
    </xf>
    <xf numFmtId="0" fontId="9" fillId="0" borderId="25" xfId="52" applyFont="1" applyFill="1" applyBorder="1" applyAlignment="1">
      <alignment horizontal="center" vertical="center" wrapText="1"/>
      <protection/>
    </xf>
    <xf numFmtId="0" fontId="7" fillId="0" borderId="31" xfId="52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8" fillId="0" borderId="47" xfId="52" applyFont="1" applyFill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center"/>
    </xf>
    <xf numFmtId="44" fontId="18" fillId="0" borderId="0" xfId="0" applyNumberFormat="1" applyFont="1" applyBorder="1" applyAlignment="1">
      <alignment/>
    </xf>
    <xf numFmtId="0" fontId="19" fillId="0" borderId="10" xfId="0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0" fillId="0" borderId="10" xfId="61" applyNumberFormat="1" applyFont="1" applyBorder="1" applyAlignment="1">
      <alignment horizontal="center" vertical="center" wrapText="1"/>
    </xf>
    <xf numFmtId="0" fontId="21" fillId="0" borderId="47" xfId="0" applyNumberFormat="1" applyFont="1" applyBorder="1" applyAlignment="1">
      <alignment wrapText="1"/>
    </xf>
    <xf numFmtId="44" fontId="2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0" xfId="0" applyNumberFormat="1" applyFont="1" applyBorder="1" applyAlignment="1">
      <alignment horizontal="center" wrapText="1"/>
    </xf>
    <xf numFmtId="0" fontId="20" fillId="0" borderId="10" xfId="61" applyNumberFormat="1" applyFont="1" applyBorder="1" applyAlignment="1">
      <alignment horizontal="center" wrapText="1"/>
    </xf>
    <xf numFmtId="44" fontId="20" fillId="0" borderId="10" xfId="0" applyNumberFormat="1" applyFont="1" applyBorder="1" applyAlignment="1">
      <alignment wrapText="1"/>
    </xf>
    <xf numFmtId="44" fontId="15" fillId="32" borderId="10" xfId="0" applyNumberFormat="1" applyFont="1" applyFill="1" applyBorder="1" applyAlignment="1">
      <alignment wrapText="1"/>
    </xf>
    <xf numFmtId="0" fontId="59" fillId="0" borderId="46" xfId="0" applyFont="1" applyBorder="1" applyAlignment="1">
      <alignment horizontal="center" vertical="center" wrapText="1"/>
    </xf>
    <xf numFmtId="0" fontId="0" fillId="0" borderId="32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0" borderId="53" xfId="0" applyFont="1" applyBorder="1" applyAlignment="1">
      <alignment wrapText="1"/>
    </xf>
    <xf numFmtId="0" fontId="0" fillId="0" borderId="19" xfId="0" applyNumberFormat="1" applyFont="1" applyBorder="1" applyAlignment="1">
      <alignment horizontal="center" wrapText="1"/>
    </xf>
    <xf numFmtId="44" fontId="20" fillId="0" borderId="19" xfId="0" applyNumberFormat="1" applyFont="1" applyBorder="1" applyAlignment="1">
      <alignment wrapText="1"/>
    </xf>
    <xf numFmtId="0" fontId="2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53" xfId="0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top" wrapText="1"/>
    </xf>
    <xf numFmtId="44" fontId="18" fillId="0" borderId="32" xfId="0" applyNumberFormat="1" applyFont="1" applyBorder="1" applyAlignment="1">
      <alignment wrapText="1"/>
    </xf>
    <xf numFmtId="0" fontId="59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6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6" fontId="4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4" fontId="5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9" xfId="0" applyBorder="1" applyAlignment="1">
      <alignment vertical="top"/>
    </xf>
    <xf numFmtId="0" fontId="0" fillId="0" borderId="46" xfId="0" applyBorder="1" applyAlignment="1">
      <alignment vertical="top"/>
    </xf>
    <xf numFmtId="0" fontId="0" fillId="0" borderId="33" xfId="0" applyBorder="1" applyAlignment="1">
      <alignment vertical="top"/>
    </xf>
    <xf numFmtId="0" fontId="5" fillId="0" borderId="46" xfId="0" applyFont="1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25" fillId="0" borderId="0" xfId="0" applyFont="1" applyAlignment="1">
      <alignment wrapText="1"/>
    </xf>
    <xf numFmtId="0" fontId="59" fillId="0" borderId="0" xfId="0" applyFont="1" applyAlignment="1">
      <alignment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C26" sqref="C26"/>
    </sheetView>
  </sheetViews>
  <sheetFormatPr defaultColWidth="8.796875" defaultRowHeight="14.25"/>
  <cols>
    <col min="1" max="1" width="10.5" style="0" customWidth="1"/>
    <col min="2" max="2" width="32.09765625" style="0" customWidth="1"/>
    <col min="3" max="3" width="40.09765625" style="0" customWidth="1"/>
    <col min="4" max="4" width="13" style="0" customWidth="1"/>
    <col min="5" max="5" width="6.69921875" style="0" customWidth="1"/>
    <col min="6" max="6" width="6.5" style="0" customWidth="1"/>
    <col min="7" max="7" width="5.69921875" style="0" customWidth="1"/>
    <col min="8" max="8" width="12.59765625" style="0" customWidth="1"/>
    <col min="9" max="9" width="16" style="0" customWidth="1"/>
    <col min="10" max="10" width="15.19921875" style="0" customWidth="1"/>
    <col min="11" max="11" width="22" style="0" customWidth="1"/>
    <col min="12" max="12" width="21" style="0" customWidth="1"/>
    <col min="13" max="13" width="17" style="0" customWidth="1"/>
  </cols>
  <sheetData>
    <row r="1" spans="2:5" ht="15">
      <c r="B1" s="143" t="s">
        <v>314</v>
      </c>
      <c r="E1" s="46"/>
    </row>
    <row r="2" ht="15" thickBot="1">
      <c r="L2" s="4"/>
    </row>
    <row r="3" spans="1:12" ht="18" customHeight="1">
      <c r="A3" s="9" t="s">
        <v>3</v>
      </c>
      <c r="B3" s="10" t="s">
        <v>311</v>
      </c>
      <c r="C3" s="11" t="s">
        <v>0</v>
      </c>
      <c r="D3" s="6" t="s">
        <v>1</v>
      </c>
      <c r="E3" s="6" t="s">
        <v>4</v>
      </c>
      <c r="F3" s="6" t="s">
        <v>5</v>
      </c>
      <c r="G3" s="6" t="s">
        <v>6</v>
      </c>
      <c r="H3" s="6" t="s">
        <v>7</v>
      </c>
      <c r="I3" s="7" t="s">
        <v>8</v>
      </c>
      <c r="J3" s="8" t="s">
        <v>9</v>
      </c>
      <c r="K3" s="170" t="s">
        <v>11</v>
      </c>
      <c r="L3" s="168"/>
    </row>
    <row r="4" spans="1:12" ht="21.75" customHeight="1">
      <c r="A4" s="190">
        <v>1</v>
      </c>
      <c r="B4" s="144" t="s">
        <v>135</v>
      </c>
      <c r="C4" s="171" t="s">
        <v>133</v>
      </c>
      <c r="D4" s="172" t="s">
        <v>2</v>
      </c>
      <c r="E4" s="173">
        <v>1995</v>
      </c>
      <c r="F4" s="174">
        <v>3165</v>
      </c>
      <c r="G4" s="173">
        <v>4</v>
      </c>
      <c r="H4" s="173" t="s">
        <v>68</v>
      </c>
      <c r="I4" s="173" t="s">
        <v>66</v>
      </c>
      <c r="J4" s="175" t="s">
        <v>67</v>
      </c>
      <c r="K4" s="176">
        <v>5697000</v>
      </c>
      <c r="L4" s="169"/>
    </row>
    <row r="5" spans="1:12" ht="21.75" customHeight="1">
      <c r="A5" s="191"/>
      <c r="B5" s="145"/>
      <c r="C5" s="177" t="s">
        <v>261</v>
      </c>
      <c r="D5" s="172" t="s">
        <v>2</v>
      </c>
      <c r="E5" s="178">
        <v>2000</v>
      </c>
      <c r="F5" s="179">
        <v>1800</v>
      </c>
      <c r="G5" s="178">
        <v>3</v>
      </c>
      <c r="H5" s="173" t="s">
        <v>68</v>
      </c>
      <c r="I5" s="178" t="s">
        <v>66</v>
      </c>
      <c r="J5" s="175" t="s">
        <v>67</v>
      </c>
      <c r="K5" s="180">
        <v>3240000</v>
      </c>
      <c r="L5" s="169"/>
    </row>
    <row r="6" spans="1:12" ht="30.75" customHeight="1">
      <c r="A6" s="191"/>
      <c r="B6" s="145"/>
      <c r="C6" s="90" t="s">
        <v>262</v>
      </c>
      <c r="D6" s="172" t="s">
        <v>2</v>
      </c>
      <c r="E6" s="178">
        <v>2012</v>
      </c>
      <c r="F6" s="179">
        <v>75</v>
      </c>
      <c r="G6" s="178">
        <v>1</v>
      </c>
      <c r="H6" s="173" t="s">
        <v>65</v>
      </c>
      <c r="I6" s="178" t="s">
        <v>73</v>
      </c>
      <c r="J6" s="175" t="s">
        <v>74</v>
      </c>
      <c r="K6" s="181">
        <v>328161.31</v>
      </c>
      <c r="L6" s="169"/>
    </row>
    <row r="7" spans="1:12" ht="30.75" customHeight="1">
      <c r="A7" s="191"/>
      <c r="B7" s="182"/>
      <c r="C7" s="177" t="s">
        <v>138</v>
      </c>
      <c r="D7" s="172" t="s">
        <v>2</v>
      </c>
      <c r="E7" s="178">
        <v>1977</v>
      </c>
      <c r="F7" s="179">
        <v>606</v>
      </c>
      <c r="G7" s="178">
        <v>4</v>
      </c>
      <c r="H7" s="173" t="s">
        <v>68</v>
      </c>
      <c r="I7" s="178" t="s">
        <v>260</v>
      </c>
      <c r="J7" s="175" t="s">
        <v>67</v>
      </c>
      <c r="K7" s="180">
        <v>1090800</v>
      </c>
      <c r="L7" s="169"/>
    </row>
    <row r="8" spans="1:12" ht="30.75" customHeight="1">
      <c r="A8" s="191"/>
      <c r="B8" s="182"/>
      <c r="C8" s="183"/>
      <c r="D8" s="184"/>
      <c r="E8" s="184"/>
      <c r="F8" s="184"/>
      <c r="G8" s="184"/>
      <c r="H8" s="185"/>
      <c r="I8" s="186" t="s">
        <v>31</v>
      </c>
      <c r="J8" s="199">
        <f>SUM(K4:K7)</f>
        <v>10355961.31</v>
      </c>
      <c r="K8" s="187"/>
      <c r="L8" s="169"/>
    </row>
    <row r="9" spans="1:12" ht="22.5" customHeight="1">
      <c r="A9" s="192">
        <v>2</v>
      </c>
      <c r="B9" s="195" t="s">
        <v>22</v>
      </c>
      <c r="C9" s="177" t="s">
        <v>136</v>
      </c>
      <c r="D9" s="172" t="s">
        <v>2</v>
      </c>
      <c r="E9" s="178">
        <v>1962</v>
      </c>
      <c r="F9" s="179">
        <v>2948</v>
      </c>
      <c r="G9" s="178">
        <v>4</v>
      </c>
      <c r="H9" s="173" t="s">
        <v>68</v>
      </c>
      <c r="I9" s="178" t="s">
        <v>70</v>
      </c>
      <c r="J9" s="188" t="s">
        <v>67</v>
      </c>
      <c r="K9" s="180">
        <v>5306400</v>
      </c>
      <c r="L9" s="169"/>
    </row>
    <row r="10" spans="1:12" ht="26.25" customHeight="1">
      <c r="A10" s="192"/>
      <c r="B10" s="195"/>
      <c r="C10" s="177" t="s">
        <v>263</v>
      </c>
      <c r="D10" s="172" t="s">
        <v>2</v>
      </c>
      <c r="E10" s="178">
        <v>1904</v>
      </c>
      <c r="F10" s="179">
        <v>2691</v>
      </c>
      <c r="G10" s="178">
        <v>4</v>
      </c>
      <c r="H10" s="173" t="s">
        <v>72</v>
      </c>
      <c r="I10" s="178" t="s">
        <v>75</v>
      </c>
      <c r="J10" s="188" t="s">
        <v>67</v>
      </c>
      <c r="K10" s="180">
        <v>4843800</v>
      </c>
      <c r="L10" s="169"/>
    </row>
    <row r="11" spans="1:12" ht="26.25" customHeight="1">
      <c r="A11" s="192"/>
      <c r="B11" s="196"/>
      <c r="C11" s="177" t="s">
        <v>137</v>
      </c>
      <c r="D11" s="172" t="s">
        <v>2</v>
      </c>
      <c r="E11" s="178">
        <v>1984</v>
      </c>
      <c r="F11" s="179">
        <v>737</v>
      </c>
      <c r="G11" s="178">
        <v>4</v>
      </c>
      <c r="H11" s="173" t="s">
        <v>68</v>
      </c>
      <c r="I11" s="178" t="s">
        <v>66</v>
      </c>
      <c r="J11" s="188" t="s">
        <v>67</v>
      </c>
      <c r="K11" s="180">
        <v>1326600</v>
      </c>
      <c r="L11" s="169"/>
    </row>
    <row r="12" spans="1:12" ht="26.25" customHeight="1">
      <c r="A12" s="192"/>
      <c r="B12" s="196"/>
      <c r="C12" s="189"/>
      <c r="D12" s="189"/>
      <c r="E12" s="189"/>
      <c r="F12" s="189"/>
      <c r="G12" s="189"/>
      <c r="H12" s="189"/>
      <c r="I12" s="178" t="s">
        <v>31</v>
      </c>
      <c r="J12" s="88">
        <f>SUM(K9:K11)</f>
        <v>11476800</v>
      </c>
      <c r="K12" s="180"/>
      <c r="L12" s="169"/>
    </row>
    <row r="13" spans="1:12" ht="21" customHeight="1">
      <c r="A13" s="193">
        <v>3</v>
      </c>
      <c r="B13" s="89" t="s">
        <v>13</v>
      </c>
      <c r="C13" s="177" t="s">
        <v>14</v>
      </c>
      <c r="D13" s="172" t="s">
        <v>2</v>
      </c>
      <c r="E13" s="178">
        <v>1968</v>
      </c>
      <c r="F13" s="179">
        <v>831</v>
      </c>
      <c r="G13" s="178">
        <v>3</v>
      </c>
      <c r="H13" s="173" t="s">
        <v>68</v>
      </c>
      <c r="I13" s="178" t="s">
        <v>69</v>
      </c>
      <c r="J13" s="188" t="s">
        <v>67</v>
      </c>
      <c r="K13" s="88">
        <v>1495800</v>
      </c>
      <c r="L13" s="169"/>
    </row>
    <row r="14" spans="1:12" ht="21" customHeight="1">
      <c r="A14" s="193">
        <v>4</v>
      </c>
      <c r="B14" s="89" t="s">
        <v>15</v>
      </c>
      <c r="C14" s="177" t="s">
        <v>16</v>
      </c>
      <c r="D14" s="172" t="s">
        <v>2</v>
      </c>
      <c r="E14" s="178">
        <v>2001</v>
      </c>
      <c r="F14" s="179">
        <v>1911</v>
      </c>
      <c r="G14" s="178">
        <v>3</v>
      </c>
      <c r="H14" s="173" t="s">
        <v>68</v>
      </c>
      <c r="I14" s="178" t="s">
        <v>71</v>
      </c>
      <c r="J14" s="188" t="s">
        <v>67</v>
      </c>
      <c r="K14" s="88">
        <v>3439800</v>
      </c>
      <c r="L14" s="169"/>
    </row>
    <row r="15" spans="1:12" ht="21.75" customHeight="1">
      <c r="A15" s="193">
        <v>5</v>
      </c>
      <c r="B15" s="89" t="s">
        <v>41</v>
      </c>
      <c r="C15" s="177" t="s">
        <v>17</v>
      </c>
      <c r="D15" s="172" t="s">
        <v>2</v>
      </c>
      <c r="E15" s="178">
        <v>1963</v>
      </c>
      <c r="F15" s="179">
        <v>1205</v>
      </c>
      <c r="G15" s="178">
        <v>3</v>
      </c>
      <c r="H15" s="173" t="s">
        <v>68</v>
      </c>
      <c r="I15" s="178" t="s">
        <v>69</v>
      </c>
      <c r="J15" s="188" t="s">
        <v>67</v>
      </c>
      <c r="K15" s="88">
        <v>2169000</v>
      </c>
      <c r="L15" s="169"/>
    </row>
    <row r="16" spans="1:12" ht="22.5" customHeight="1">
      <c r="A16" s="194">
        <v>6</v>
      </c>
      <c r="B16" s="197" t="s">
        <v>18</v>
      </c>
      <c r="C16" s="177" t="s">
        <v>19</v>
      </c>
      <c r="D16" s="172" t="s">
        <v>2</v>
      </c>
      <c r="E16" s="178">
        <v>1999</v>
      </c>
      <c r="F16" s="179">
        <v>1493</v>
      </c>
      <c r="G16" s="178">
        <v>4</v>
      </c>
      <c r="H16" s="173" t="s">
        <v>68</v>
      </c>
      <c r="I16" s="178" t="s">
        <v>69</v>
      </c>
      <c r="J16" s="188" t="s">
        <v>67</v>
      </c>
      <c r="K16" s="88">
        <v>2687400</v>
      </c>
      <c r="L16" s="169"/>
    </row>
    <row r="17" spans="1:12" ht="22.5" customHeight="1">
      <c r="A17" s="194"/>
      <c r="B17" s="198"/>
      <c r="C17" s="177" t="s">
        <v>147</v>
      </c>
      <c r="D17" s="172" t="s">
        <v>2</v>
      </c>
      <c r="E17" s="178">
        <v>1905</v>
      </c>
      <c r="F17" s="179">
        <v>2242</v>
      </c>
      <c r="G17" s="178">
        <v>4</v>
      </c>
      <c r="H17" s="173" t="s">
        <v>68</v>
      </c>
      <c r="I17" s="178" t="s">
        <v>69</v>
      </c>
      <c r="J17" s="188" t="s">
        <v>67</v>
      </c>
      <c r="K17" s="88">
        <v>4035600</v>
      </c>
      <c r="L17" s="169"/>
    </row>
    <row r="18" spans="1:12" ht="21" customHeight="1">
      <c r="A18" s="193">
        <v>7</v>
      </c>
      <c r="B18" s="89" t="s">
        <v>20</v>
      </c>
      <c r="C18" s="177" t="s">
        <v>10</v>
      </c>
      <c r="D18" s="172" t="s">
        <v>2</v>
      </c>
      <c r="E18" s="178">
        <v>1958</v>
      </c>
      <c r="F18" s="179">
        <v>1022</v>
      </c>
      <c r="G18" s="178">
        <v>3</v>
      </c>
      <c r="H18" s="173" t="s">
        <v>68</v>
      </c>
      <c r="I18" s="178" t="s">
        <v>69</v>
      </c>
      <c r="J18" s="188" t="s">
        <v>67</v>
      </c>
      <c r="K18" s="97">
        <v>1839600</v>
      </c>
      <c r="L18" s="169"/>
    </row>
    <row r="19" spans="1:10" ht="14.25">
      <c r="A19" s="4"/>
      <c r="B19" s="4"/>
      <c r="C19" s="4"/>
      <c r="D19" s="4"/>
      <c r="E19" s="4"/>
      <c r="F19" s="4"/>
      <c r="G19" s="4"/>
      <c r="H19" s="4"/>
      <c r="I19" s="4"/>
      <c r="J19" s="5"/>
    </row>
    <row r="20" spans="3:12" ht="15" thickBot="1">
      <c r="C20" s="4"/>
      <c r="L20" s="12" t="s">
        <v>23</v>
      </c>
    </row>
    <row r="21" spans="3:12" ht="15" thickBot="1">
      <c r="C21" s="17"/>
      <c r="L21" s="12" t="s">
        <v>38</v>
      </c>
    </row>
    <row r="22" spans="3:12" ht="15" thickBot="1">
      <c r="C22" s="4"/>
      <c r="L22" s="12" t="s">
        <v>39</v>
      </c>
    </row>
    <row r="23" ht="15" thickBot="1">
      <c r="C23" s="4"/>
    </row>
  </sheetData>
  <sheetProtection/>
  <mergeCells count="8">
    <mergeCell ref="C8:H8"/>
    <mergeCell ref="B9:B12"/>
    <mergeCell ref="C12:H12"/>
    <mergeCell ref="B4:B8"/>
    <mergeCell ref="A16:A17"/>
    <mergeCell ref="B16:B17"/>
    <mergeCell ref="A4:A8"/>
    <mergeCell ref="A9: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8.796875" defaultRowHeight="14.25"/>
  <cols>
    <col min="2" max="2" width="18.69921875" style="0" customWidth="1"/>
  </cols>
  <sheetData>
    <row r="1" spans="1:2" ht="15">
      <c r="A1" s="1"/>
      <c r="B1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26" sqref="C26"/>
    </sheetView>
  </sheetViews>
  <sheetFormatPr defaultColWidth="8.796875" defaultRowHeight="14.25"/>
  <cols>
    <col min="1" max="1" width="4.8984375" style="0" customWidth="1"/>
    <col min="2" max="2" width="29.69921875" style="0" customWidth="1"/>
    <col min="3" max="3" width="39.59765625" style="0" customWidth="1"/>
    <col min="4" max="4" width="24" style="0" customWidth="1"/>
    <col min="5" max="5" width="20.5" style="0" customWidth="1"/>
    <col min="6" max="6" width="15.8984375" style="0" customWidth="1"/>
  </cols>
  <sheetData>
    <row r="1" spans="1:5" ht="15">
      <c r="A1" s="200" t="s">
        <v>313</v>
      </c>
      <c r="B1" s="200"/>
      <c r="C1" s="16"/>
      <c r="D1" s="16"/>
      <c r="E1" s="51"/>
    </row>
    <row r="2" spans="2:5" ht="15" thickBot="1">
      <c r="B2" s="16"/>
      <c r="C2" s="16"/>
      <c r="D2" s="16"/>
      <c r="E2" s="47"/>
    </row>
    <row r="3" spans="1:5" ht="15">
      <c r="A3" s="9" t="s">
        <v>3</v>
      </c>
      <c r="B3" s="48" t="s">
        <v>312</v>
      </c>
      <c r="C3" s="49" t="s">
        <v>0</v>
      </c>
      <c r="D3" s="50" t="s">
        <v>36</v>
      </c>
      <c r="E3" s="50" t="s">
        <v>24</v>
      </c>
    </row>
    <row r="4" spans="1:5" ht="14.25">
      <c r="A4" s="201">
        <v>1</v>
      </c>
      <c r="B4" s="202" t="s">
        <v>132</v>
      </c>
      <c r="C4" s="87" t="s">
        <v>133</v>
      </c>
      <c r="D4" s="203" t="s">
        <v>76</v>
      </c>
      <c r="E4" s="204">
        <v>8793</v>
      </c>
    </row>
    <row r="5" spans="1:5" ht="14.25">
      <c r="A5" s="201"/>
      <c r="B5" s="202"/>
      <c r="C5" s="205" t="s">
        <v>264</v>
      </c>
      <c r="D5" s="203" t="s">
        <v>76</v>
      </c>
      <c r="E5" s="204">
        <v>29679</v>
      </c>
    </row>
    <row r="6" spans="1:5" ht="14.25">
      <c r="A6" s="206"/>
      <c r="B6" s="207"/>
      <c r="C6" s="205" t="s">
        <v>31</v>
      </c>
      <c r="D6" s="208">
        <f>SUM(E4:E5)</f>
        <v>38472</v>
      </c>
      <c r="E6" s="204"/>
    </row>
    <row r="7" spans="1:5" ht="39" customHeight="1">
      <c r="A7" s="209">
        <v>2</v>
      </c>
      <c r="B7" s="210" t="s">
        <v>134</v>
      </c>
      <c r="C7" s="216" t="s">
        <v>139</v>
      </c>
      <c r="D7" s="217" t="s">
        <v>26</v>
      </c>
      <c r="E7" s="211">
        <v>1224292</v>
      </c>
    </row>
    <row r="8" spans="1:6" ht="15">
      <c r="A8" s="98">
        <v>3</v>
      </c>
      <c r="B8" s="212" t="s">
        <v>13</v>
      </c>
      <c r="C8" s="205" t="s">
        <v>14</v>
      </c>
      <c r="D8" s="203" t="s">
        <v>77</v>
      </c>
      <c r="E8" s="204">
        <v>129511</v>
      </c>
      <c r="F8" s="54"/>
    </row>
    <row r="9" spans="1:5" ht="23.25" customHeight="1">
      <c r="A9" s="98">
        <v>4</v>
      </c>
      <c r="B9" s="212" t="s">
        <v>15</v>
      </c>
      <c r="C9" s="205" t="s">
        <v>16</v>
      </c>
      <c r="D9" s="203" t="s">
        <v>77</v>
      </c>
      <c r="E9" s="204">
        <v>128552</v>
      </c>
    </row>
    <row r="10" spans="1:5" ht="26.25" customHeight="1">
      <c r="A10" s="98">
        <v>5</v>
      </c>
      <c r="B10" s="212" t="s">
        <v>41</v>
      </c>
      <c r="C10" s="205" t="s">
        <v>17</v>
      </c>
      <c r="D10" s="203" t="s">
        <v>76</v>
      </c>
      <c r="E10" s="204">
        <v>15605</v>
      </c>
    </row>
    <row r="11" spans="1:5" ht="21.75" customHeight="1">
      <c r="A11" s="213">
        <v>6</v>
      </c>
      <c r="B11" s="214" t="s">
        <v>18</v>
      </c>
      <c r="C11" s="205" t="s">
        <v>19</v>
      </c>
      <c r="D11" s="203" t="s">
        <v>77</v>
      </c>
      <c r="E11" s="204">
        <v>197655.15</v>
      </c>
    </row>
    <row r="12" spans="1:5" ht="21.75" customHeight="1">
      <c r="A12" s="213"/>
      <c r="B12" s="215"/>
      <c r="C12" s="205" t="s">
        <v>21</v>
      </c>
      <c r="D12" s="203" t="s">
        <v>76</v>
      </c>
      <c r="E12" s="204">
        <v>30943</v>
      </c>
    </row>
    <row r="13" spans="1:5" ht="26.25" customHeight="1">
      <c r="A13" s="98">
        <v>7</v>
      </c>
      <c r="B13" s="212" t="s">
        <v>20</v>
      </c>
      <c r="C13" s="205" t="s">
        <v>10</v>
      </c>
      <c r="D13" s="203" t="s">
        <v>76</v>
      </c>
      <c r="E13" s="204">
        <v>11277</v>
      </c>
    </row>
  </sheetData>
  <sheetProtection/>
  <mergeCells count="5">
    <mergeCell ref="A1:B1"/>
    <mergeCell ref="B4:B6"/>
    <mergeCell ref="A4:A6"/>
    <mergeCell ref="B11:B12"/>
    <mergeCell ref="A11:A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20" sqref="B20"/>
    </sheetView>
  </sheetViews>
  <sheetFormatPr defaultColWidth="8.796875" defaultRowHeight="14.25"/>
  <cols>
    <col min="1" max="1" width="7.8984375" style="0" customWidth="1"/>
    <col min="2" max="2" width="30.09765625" style="0" customWidth="1"/>
    <col min="3" max="4" width="34.3984375" style="0" customWidth="1"/>
    <col min="5" max="5" width="14.69921875" style="0" customWidth="1"/>
    <col min="6" max="6" width="12.69921875" style="0" customWidth="1"/>
    <col min="7" max="7" width="21.3984375" style="0" customWidth="1"/>
  </cols>
  <sheetData>
    <row r="1" spans="1:2" ht="15.75" thickBot="1">
      <c r="A1" s="200" t="s">
        <v>310</v>
      </c>
      <c r="B1" s="200"/>
    </row>
    <row r="2" spans="4:5" ht="15">
      <c r="D2" s="146" t="s">
        <v>25</v>
      </c>
      <c r="E2" s="147"/>
    </row>
    <row r="3" spans="4:5" ht="15" thickBot="1">
      <c r="D3" s="13"/>
      <c r="E3" s="14"/>
    </row>
    <row r="4" spans="1:5" ht="15">
      <c r="A4" s="9" t="s">
        <v>3</v>
      </c>
      <c r="B4" s="10" t="s">
        <v>42</v>
      </c>
      <c r="C4" s="18" t="s">
        <v>0</v>
      </c>
      <c r="D4" s="218"/>
      <c r="E4" s="219" t="s">
        <v>315</v>
      </c>
    </row>
    <row r="5" spans="1:5" ht="17.25" customHeight="1">
      <c r="A5" s="220">
        <v>1</v>
      </c>
      <c r="B5" s="221" t="s">
        <v>132</v>
      </c>
      <c r="C5" s="81" t="s">
        <v>133</v>
      </c>
      <c r="D5" s="82" t="s">
        <v>61</v>
      </c>
      <c r="E5" s="83">
        <v>151590.59</v>
      </c>
    </row>
    <row r="6" spans="1:5" ht="17.25" customHeight="1">
      <c r="A6" s="222"/>
      <c r="B6" s="221"/>
      <c r="C6" s="52" t="s">
        <v>133</v>
      </c>
      <c r="D6" s="85" t="s">
        <v>61</v>
      </c>
      <c r="E6" s="86">
        <v>128157.66</v>
      </c>
    </row>
    <row r="7" spans="1:5" ht="17.25" customHeight="1">
      <c r="A7" s="222"/>
      <c r="B7" s="221"/>
      <c r="C7" s="52" t="s">
        <v>138</v>
      </c>
      <c r="D7" s="85" t="s">
        <v>61</v>
      </c>
      <c r="E7" s="86">
        <v>7000</v>
      </c>
    </row>
    <row r="8" spans="1:5" ht="17.25" customHeight="1">
      <c r="A8" s="222"/>
      <c r="B8" s="207"/>
      <c r="C8" s="52" t="s">
        <v>31</v>
      </c>
      <c r="D8" s="142">
        <f>SUM(E5:E7)</f>
        <v>286748.25</v>
      </c>
      <c r="E8" s="86"/>
    </row>
    <row r="9" spans="1:5" ht="17.25" customHeight="1">
      <c r="A9" s="149">
        <v>2</v>
      </c>
      <c r="B9" s="223" t="s">
        <v>140</v>
      </c>
      <c r="C9" s="52" t="s">
        <v>265</v>
      </c>
      <c r="D9" s="85" t="s">
        <v>61</v>
      </c>
      <c r="E9" s="86">
        <v>45507.88</v>
      </c>
    </row>
    <row r="10" spans="1:5" ht="14.25">
      <c r="A10" s="149"/>
      <c r="B10" s="224"/>
      <c r="C10" s="52" t="s">
        <v>141</v>
      </c>
      <c r="D10" s="85" t="s">
        <v>61</v>
      </c>
      <c r="E10" s="86">
        <v>220853.09</v>
      </c>
    </row>
    <row r="11" spans="1:5" ht="14.25">
      <c r="A11" s="149"/>
      <c r="B11" s="224"/>
      <c r="C11" s="52" t="s">
        <v>137</v>
      </c>
      <c r="D11" s="85" t="s">
        <v>61</v>
      </c>
      <c r="E11" s="86">
        <v>34795.77</v>
      </c>
    </row>
    <row r="12" spans="1:5" ht="15">
      <c r="A12" s="149"/>
      <c r="B12" s="224"/>
      <c r="C12" s="52" t="s">
        <v>31</v>
      </c>
      <c r="D12" s="142">
        <f>SUM(E9:E11)</f>
        <v>301156.74</v>
      </c>
      <c r="E12" s="86"/>
    </row>
    <row r="13" spans="1:5" ht="15">
      <c r="A13" s="92">
        <v>3</v>
      </c>
      <c r="B13" s="84" t="s">
        <v>62</v>
      </c>
      <c r="C13" s="52" t="s">
        <v>63</v>
      </c>
      <c r="D13" s="85" t="s">
        <v>61</v>
      </c>
      <c r="E13" s="86">
        <v>77037.33</v>
      </c>
    </row>
    <row r="14" spans="1:5" ht="15">
      <c r="A14" s="92">
        <v>4</v>
      </c>
      <c r="B14" s="84" t="s">
        <v>40</v>
      </c>
      <c r="C14" s="52" t="s">
        <v>16</v>
      </c>
      <c r="D14" s="85" t="s">
        <v>61</v>
      </c>
      <c r="E14" s="86">
        <v>133125.19</v>
      </c>
    </row>
    <row r="15" spans="1:5" ht="15">
      <c r="A15" s="92">
        <v>5</v>
      </c>
      <c r="B15" s="84" t="s">
        <v>41</v>
      </c>
      <c r="C15" s="52" t="s">
        <v>17</v>
      </c>
      <c r="D15" s="85" t="s">
        <v>61</v>
      </c>
      <c r="E15" s="86">
        <v>107759.92</v>
      </c>
    </row>
    <row r="16" spans="1:5" ht="14.25">
      <c r="A16" s="225">
        <v>6</v>
      </c>
      <c r="B16" s="148" t="s">
        <v>18</v>
      </c>
      <c r="C16" s="52" t="s">
        <v>19</v>
      </c>
      <c r="D16" s="85" t="s">
        <v>61</v>
      </c>
      <c r="E16" s="86">
        <v>59957.3</v>
      </c>
    </row>
    <row r="17" spans="1:5" ht="14.25">
      <c r="A17" s="226"/>
      <c r="B17" s="228"/>
      <c r="C17" s="52" t="s">
        <v>21</v>
      </c>
      <c r="D17" s="85" t="s">
        <v>148</v>
      </c>
      <c r="E17" s="86">
        <v>115104</v>
      </c>
    </row>
    <row r="18" spans="1:5" ht="15">
      <c r="A18" s="227"/>
      <c r="B18" s="229"/>
      <c r="C18" s="52" t="s">
        <v>316</v>
      </c>
      <c r="D18" s="142">
        <v>175061.3</v>
      </c>
      <c r="E18" s="86"/>
    </row>
    <row r="19" spans="1:5" ht="15">
      <c r="A19" s="92">
        <v>7</v>
      </c>
      <c r="B19" s="84" t="s">
        <v>64</v>
      </c>
      <c r="C19" s="52" t="s">
        <v>10</v>
      </c>
      <c r="D19" s="85" t="s">
        <v>61</v>
      </c>
      <c r="E19" s="86">
        <v>95244</v>
      </c>
    </row>
    <row r="20" ht="15">
      <c r="E20" s="54"/>
    </row>
    <row r="23" ht="15">
      <c r="E23" s="55"/>
    </row>
  </sheetData>
  <sheetProtection/>
  <mergeCells count="8">
    <mergeCell ref="A1:B1"/>
    <mergeCell ref="B5:B8"/>
    <mergeCell ref="A5:A8"/>
    <mergeCell ref="B9:B12"/>
    <mergeCell ref="A9:A12"/>
    <mergeCell ref="A16:A18"/>
    <mergeCell ref="B16:B18"/>
    <mergeCell ref="D2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42"/>
  <sheetViews>
    <sheetView tabSelected="1" zoomScalePageLayoutView="0" workbookViewId="0" topLeftCell="A238">
      <selection activeCell="N7" sqref="N7"/>
    </sheetView>
  </sheetViews>
  <sheetFormatPr defaultColWidth="8.796875" defaultRowHeight="14.25"/>
  <cols>
    <col min="1" max="1" width="10" style="0" customWidth="1"/>
    <col min="2" max="2" width="17.3984375" style="0" customWidth="1"/>
    <col min="3" max="3" width="50.09765625" style="0" customWidth="1"/>
    <col min="4" max="4" width="18.5" style="0" customWidth="1"/>
    <col min="5" max="5" width="18" style="0" customWidth="1"/>
  </cols>
  <sheetData>
    <row r="1" spans="1:5" ht="15.75">
      <c r="A1" s="230" t="s">
        <v>310</v>
      </c>
      <c r="B1" s="231"/>
      <c r="C1" s="20"/>
      <c r="D1" s="19"/>
      <c r="E1" s="19" t="s">
        <v>28</v>
      </c>
    </row>
    <row r="2" spans="1:5" ht="21" customHeight="1">
      <c r="A2" s="21"/>
      <c r="B2" s="21"/>
      <c r="C2" s="22" t="s">
        <v>35</v>
      </c>
      <c r="D2" s="21"/>
      <c r="E2" s="21"/>
    </row>
    <row r="3" spans="1:5" ht="15.75">
      <c r="A3" s="152"/>
      <c r="B3" s="152"/>
      <c r="C3" s="152"/>
      <c r="D3" s="152"/>
      <c r="E3" s="23"/>
    </row>
    <row r="4" spans="1:5" ht="15" customHeight="1">
      <c r="A4" s="153" t="s">
        <v>266</v>
      </c>
      <c r="B4" s="153"/>
      <c r="C4" s="153"/>
      <c r="D4" s="153"/>
      <c r="E4" s="153"/>
    </row>
    <row r="5" spans="1:5" ht="117.75" customHeight="1" thickBot="1">
      <c r="A5" s="24" t="s">
        <v>3</v>
      </c>
      <c r="B5" s="56" t="s">
        <v>44</v>
      </c>
      <c r="C5" s="25" t="s">
        <v>29</v>
      </c>
      <c r="D5" s="135" t="s">
        <v>27</v>
      </c>
      <c r="E5" s="136" t="s">
        <v>30</v>
      </c>
    </row>
    <row r="6" spans="1:5" ht="15.75">
      <c r="A6" s="53"/>
      <c r="B6" s="60"/>
      <c r="C6" s="58" t="s">
        <v>22</v>
      </c>
      <c r="D6" s="38"/>
      <c r="E6" s="92"/>
    </row>
    <row r="7" spans="1:5" ht="15">
      <c r="A7" s="53"/>
      <c r="B7" s="60" t="s">
        <v>90</v>
      </c>
      <c r="C7" s="57" t="s">
        <v>89</v>
      </c>
      <c r="D7" s="38">
        <v>2016</v>
      </c>
      <c r="E7" s="39">
        <v>1450</v>
      </c>
    </row>
    <row r="8" spans="1:5" ht="15">
      <c r="A8" s="53"/>
      <c r="B8" s="60" t="s">
        <v>91</v>
      </c>
      <c r="C8" s="57" t="s">
        <v>92</v>
      </c>
      <c r="D8" s="38">
        <v>2016</v>
      </c>
      <c r="E8" s="39">
        <v>840</v>
      </c>
    </row>
    <row r="9" spans="1:5" ht="15">
      <c r="A9" s="53"/>
      <c r="B9" s="60" t="s">
        <v>93</v>
      </c>
      <c r="C9" s="57" t="s">
        <v>94</v>
      </c>
      <c r="D9" s="38">
        <v>2016</v>
      </c>
      <c r="E9" s="39">
        <v>760</v>
      </c>
    </row>
    <row r="10" spans="1:5" ht="15">
      <c r="A10" s="61"/>
      <c r="B10" s="60" t="s">
        <v>112</v>
      </c>
      <c r="C10" s="57" t="s">
        <v>95</v>
      </c>
      <c r="D10" s="38">
        <v>2016</v>
      </c>
      <c r="E10" s="39">
        <v>2280</v>
      </c>
    </row>
    <row r="11" spans="1:5" ht="15">
      <c r="A11" s="61"/>
      <c r="B11" s="60" t="s">
        <v>154</v>
      </c>
      <c r="C11" s="38" t="s">
        <v>150</v>
      </c>
      <c r="D11" s="38">
        <v>2017</v>
      </c>
      <c r="E11" s="105">
        <v>7500</v>
      </c>
    </row>
    <row r="12" spans="1:5" ht="15">
      <c r="A12" s="61"/>
      <c r="B12" s="60" t="s">
        <v>176</v>
      </c>
      <c r="C12" s="38" t="s">
        <v>161</v>
      </c>
      <c r="D12" s="38">
        <v>2018</v>
      </c>
      <c r="E12" s="39">
        <v>959.4</v>
      </c>
    </row>
    <row r="13" spans="1:5" ht="15">
      <c r="A13" s="61"/>
      <c r="B13" s="60" t="s">
        <v>177</v>
      </c>
      <c r="C13" s="38" t="s">
        <v>162</v>
      </c>
      <c r="D13" s="38">
        <v>2018</v>
      </c>
      <c r="E13" s="39">
        <v>602.88</v>
      </c>
    </row>
    <row r="14" spans="1:5" ht="15">
      <c r="A14" s="61"/>
      <c r="B14" s="60" t="s">
        <v>178</v>
      </c>
      <c r="C14" s="38" t="s">
        <v>163</v>
      </c>
      <c r="D14" s="38">
        <v>2018</v>
      </c>
      <c r="E14" s="39">
        <v>897.97</v>
      </c>
    </row>
    <row r="15" spans="1:5" ht="15">
      <c r="A15" s="61"/>
      <c r="B15" s="60" t="s">
        <v>175</v>
      </c>
      <c r="C15" s="38" t="s">
        <v>163</v>
      </c>
      <c r="D15" s="38">
        <v>2018</v>
      </c>
      <c r="E15" s="39">
        <v>517.06</v>
      </c>
    </row>
    <row r="16" spans="1:5" ht="30">
      <c r="A16" s="61"/>
      <c r="B16" s="60" t="s">
        <v>187</v>
      </c>
      <c r="C16" s="38" t="s">
        <v>218</v>
      </c>
      <c r="D16" s="38">
        <v>2019</v>
      </c>
      <c r="E16" s="39">
        <v>2424.22</v>
      </c>
    </row>
    <row r="17" spans="1:5" ht="30">
      <c r="A17" s="61"/>
      <c r="B17" s="60" t="s">
        <v>187</v>
      </c>
      <c r="C17" s="38" t="s">
        <v>218</v>
      </c>
      <c r="D17" s="38">
        <v>2019</v>
      </c>
      <c r="E17" s="39">
        <v>2424.21</v>
      </c>
    </row>
    <row r="18" spans="1:5" ht="15">
      <c r="A18" s="61"/>
      <c r="B18" s="60" t="s">
        <v>247</v>
      </c>
      <c r="C18" s="38" t="s">
        <v>214</v>
      </c>
      <c r="D18" s="38">
        <v>2019</v>
      </c>
      <c r="E18" s="39">
        <v>676.5</v>
      </c>
    </row>
    <row r="19" spans="1:5" ht="15">
      <c r="A19" s="61"/>
      <c r="B19" s="60" t="s">
        <v>272</v>
      </c>
      <c r="C19" s="38" t="s">
        <v>267</v>
      </c>
      <c r="D19" s="38">
        <v>2020</v>
      </c>
      <c r="E19" s="39">
        <v>2599</v>
      </c>
    </row>
    <row r="20" spans="1:5" ht="15">
      <c r="A20" s="61"/>
      <c r="B20" s="60" t="s">
        <v>270</v>
      </c>
      <c r="C20" s="38" t="s">
        <v>271</v>
      </c>
      <c r="D20" s="38">
        <v>2020</v>
      </c>
      <c r="E20" s="39">
        <v>1499</v>
      </c>
    </row>
    <row r="21" spans="1:5" ht="15">
      <c r="A21" s="61"/>
      <c r="B21" s="60" t="s">
        <v>144</v>
      </c>
      <c r="C21" s="157"/>
      <c r="D21" s="158"/>
      <c r="E21" s="159"/>
    </row>
    <row r="22" spans="1:5" ht="15">
      <c r="A22" s="61"/>
      <c r="B22" s="65" t="s">
        <v>115</v>
      </c>
      <c r="C22" s="57" t="s">
        <v>96</v>
      </c>
      <c r="D22" s="38">
        <v>2016</v>
      </c>
      <c r="E22" s="39">
        <v>676.5</v>
      </c>
    </row>
    <row r="23" spans="1:5" ht="15">
      <c r="A23" s="61"/>
      <c r="B23" s="65" t="s">
        <v>116</v>
      </c>
      <c r="C23" s="57" t="s">
        <v>97</v>
      </c>
      <c r="D23" s="38">
        <v>2016</v>
      </c>
      <c r="E23" s="39">
        <v>14678.82</v>
      </c>
    </row>
    <row r="24" spans="1:5" ht="15">
      <c r="A24" s="61"/>
      <c r="B24" s="65" t="s">
        <v>117</v>
      </c>
      <c r="C24" s="57" t="s">
        <v>98</v>
      </c>
      <c r="D24" s="38">
        <v>2016</v>
      </c>
      <c r="E24" s="39">
        <v>3284.1</v>
      </c>
    </row>
    <row r="25" spans="1:5" ht="15">
      <c r="A25" s="61"/>
      <c r="B25" s="65" t="s">
        <v>118</v>
      </c>
      <c r="C25" s="57" t="s">
        <v>99</v>
      </c>
      <c r="D25" s="38">
        <v>2016</v>
      </c>
      <c r="E25" s="39">
        <v>9785.88</v>
      </c>
    </row>
    <row r="26" spans="1:5" ht="15">
      <c r="A26" s="61"/>
      <c r="B26" s="65" t="s">
        <v>119</v>
      </c>
      <c r="C26" s="57" t="s">
        <v>52</v>
      </c>
      <c r="D26" s="38">
        <v>2016</v>
      </c>
      <c r="E26" s="39">
        <v>2189.4</v>
      </c>
    </row>
    <row r="27" spans="1:5" ht="15">
      <c r="A27" s="61"/>
      <c r="B27" s="65" t="s">
        <v>120</v>
      </c>
      <c r="C27" s="57" t="s">
        <v>100</v>
      </c>
      <c r="D27" s="38">
        <v>2016</v>
      </c>
      <c r="E27" s="39">
        <v>9692.4</v>
      </c>
    </row>
    <row r="28" spans="1:5" ht="15">
      <c r="A28" s="61"/>
      <c r="B28" s="65" t="s">
        <v>121</v>
      </c>
      <c r="C28" s="57" t="s">
        <v>101</v>
      </c>
      <c r="D28" s="38">
        <v>2016</v>
      </c>
      <c r="E28" s="39">
        <v>2154.96</v>
      </c>
    </row>
    <row r="29" spans="1:5" ht="15">
      <c r="A29" s="61"/>
      <c r="B29" s="65" t="s">
        <v>114</v>
      </c>
      <c r="C29" s="57" t="s">
        <v>113</v>
      </c>
      <c r="D29" s="38">
        <v>2016</v>
      </c>
      <c r="E29" s="39">
        <v>7269.3</v>
      </c>
    </row>
    <row r="30" spans="1:5" ht="15">
      <c r="A30" s="61"/>
      <c r="B30" s="65" t="s">
        <v>122</v>
      </c>
      <c r="C30" s="57" t="s">
        <v>102</v>
      </c>
      <c r="D30" s="38">
        <v>2016</v>
      </c>
      <c r="E30" s="39">
        <v>2423.1</v>
      </c>
    </row>
    <row r="31" spans="1:5" ht="15">
      <c r="A31" s="61"/>
      <c r="B31" s="65" t="s">
        <v>123</v>
      </c>
      <c r="C31" s="57" t="s">
        <v>103</v>
      </c>
      <c r="D31" s="38">
        <v>2016</v>
      </c>
      <c r="E31" s="39">
        <v>538.74</v>
      </c>
    </row>
    <row r="32" spans="1:5" ht="15">
      <c r="A32" s="61"/>
      <c r="B32" s="65" t="s">
        <v>124</v>
      </c>
      <c r="C32" s="57" t="s">
        <v>129</v>
      </c>
      <c r="D32" s="38">
        <v>2016</v>
      </c>
      <c r="E32" s="39">
        <v>1205.4</v>
      </c>
    </row>
    <row r="33" spans="1:5" ht="15">
      <c r="A33" s="61"/>
      <c r="B33" s="65" t="s">
        <v>155</v>
      </c>
      <c r="C33" s="38" t="s">
        <v>150</v>
      </c>
      <c r="D33" s="38">
        <v>2017</v>
      </c>
      <c r="E33" s="106" t="s">
        <v>156</v>
      </c>
    </row>
    <row r="34" spans="1:5" ht="15">
      <c r="A34" s="61"/>
      <c r="B34" s="65" t="s">
        <v>179</v>
      </c>
      <c r="C34" s="38" t="s">
        <v>46</v>
      </c>
      <c r="D34" s="38">
        <v>2018</v>
      </c>
      <c r="E34" s="106">
        <v>2457.54</v>
      </c>
    </row>
    <row r="35" spans="1:5" ht="19.5" customHeight="1">
      <c r="A35" s="61"/>
      <c r="B35" s="65" t="s">
        <v>180</v>
      </c>
      <c r="C35" s="38" t="s">
        <v>164</v>
      </c>
      <c r="D35" s="38">
        <v>2018</v>
      </c>
      <c r="E35" s="106">
        <v>17500</v>
      </c>
    </row>
    <row r="36" spans="1:5" ht="15">
      <c r="A36" s="61"/>
      <c r="B36" s="65" t="s">
        <v>181</v>
      </c>
      <c r="C36" s="38" t="s">
        <v>165</v>
      </c>
      <c r="D36" s="38">
        <v>2018</v>
      </c>
      <c r="E36" s="106">
        <v>1107</v>
      </c>
    </row>
    <row r="37" spans="1:5" ht="15">
      <c r="A37" s="61"/>
      <c r="B37" s="65" t="s">
        <v>182</v>
      </c>
      <c r="C37" s="38" t="s">
        <v>166</v>
      </c>
      <c r="D37" s="38">
        <v>2018</v>
      </c>
      <c r="E37" s="106">
        <v>5151.08</v>
      </c>
    </row>
    <row r="38" spans="1:5" ht="15">
      <c r="A38" s="61"/>
      <c r="B38" s="65" t="s">
        <v>222</v>
      </c>
      <c r="C38" s="38" t="s">
        <v>246</v>
      </c>
      <c r="D38" s="38">
        <v>2019</v>
      </c>
      <c r="E38" s="106">
        <v>590.4</v>
      </c>
    </row>
    <row r="39" spans="1:5" ht="15">
      <c r="A39" s="61"/>
      <c r="B39" s="65" t="s">
        <v>223</v>
      </c>
      <c r="C39" s="38" t="s">
        <v>206</v>
      </c>
      <c r="D39" s="38">
        <v>2019</v>
      </c>
      <c r="E39" s="106">
        <v>650.01</v>
      </c>
    </row>
    <row r="40" spans="1:5" ht="30">
      <c r="A40" s="61"/>
      <c r="B40" s="60" t="s">
        <v>187</v>
      </c>
      <c r="C40" s="38" t="s">
        <v>190</v>
      </c>
      <c r="D40" s="38">
        <v>2019</v>
      </c>
      <c r="E40" s="106">
        <v>596.55</v>
      </c>
    </row>
    <row r="41" spans="1:5" ht="15">
      <c r="A41" s="61"/>
      <c r="B41" s="65" t="s">
        <v>211</v>
      </c>
      <c r="C41" s="38" t="s">
        <v>210</v>
      </c>
      <c r="D41" s="38">
        <v>2019</v>
      </c>
      <c r="E41" s="106">
        <v>553.5</v>
      </c>
    </row>
    <row r="42" spans="1:5" ht="15">
      <c r="A42" s="61"/>
      <c r="B42" s="65" t="s">
        <v>212</v>
      </c>
      <c r="C42" s="38" t="s">
        <v>81</v>
      </c>
      <c r="D42" s="38">
        <v>2019</v>
      </c>
      <c r="E42" s="106">
        <v>2804.4</v>
      </c>
    </row>
    <row r="43" spans="1:5" ht="15">
      <c r="A43" s="61"/>
      <c r="B43" s="65" t="s">
        <v>213</v>
      </c>
      <c r="C43" s="38" t="s">
        <v>214</v>
      </c>
      <c r="D43" s="38">
        <v>2019</v>
      </c>
      <c r="E43" s="106">
        <v>676.5</v>
      </c>
    </row>
    <row r="44" spans="1:5" ht="15">
      <c r="A44" s="61"/>
      <c r="B44" s="65" t="s">
        <v>269</v>
      </c>
      <c r="C44" s="38" t="s">
        <v>267</v>
      </c>
      <c r="D44" s="38">
        <v>2020</v>
      </c>
      <c r="E44" s="106">
        <v>2599</v>
      </c>
    </row>
    <row r="45" spans="1:5" ht="15">
      <c r="A45" s="61"/>
      <c r="B45" s="65" t="s">
        <v>145</v>
      </c>
      <c r="C45" s="160"/>
      <c r="D45" s="161"/>
      <c r="E45" s="161"/>
    </row>
    <row r="46" spans="1:5" ht="15">
      <c r="A46" s="61"/>
      <c r="B46" s="60">
        <v>509</v>
      </c>
      <c r="C46" s="57" t="s">
        <v>209</v>
      </c>
      <c r="D46" s="38">
        <v>2019</v>
      </c>
      <c r="E46" s="39">
        <v>599.99</v>
      </c>
    </row>
    <row r="47" spans="1:5" ht="15">
      <c r="A47" s="61"/>
      <c r="B47" s="60" t="s">
        <v>268</v>
      </c>
      <c r="C47" s="57" t="s">
        <v>267</v>
      </c>
      <c r="D47" s="38">
        <v>2020</v>
      </c>
      <c r="E47" s="39">
        <v>2599</v>
      </c>
    </row>
    <row r="48" spans="1:5" ht="15.75">
      <c r="A48" s="53"/>
      <c r="B48" s="60"/>
      <c r="C48" s="62" t="s">
        <v>37</v>
      </c>
      <c r="D48" s="40">
        <f>SUM(E7:E47)</f>
        <v>117213.81</v>
      </c>
      <c r="E48" s="2"/>
    </row>
    <row r="49" spans="1:5" ht="15.75">
      <c r="A49" s="53"/>
      <c r="B49" s="60"/>
      <c r="C49" s="63" t="s">
        <v>48</v>
      </c>
      <c r="D49" s="38"/>
      <c r="E49" s="39"/>
    </row>
    <row r="50" spans="1:5" ht="15">
      <c r="A50" s="53"/>
      <c r="B50" s="60">
        <v>695</v>
      </c>
      <c r="C50" s="57" t="s">
        <v>110</v>
      </c>
      <c r="D50" s="38">
        <v>2016</v>
      </c>
      <c r="E50" s="39">
        <v>695</v>
      </c>
    </row>
    <row r="51" spans="1:5" ht="15">
      <c r="A51" s="53"/>
      <c r="B51" s="60">
        <v>84</v>
      </c>
      <c r="C51" s="57" t="s">
        <v>111</v>
      </c>
      <c r="D51" s="38">
        <v>2016</v>
      </c>
      <c r="E51" s="39">
        <v>5598.96</v>
      </c>
    </row>
    <row r="52" spans="1:5" ht="15">
      <c r="A52" s="53"/>
      <c r="B52" s="60">
        <v>87</v>
      </c>
      <c r="C52" s="57" t="s">
        <v>84</v>
      </c>
      <c r="D52" s="38">
        <v>2016</v>
      </c>
      <c r="E52" s="39">
        <v>8118</v>
      </c>
    </row>
    <row r="53" spans="1:5" ht="15">
      <c r="A53" s="53"/>
      <c r="B53" s="60" t="s">
        <v>249</v>
      </c>
      <c r="C53" s="57" t="s">
        <v>204</v>
      </c>
      <c r="D53" s="38">
        <v>2019</v>
      </c>
      <c r="E53" s="39">
        <v>835.07</v>
      </c>
    </row>
    <row r="54" spans="1:5" ht="30">
      <c r="A54" s="53"/>
      <c r="B54" s="60" t="s">
        <v>187</v>
      </c>
      <c r="C54" s="57" t="s">
        <v>190</v>
      </c>
      <c r="D54" s="38">
        <v>2019</v>
      </c>
      <c r="E54" s="39">
        <v>596.55</v>
      </c>
    </row>
    <row r="55" spans="1:5" ht="15">
      <c r="A55" s="121"/>
      <c r="B55" s="60" t="s">
        <v>253</v>
      </c>
      <c r="C55" s="57" t="s">
        <v>205</v>
      </c>
      <c r="D55" s="38">
        <v>2019</v>
      </c>
      <c r="E55" s="39">
        <v>2927.4</v>
      </c>
    </row>
    <row r="56" spans="1:5" ht="15">
      <c r="A56" s="121"/>
      <c r="B56" s="60" t="s">
        <v>252</v>
      </c>
      <c r="C56" s="57" t="s">
        <v>206</v>
      </c>
      <c r="D56" s="38">
        <v>2019</v>
      </c>
      <c r="E56" s="39">
        <v>998</v>
      </c>
    </row>
    <row r="57" spans="1:5" ht="15">
      <c r="A57" s="121"/>
      <c r="B57" s="60" t="s">
        <v>251</v>
      </c>
      <c r="C57" s="57" t="s">
        <v>51</v>
      </c>
      <c r="D57" s="38">
        <v>2019</v>
      </c>
      <c r="E57" s="39">
        <v>650.01</v>
      </c>
    </row>
    <row r="58" spans="1:5" ht="15">
      <c r="A58" s="121"/>
      <c r="B58" s="60" t="s">
        <v>250</v>
      </c>
      <c r="C58" s="57" t="s">
        <v>248</v>
      </c>
      <c r="D58" s="38">
        <v>2019</v>
      </c>
      <c r="E58" s="39">
        <v>4895.4</v>
      </c>
    </row>
    <row r="59" spans="1:5" ht="30">
      <c r="A59" s="53"/>
      <c r="B59" s="60" t="s">
        <v>273</v>
      </c>
      <c r="C59" s="38" t="s">
        <v>274</v>
      </c>
      <c r="D59" s="38">
        <v>2020</v>
      </c>
      <c r="E59" s="39">
        <v>5198</v>
      </c>
    </row>
    <row r="60" spans="1:5" ht="15">
      <c r="A60" s="150" t="s">
        <v>230</v>
      </c>
      <c r="B60" s="151"/>
      <c r="C60" s="57"/>
      <c r="D60" s="38"/>
      <c r="E60" s="39"/>
    </row>
    <row r="61" spans="1:5" ht="15">
      <c r="A61" s="66"/>
      <c r="B61" s="60">
        <v>55</v>
      </c>
      <c r="C61" s="38" t="s">
        <v>107</v>
      </c>
      <c r="D61" s="38">
        <v>2016</v>
      </c>
      <c r="E61" s="39">
        <v>1290</v>
      </c>
    </row>
    <row r="62" spans="1:5" ht="15.75">
      <c r="A62" s="66"/>
      <c r="B62" s="67"/>
      <c r="C62" s="62" t="s">
        <v>37</v>
      </c>
      <c r="D62" s="40">
        <f>SUM(E50:E61)</f>
        <v>31802.39</v>
      </c>
      <c r="E62" s="92"/>
    </row>
    <row r="63" spans="1:5" ht="15.75">
      <c r="A63" s="150" t="s">
        <v>49</v>
      </c>
      <c r="B63" s="165"/>
      <c r="C63" s="63" t="s">
        <v>50</v>
      </c>
      <c r="D63" s="38"/>
      <c r="E63" s="39"/>
    </row>
    <row r="64" spans="1:5" ht="15">
      <c r="A64" s="64"/>
      <c r="B64" s="65">
        <v>558</v>
      </c>
      <c r="C64" s="57" t="s">
        <v>47</v>
      </c>
      <c r="D64" s="38">
        <v>2016</v>
      </c>
      <c r="E64" s="39">
        <v>990</v>
      </c>
    </row>
    <row r="65" spans="1:5" ht="15">
      <c r="A65" s="64"/>
      <c r="B65" s="65">
        <v>590</v>
      </c>
      <c r="C65" s="57" t="s">
        <v>46</v>
      </c>
      <c r="D65" s="38">
        <v>2018</v>
      </c>
      <c r="E65" s="39">
        <v>1869</v>
      </c>
    </row>
    <row r="66" spans="1:5" ht="15">
      <c r="A66" s="64"/>
      <c r="B66" s="65">
        <v>598</v>
      </c>
      <c r="C66" s="57" t="s">
        <v>198</v>
      </c>
      <c r="D66" s="38">
        <v>2019</v>
      </c>
      <c r="E66" s="39">
        <v>1270</v>
      </c>
    </row>
    <row r="67" spans="1:5" ht="30">
      <c r="A67" s="64"/>
      <c r="B67" s="65" t="s">
        <v>187</v>
      </c>
      <c r="C67" s="57" t="s">
        <v>190</v>
      </c>
      <c r="D67" s="38">
        <v>2019</v>
      </c>
      <c r="E67" s="39">
        <v>596.55</v>
      </c>
    </row>
    <row r="68" spans="1:5" ht="15">
      <c r="A68" s="64"/>
      <c r="B68" s="65" t="s">
        <v>255</v>
      </c>
      <c r="C68" s="57" t="s">
        <v>254</v>
      </c>
      <c r="D68" s="38">
        <v>2019</v>
      </c>
      <c r="E68" s="39">
        <v>1399.99</v>
      </c>
    </row>
    <row r="69" spans="1:5" ht="15">
      <c r="A69" s="64"/>
      <c r="B69" s="65" t="s">
        <v>275</v>
      </c>
      <c r="C69" s="57" t="s">
        <v>267</v>
      </c>
      <c r="D69" s="38">
        <v>2020</v>
      </c>
      <c r="E69" s="39">
        <v>2599</v>
      </c>
    </row>
    <row r="70" spans="1:5" ht="15.75">
      <c r="A70" s="64"/>
      <c r="B70" s="65"/>
      <c r="C70" s="62" t="s">
        <v>37</v>
      </c>
      <c r="D70" s="40">
        <f>SUM(E64:E69)</f>
        <v>8724.54</v>
      </c>
      <c r="E70" s="92"/>
    </row>
    <row r="71" spans="1:5" ht="15.75">
      <c r="A71" s="64"/>
      <c r="B71" s="65"/>
      <c r="C71" s="63" t="s">
        <v>142</v>
      </c>
      <c r="D71" s="38"/>
      <c r="E71" s="39"/>
    </row>
    <row r="72" spans="1:5" ht="15.75">
      <c r="A72" s="64"/>
      <c r="B72" s="65" t="s">
        <v>12</v>
      </c>
      <c r="C72" s="167"/>
      <c r="D72" s="158"/>
      <c r="E72" s="159"/>
    </row>
    <row r="73" spans="1:5" ht="15">
      <c r="A73" s="64"/>
      <c r="B73" s="65">
        <v>231</v>
      </c>
      <c r="C73" s="57" t="s">
        <v>87</v>
      </c>
      <c r="D73" s="38">
        <v>2016</v>
      </c>
      <c r="E73" s="39">
        <v>3469</v>
      </c>
    </row>
    <row r="74" spans="1:5" ht="15">
      <c r="A74" s="64"/>
      <c r="B74" s="65">
        <v>239</v>
      </c>
      <c r="C74" s="104" t="s">
        <v>150</v>
      </c>
      <c r="D74" s="38">
        <v>2017</v>
      </c>
      <c r="E74" s="39">
        <v>7500</v>
      </c>
    </row>
    <row r="75" spans="1:5" ht="15">
      <c r="A75" s="64"/>
      <c r="B75" s="60">
        <v>243</v>
      </c>
      <c r="C75" s="38" t="s">
        <v>158</v>
      </c>
      <c r="D75" s="38">
        <v>2017</v>
      </c>
      <c r="E75" s="39">
        <v>2400</v>
      </c>
    </row>
    <row r="76" spans="1:5" ht="15">
      <c r="A76" s="64"/>
      <c r="B76" s="60">
        <v>244</v>
      </c>
      <c r="C76" s="38" t="s">
        <v>81</v>
      </c>
      <c r="D76" s="38">
        <v>2017</v>
      </c>
      <c r="E76" s="39">
        <v>2400</v>
      </c>
    </row>
    <row r="77" spans="1:5" ht="15">
      <c r="A77" s="64"/>
      <c r="B77" s="60">
        <v>245</v>
      </c>
      <c r="C77" s="38" t="s">
        <v>159</v>
      </c>
      <c r="D77" s="38">
        <v>2017</v>
      </c>
      <c r="E77" s="39">
        <v>2300</v>
      </c>
    </row>
    <row r="78" spans="1:5" ht="15">
      <c r="A78" s="64"/>
      <c r="B78" s="60">
        <v>246</v>
      </c>
      <c r="C78" s="38" t="s">
        <v>160</v>
      </c>
      <c r="D78" s="38">
        <v>2017</v>
      </c>
      <c r="E78" s="39">
        <v>2300</v>
      </c>
    </row>
    <row r="79" spans="1:5" ht="15">
      <c r="A79" s="64"/>
      <c r="B79" s="60">
        <v>252</v>
      </c>
      <c r="C79" s="38" t="s">
        <v>81</v>
      </c>
      <c r="D79" s="38">
        <v>2017</v>
      </c>
      <c r="E79" s="39">
        <v>2840</v>
      </c>
    </row>
    <row r="80" spans="1:5" ht="15">
      <c r="A80" s="64"/>
      <c r="B80" s="65"/>
      <c r="C80" s="38" t="s">
        <v>168</v>
      </c>
      <c r="D80" s="38">
        <v>2018</v>
      </c>
      <c r="E80" s="39">
        <v>3759.96</v>
      </c>
    </row>
    <row r="81" spans="1:5" ht="15">
      <c r="A81" s="64"/>
      <c r="B81" s="65"/>
      <c r="C81" s="38" t="s">
        <v>169</v>
      </c>
      <c r="D81" s="38">
        <v>2018</v>
      </c>
      <c r="E81" s="39">
        <v>14800.05</v>
      </c>
    </row>
    <row r="82" spans="1:5" ht="15">
      <c r="A82" s="64"/>
      <c r="B82" s="65"/>
      <c r="C82" s="38" t="s">
        <v>170</v>
      </c>
      <c r="D82" s="38">
        <v>2018</v>
      </c>
      <c r="E82" s="39">
        <v>14950</v>
      </c>
    </row>
    <row r="83" spans="1:5" ht="15">
      <c r="A83" s="64"/>
      <c r="B83" s="65"/>
      <c r="C83" s="38" t="s">
        <v>81</v>
      </c>
      <c r="D83" s="38">
        <v>2018</v>
      </c>
      <c r="E83" s="39">
        <v>2549.97</v>
      </c>
    </row>
    <row r="84" spans="1:5" ht="15">
      <c r="A84" s="64"/>
      <c r="B84" s="65" t="s">
        <v>244</v>
      </c>
      <c r="C84" s="38" t="s">
        <v>128</v>
      </c>
      <c r="D84" s="38">
        <v>2019</v>
      </c>
      <c r="E84" s="39">
        <v>19999.8</v>
      </c>
    </row>
    <row r="85" spans="1:5" ht="30">
      <c r="A85" s="64"/>
      <c r="B85" s="65" t="s">
        <v>187</v>
      </c>
      <c r="C85" s="38" t="s">
        <v>226</v>
      </c>
      <c r="D85" s="38">
        <v>2019</v>
      </c>
      <c r="E85" s="39">
        <v>1494.45</v>
      </c>
    </row>
    <row r="86" spans="1:5" ht="30">
      <c r="A86" s="64"/>
      <c r="B86" s="65" t="s">
        <v>187</v>
      </c>
      <c r="C86" s="38" t="s">
        <v>210</v>
      </c>
      <c r="D86" s="38">
        <v>2019</v>
      </c>
      <c r="E86" s="39">
        <v>590.4</v>
      </c>
    </row>
    <row r="87" spans="1:5" ht="30">
      <c r="A87" s="64"/>
      <c r="B87" s="65" t="s">
        <v>228</v>
      </c>
      <c r="C87" s="38" t="s">
        <v>227</v>
      </c>
      <c r="D87" s="38">
        <v>2019</v>
      </c>
      <c r="E87" s="39">
        <v>48935.32</v>
      </c>
    </row>
    <row r="88" spans="1:5" ht="15">
      <c r="A88" s="64"/>
      <c r="B88" s="65">
        <v>379</v>
      </c>
      <c r="C88" s="38" t="s">
        <v>245</v>
      </c>
      <c r="D88" s="38">
        <v>2019</v>
      </c>
      <c r="E88" s="39">
        <v>2499.99</v>
      </c>
    </row>
    <row r="89" spans="1:5" ht="45">
      <c r="A89" s="64"/>
      <c r="B89" s="65" t="s">
        <v>283</v>
      </c>
      <c r="C89" s="38" t="s">
        <v>282</v>
      </c>
      <c r="D89" s="38">
        <v>2020</v>
      </c>
      <c r="E89" s="39">
        <v>6303.75</v>
      </c>
    </row>
    <row r="90" spans="1:5" ht="15">
      <c r="A90" s="64"/>
      <c r="B90" s="65" t="s">
        <v>278</v>
      </c>
      <c r="C90" s="38" t="s">
        <v>267</v>
      </c>
      <c r="D90" s="38">
        <v>2020</v>
      </c>
      <c r="E90" s="39">
        <v>2599</v>
      </c>
    </row>
    <row r="91" spans="1:5" ht="15">
      <c r="A91" s="64"/>
      <c r="B91" s="65" t="s">
        <v>12</v>
      </c>
      <c r="C91" s="160"/>
      <c r="D91" s="161"/>
      <c r="E91" s="161"/>
    </row>
    <row r="92" spans="1:5" ht="15">
      <c r="A92" s="64"/>
      <c r="B92" s="65">
        <v>548</v>
      </c>
      <c r="C92" s="57" t="s">
        <v>54</v>
      </c>
      <c r="D92" s="38">
        <v>2015</v>
      </c>
      <c r="E92" s="39">
        <v>1639</v>
      </c>
    </row>
    <row r="93" spans="1:5" ht="15">
      <c r="A93" s="64"/>
      <c r="B93" s="65">
        <v>556</v>
      </c>
      <c r="C93" s="57" t="s">
        <v>85</v>
      </c>
      <c r="D93" s="38">
        <v>2016</v>
      </c>
      <c r="E93" s="39">
        <v>2447.7</v>
      </c>
    </row>
    <row r="94" spans="1:5" ht="15">
      <c r="A94" s="64"/>
      <c r="B94" s="65">
        <v>557</v>
      </c>
      <c r="C94" s="57" t="s">
        <v>86</v>
      </c>
      <c r="D94" s="38">
        <v>2016</v>
      </c>
      <c r="E94" s="39">
        <v>2460</v>
      </c>
    </row>
    <row r="95" spans="1:5" ht="15">
      <c r="A95" s="64"/>
      <c r="B95" s="65">
        <v>562</v>
      </c>
      <c r="C95" s="57" t="s">
        <v>45</v>
      </c>
      <c r="D95" s="38">
        <v>2016</v>
      </c>
      <c r="E95" s="39">
        <v>999</v>
      </c>
    </row>
    <row r="96" spans="1:5" ht="30">
      <c r="A96" s="64"/>
      <c r="B96" s="65" t="s">
        <v>187</v>
      </c>
      <c r="C96" s="38" t="s">
        <v>226</v>
      </c>
      <c r="D96" s="38">
        <v>2019</v>
      </c>
      <c r="E96" s="39">
        <v>1494.45</v>
      </c>
    </row>
    <row r="97" spans="1:5" ht="30">
      <c r="A97" s="64"/>
      <c r="B97" s="65" t="s">
        <v>187</v>
      </c>
      <c r="C97" s="38" t="s">
        <v>190</v>
      </c>
      <c r="D97" s="38">
        <v>2019</v>
      </c>
      <c r="E97" s="39">
        <v>596.55</v>
      </c>
    </row>
    <row r="98" spans="1:5" ht="15">
      <c r="A98" s="64"/>
      <c r="B98" s="65" t="s">
        <v>280</v>
      </c>
      <c r="C98" s="38" t="s">
        <v>279</v>
      </c>
      <c r="D98" s="38">
        <v>2020</v>
      </c>
      <c r="E98" s="39">
        <v>7372.62</v>
      </c>
    </row>
    <row r="99" spans="1:5" ht="15">
      <c r="A99" s="64"/>
      <c r="B99" s="65" t="s">
        <v>281</v>
      </c>
      <c r="C99" s="38" t="s">
        <v>267</v>
      </c>
      <c r="D99" s="38">
        <v>2020</v>
      </c>
      <c r="E99" s="39">
        <v>2599</v>
      </c>
    </row>
    <row r="100" spans="1:5" ht="15">
      <c r="A100" s="64"/>
      <c r="B100" s="65" t="s">
        <v>143</v>
      </c>
      <c r="C100" s="157"/>
      <c r="D100" s="158"/>
      <c r="E100" s="159"/>
    </row>
    <row r="101" spans="1:5" ht="15">
      <c r="A101" s="64"/>
      <c r="B101" s="65" t="s">
        <v>277</v>
      </c>
      <c r="C101" s="104" t="s">
        <v>267</v>
      </c>
      <c r="D101" s="134">
        <v>2020</v>
      </c>
      <c r="E101" s="137">
        <v>2599</v>
      </c>
    </row>
    <row r="102" spans="1:5" ht="15">
      <c r="A102" s="64"/>
      <c r="B102" s="65"/>
      <c r="C102" s="57"/>
      <c r="D102" s="38"/>
      <c r="E102" s="39"/>
    </row>
    <row r="103" spans="1:5" ht="15.75">
      <c r="A103" s="64"/>
      <c r="B103" s="65"/>
      <c r="C103" s="62" t="s">
        <v>37</v>
      </c>
      <c r="D103" s="40">
        <f>SUM(E73:E101)</f>
        <v>163899.00999999998</v>
      </c>
      <c r="E103" s="2"/>
    </row>
    <row r="104" spans="1:5" ht="15.75">
      <c r="A104" s="64"/>
      <c r="B104" s="65"/>
      <c r="C104" s="63" t="s">
        <v>53</v>
      </c>
      <c r="D104" s="38"/>
      <c r="E104" s="39"/>
    </row>
    <row r="105" spans="1:5" ht="15">
      <c r="A105" s="64"/>
      <c r="B105" s="110">
        <v>43675</v>
      </c>
      <c r="C105" s="57" t="s">
        <v>56</v>
      </c>
      <c r="D105" s="38">
        <v>2017</v>
      </c>
      <c r="E105" s="39">
        <v>699</v>
      </c>
    </row>
    <row r="106" spans="1:5" ht="15">
      <c r="A106" s="64"/>
      <c r="B106" s="110" t="s">
        <v>183</v>
      </c>
      <c r="C106" s="57" t="s">
        <v>171</v>
      </c>
      <c r="D106" s="38">
        <v>2018</v>
      </c>
      <c r="E106" s="39">
        <v>17500</v>
      </c>
    </row>
    <row r="107" spans="1:5" ht="15">
      <c r="A107" s="64"/>
      <c r="B107" s="110">
        <v>43677</v>
      </c>
      <c r="C107" s="57" t="s">
        <v>172</v>
      </c>
      <c r="D107" s="38">
        <v>2018</v>
      </c>
      <c r="E107" s="39">
        <v>2100</v>
      </c>
    </row>
    <row r="108" spans="1:5" ht="15">
      <c r="A108" s="64"/>
      <c r="B108" s="110" t="s">
        <v>193</v>
      </c>
      <c r="C108" s="57" t="s">
        <v>87</v>
      </c>
      <c r="D108" s="38">
        <v>2019</v>
      </c>
      <c r="E108" s="39">
        <v>1999</v>
      </c>
    </row>
    <row r="109" spans="1:5" ht="30">
      <c r="A109" s="64"/>
      <c r="B109" s="65" t="s">
        <v>187</v>
      </c>
      <c r="C109" s="57" t="s">
        <v>190</v>
      </c>
      <c r="D109" s="38">
        <v>2019</v>
      </c>
      <c r="E109" s="39">
        <v>596.55</v>
      </c>
    </row>
    <row r="110" spans="1:5" ht="15">
      <c r="A110" s="64"/>
      <c r="B110" s="110" t="s">
        <v>195</v>
      </c>
      <c r="C110" s="57" t="s">
        <v>196</v>
      </c>
      <c r="D110" s="38">
        <v>2019</v>
      </c>
      <c r="E110" s="39">
        <v>3958.2</v>
      </c>
    </row>
    <row r="111" spans="1:5" ht="15">
      <c r="A111" s="64"/>
      <c r="B111" s="110" t="s">
        <v>303</v>
      </c>
      <c r="C111" s="57" t="s">
        <v>267</v>
      </c>
      <c r="D111" s="38">
        <v>2020</v>
      </c>
      <c r="E111" s="39">
        <v>2599</v>
      </c>
    </row>
    <row r="112" spans="1:5" ht="15.75">
      <c r="A112" s="64"/>
      <c r="B112" s="65"/>
      <c r="C112" s="62" t="s">
        <v>37</v>
      </c>
      <c r="D112" s="40">
        <f>SUM(E105:E111)</f>
        <v>29451.75</v>
      </c>
      <c r="E112" s="92"/>
    </row>
    <row r="113" spans="1:5" ht="15.75">
      <c r="A113" s="64"/>
      <c r="B113" s="65"/>
      <c r="C113" s="63" t="s">
        <v>57</v>
      </c>
      <c r="D113" s="38"/>
      <c r="E113" s="39"/>
    </row>
    <row r="114" spans="1:5" ht="15">
      <c r="A114" s="64"/>
      <c r="B114" s="65" t="s">
        <v>108</v>
      </c>
      <c r="C114" s="57" t="s">
        <v>79</v>
      </c>
      <c r="D114" s="38">
        <v>2016</v>
      </c>
      <c r="E114" s="39">
        <v>5996.99</v>
      </c>
    </row>
    <row r="115" spans="1:5" ht="15">
      <c r="A115" s="64"/>
      <c r="B115" s="65" t="s">
        <v>109</v>
      </c>
      <c r="C115" s="57" t="s">
        <v>80</v>
      </c>
      <c r="D115" s="38">
        <v>2016</v>
      </c>
      <c r="E115" s="39">
        <v>9994.98</v>
      </c>
    </row>
    <row r="116" spans="1:5" ht="15">
      <c r="A116" s="64"/>
      <c r="B116" s="65" t="s">
        <v>233</v>
      </c>
      <c r="C116" s="57" t="s">
        <v>199</v>
      </c>
      <c r="D116" s="38">
        <v>2019</v>
      </c>
      <c r="E116" s="39">
        <v>1353</v>
      </c>
    </row>
    <row r="117" spans="1:5" ht="15">
      <c r="A117" s="64"/>
      <c r="B117" s="65" t="s">
        <v>234</v>
      </c>
      <c r="C117" s="57" t="s">
        <v>200</v>
      </c>
      <c r="D117" s="38">
        <v>2019</v>
      </c>
      <c r="E117" s="39">
        <v>2398.5</v>
      </c>
    </row>
    <row r="118" spans="1:5" ht="15">
      <c r="A118" s="64"/>
      <c r="B118" s="65" t="s">
        <v>235</v>
      </c>
      <c r="C118" s="57" t="s">
        <v>201</v>
      </c>
      <c r="D118" s="38">
        <v>2019</v>
      </c>
      <c r="E118" s="39">
        <v>553.5</v>
      </c>
    </row>
    <row r="119" spans="1:5" ht="30">
      <c r="A119" s="64"/>
      <c r="B119" s="65" t="s">
        <v>187</v>
      </c>
      <c r="C119" s="57" t="s">
        <v>202</v>
      </c>
      <c r="D119" s="38">
        <v>2019</v>
      </c>
      <c r="E119" s="39">
        <v>596.55</v>
      </c>
    </row>
    <row r="120" spans="1:5" ht="15">
      <c r="A120" s="64"/>
      <c r="B120" s="65" t="s">
        <v>297</v>
      </c>
      <c r="C120" s="57" t="s">
        <v>267</v>
      </c>
      <c r="D120" s="38">
        <v>2020</v>
      </c>
      <c r="E120" s="39">
        <v>2599</v>
      </c>
    </row>
    <row r="121" spans="1:5" ht="15.75">
      <c r="A121" s="64"/>
      <c r="B121" s="65"/>
      <c r="C121" s="62" t="s">
        <v>37</v>
      </c>
      <c r="D121" s="40">
        <f>SUM(E114:E120)</f>
        <v>23492.52</v>
      </c>
      <c r="E121" s="92"/>
    </row>
    <row r="122" spans="1:5" ht="15.75">
      <c r="A122" s="64"/>
      <c r="B122" s="65"/>
      <c r="C122" s="63" t="s">
        <v>58</v>
      </c>
      <c r="D122" s="38"/>
      <c r="E122" s="39"/>
    </row>
    <row r="123" spans="1:5" ht="15">
      <c r="A123" s="64"/>
      <c r="B123" s="65">
        <v>392</v>
      </c>
      <c r="C123" s="57" t="s">
        <v>81</v>
      </c>
      <c r="D123" s="38">
        <v>2016</v>
      </c>
      <c r="E123" s="39">
        <v>2581.77</v>
      </c>
    </row>
    <row r="124" spans="1:5" ht="15">
      <c r="A124" s="64"/>
      <c r="B124" s="65">
        <v>393</v>
      </c>
      <c r="C124" s="57" t="s">
        <v>82</v>
      </c>
      <c r="D124" s="38">
        <v>2016</v>
      </c>
      <c r="E124" s="39">
        <v>1843.77</v>
      </c>
    </row>
    <row r="125" spans="1:5" ht="30">
      <c r="A125" s="64"/>
      <c r="B125" s="65" t="s">
        <v>187</v>
      </c>
      <c r="C125" s="57" t="s">
        <v>188</v>
      </c>
      <c r="D125" s="38">
        <v>2019</v>
      </c>
      <c r="E125" s="39">
        <v>1494.45</v>
      </c>
    </row>
    <row r="126" spans="1:5" ht="30">
      <c r="A126" s="64"/>
      <c r="B126" s="65" t="s">
        <v>187</v>
      </c>
      <c r="C126" s="57" t="s">
        <v>189</v>
      </c>
      <c r="D126" s="38">
        <v>2019</v>
      </c>
      <c r="E126" s="39">
        <v>590.4</v>
      </c>
    </row>
    <row r="127" spans="1:5" ht="30">
      <c r="A127" s="64"/>
      <c r="B127" s="65" t="s">
        <v>187</v>
      </c>
      <c r="C127" s="57" t="s">
        <v>190</v>
      </c>
      <c r="D127" s="38">
        <v>2019</v>
      </c>
      <c r="E127" s="39">
        <v>596.55</v>
      </c>
    </row>
    <row r="128" spans="1:5" ht="15">
      <c r="A128" s="64"/>
      <c r="B128" s="65" t="s">
        <v>276</v>
      </c>
      <c r="C128" s="57" t="s">
        <v>267</v>
      </c>
      <c r="D128" s="38">
        <v>2020</v>
      </c>
      <c r="E128" s="39">
        <v>2599</v>
      </c>
    </row>
    <row r="129" spans="1:5" ht="15.75">
      <c r="A129" s="64"/>
      <c r="B129" s="65"/>
      <c r="C129" s="62" t="s">
        <v>37</v>
      </c>
      <c r="D129" s="40">
        <f>SUM(E123:E128)</f>
        <v>9705.939999999999</v>
      </c>
      <c r="E129" s="92"/>
    </row>
    <row r="130" spans="1:5" ht="15.75">
      <c r="A130" s="64"/>
      <c r="B130" s="65"/>
      <c r="C130" s="63" t="s">
        <v>59</v>
      </c>
      <c r="D130" s="38"/>
      <c r="E130" s="39"/>
    </row>
    <row r="131" spans="1:5" ht="15">
      <c r="A131" s="64"/>
      <c r="B131" s="65">
        <v>298</v>
      </c>
      <c r="C131" s="57" t="s">
        <v>130</v>
      </c>
      <c r="D131" s="38">
        <v>2016</v>
      </c>
      <c r="E131" s="39">
        <v>898.99</v>
      </c>
    </row>
    <row r="132" spans="1:5" ht="15">
      <c r="A132" s="64"/>
      <c r="B132" s="65">
        <v>301</v>
      </c>
      <c r="C132" s="57" t="s">
        <v>157</v>
      </c>
      <c r="D132" s="38">
        <v>2017</v>
      </c>
      <c r="E132" s="39">
        <v>1220.16</v>
      </c>
    </row>
    <row r="133" spans="1:5" ht="15">
      <c r="A133" s="64"/>
      <c r="B133" s="65" t="s">
        <v>184</v>
      </c>
      <c r="C133" s="57" t="s">
        <v>128</v>
      </c>
      <c r="D133" s="38">
        <v>2018</v>
      </c>
      <c r="E133" s="39">
        <v>3400</v>
      </c>
    </row>
    <row r="134" spans="1:5" ht="15">
      <c r="A134" s="64"/>
      <c r="B134" s="65" t="s">
        <v>185</v>
      </c>
      <c r="C134" s="57" t="s">
        <v>173</v>
      </c>
      <c r="D134" s="38">
        <v>2018</v>
      </c>
      <c r="E134" s="39">
        <v>4190</v>
      </c>
    </row>
    <row r="135" spans="1:5" ht="15">
      <c r="A135" s="64"/>
      <c r="B135" s="65">
        <v>314</v>
      </c>
      <c r="C135" s="57" t="s">
        <v>206</v>
      </c>
      <c r="D135" s="38">
        <v>2019</v>
      </c>
      <c r="E135" s="39">
        <v>1990</v>
      </c>
    </row>
    <row r="136" spans="1:5" ht="15">
      <c r="A136" s="64"/>
      <c r="B136" s="65">
        <v>319</v>
      </c>
      <c r="C136" s="57" t="s">
        <v>56</v>
      </c>
      <c r="D136" s="38">
        <v>2019</v>
      </c>
      <c r="E136" s="39">
        <v>718.01</v>
      </c>
    </row>
    <row r="137" spans="1:5" ht="15">
      <c r="A137" s="64"/>
      <c r="B137" s="65">
        <v>326</v>
      </c>
      <c r="C137" s="57" t="s">
        <v>47</v>
      </c>
      <c r="D137" s="38">
        <v>2019</v>
      </c>
      <c r="E137" s="39">
        <v>549</v>
      </c>
    </row>
    <row r="138" spans="1:5" ht="15">
      <c r="A138" s="64"/>
      <c r="B138" s="65">
        <v>329</v>
      </c>
      <c r="C138" s="57" t="s">
        <v>207</v>
      </c>
      <c r="D138" s="38">
        <v>2019</v>
      </c>
      <c r="E138" s="39">
        <v>5166</v>
      </c>
    </row>
    <row r="139" spans="1:5" ht="15">
      <c r="A139" s="64"/>
      <c r="B139" s="65">
        <v>333</v>
      </c>
      <c r="C139" s="57" t="s">
        <v>208</v>
      </c>
      <c r="D139" s="38">
        <v>2019</v>
      </c>
      <c r="E139" s="39">
        <v>4588.29</v>
      </c>
    </row>
    <row r="140" spans="1:5" ht="15">
      <c r="A140" s="64"/>
      <c r="B140" s="65">
        <v>334</v>
      </c>
      <c r="C140" s="57" t="s">
        <v>231</v>
      </c>
      <c r="D140" s="38">
        <v>2019</v>
      </c>
      <c r="E140" s="39">
        <v>523.15</v>
      </c>
    </row>
    <row r="141" spans="1:5" ht="15">
      <c r="A141" s="64"/>
      <c r="B141" s="65">
        <v>337</v>
      </c>
      <c r="C141" s="57" t="s">
        <v>267</v>
      </c>
      <c r="D141" s="38">
        <v>2020</v>
      </c>
      <c r="E141" s="39">
        <v>2599</v>
      </c>
    </row>
    <row r="142" spans="1:5" ht="15.75">
      <c r="A142" s="64"/>
      <c r="B142" s="65"/>
      <c r="C142" s="59" t="s">
        <v>37</v>
      </c>
      <c r="D142" s="40">
        <f>SUM(E131:E141)</f>
        <v>25842.600000000002</v>
      </c>
      <c r="E142" s="2"/>
    </row>
    <row r="143" spans="1:5" ht="15.75">
      <c r="A143" s="68"/>
      <c r="B143" s="68"/>
      <c r="C143" s="69" t="s">
        <v>31</v>
      </c>
      <c r="D143" s="70"/>
      <c r="E143" s="40">
        <f>SUM(E6:E141)</f>
        <v>410132.55999999994</v>
      </c>
    </row>
    <row r="144" spans="1:5" ht="15.75">
      <c r="A144" s="30"/>
      <c r="B144" s="30"/>
      <c r="C144" s="31"/>
      <c r="D144" s="32"/>
      <c r="E144" s="33"/>
    </row>
    <row r="145" spans="1:5" ht="15">
      <c r="A145" s="154" t="s">
        <v>304</v>
      </c>
      <c r="B145" s="155"/>
      <c r="C145" s="155"/>
      <c r="D145" s="155"/>
      <c r="E145" s="156"/>
    </row>
    <row r="146" spans="1:5" ht="51.75" thickBot="1">
      <c r="A146" s="34" t="s">
        <v>43</v>
      </c>
      <c r="B146" s="34" t="s">
        <v>44</v>
      </c>
      <c r="C146" s="35" t="s">
        <v>32</v>
      </c>
      <c r="D146" s="35" t="s">
        <v>27</v>
      </c>
      <c r="E146" s="26" t="s">
        <v>30</v>
      </c>
    </row>
    <row r="147" spans="1:5" ht="15.75">
      <c r="A147" s="27"/>
      <c r="B147" s="71"/>
      <c r="C147" s="44" t="s">
        <v>22</v>
      </c>
      <c r="D147" s="36"/>
      <c r="E147" s="80"/>
    </row>
    <row r="148" spans="1:5" ht="15">
      <c r="A148" s="53"/>
      <c r="B148" s="71" t="s">
        <v>125</v>
      </c>
      <c r="C148" s="42" t="s">
        <v>104</v>
      </c>
      <c r="D148" s="70">
        <v>2016</v>
      </c>
      <c r="E148" s="43">
        <v>2590</v>
      </c>
    </row>
    <row r="149" spans="1:5" ht="15">
      <c r="A149" s="53"/>
      <c r="B149" s="93" t="s">
        <v>126</v>
      </c>
      <c r="C149" s="115" t="s">
        <v>105</v>
      </c>
      <c r="D149" s="109">
        <v>2016</v>
      </c>
      <c r="E149" s="113">
        <v>3050.4</v>
      </c>
    </row>
    <row r="150" spans="1:5" ht="15">
      <c r="A150" s="53"/>
      <c r="B150" s="94" t="s">
        <v>127</v>
      </c>
      <c r="C150" s="70" t="s">
        <v>88</v>
      </c>
      <c r="D150" s="70">
        <v>2016</v>
      </c>
      <c r="E150" s="43">
        <v>3444</v>
      </c>
    </row>
    <row r="151" spans="1:5" ht="15">
      <c r="A151" s="53"/>
      <c r="B151" s="94" t="s">
        <v>174</v>
      </c>
      <c r="C151" s="70" t="s">
        <v>167</v>
      </c>
      <c r="D151" s="70">
        <v>2018</v>
      </c>
      <c r="E151" s="43">
        <v>5153.7</v>
      </c>
    </row>
    <row r="152" spans="1:5" ht="38.25">
      <c r="A152" s="53"/>
      <c r="B152" s="128" t="s">
        <v>224</v>
      </c>
      <c r="C152" s="70" t="s">
        <v>215</v>
      </c>
      <c r="D152" s="70">
        <v>2019</v>
      </c>
      <c r="E152" s="43">
        <v>12480.02</v>
      </c>
    </row>
    <row r="153" spans="1:5" ht="15">
      <c r="A153" s="53"/>
      <c r="B153" s="128" t="s">
        <v>216</v>
      </c>
      <c r="C153" s="70" t="s">
        <v>78</v>
      </c>
      <c r="D153" s="70">
        <v>2019</v>
      </c>
      <c r="E153" s="43">
        <v>2447.7</v>
      </c>
    </row>
    <row r="154" spans="1:5" ht="15">
      <c r="A154" s="53"/>
      <c r="B154" s="128" t="s">
        <v>217</v>
      </c>
      <c r="C154" s="70" t="s">
        <v>78</v>
      </c>
      <c r="D154" s="70">
        <v>2019</v>
      </c>
      <c r="E154" s="43">
        <v>2447.7</v>
      </c>
    </row>
    <row r="155" spans="1:5" ht="30">
      <c r="A155" s="53"/>
      <c r="B155" s="60" t="s">
        <v>187</v>
      </c>
      <c r="C155" s="70" t="s">
        <v>105</v>
      </c>
      <c r="D155" s="70">
        <v>2019</v>
      </c>
      <c r="E155" s="43">
        <v>2952</v>
      </c>
    </row>
    <row r="156" spans="1:5" ht="63.75">
      <c r="A156" s="53"/>
      <c r="B156" s="128" t="s">
        <v>225</v>
      </c>
      <c r="C156" s="70" t="s">
        <v>219</v>
      </c>
      <c r="D156" s="70">
        <v>2019</v>
      </c>
      <c r="E156" s="43">
        <v>10400.02</v>
      </c>
    </row>
    <row r="157" spans="1:5" ht="30">
      <c r="A157" s="53"/>
      <c r="B157" s="65" t="s">
        <v>187</v>
      </c>
      <c r="C157" s="70" t="s">
        <v>191</v>
      </c>
      <c r="D157" s="70">
        <v>2019</v>
      </c>
      <c r="E157" s="43">
        <v>2995.05</v>
      </c>
    </row>
    <row r="158" spans="1:5" ht="15">
      <c r="A158" s="53"/>
      <c r="B158" s="128" t="s">
        <v>220</v>
      </c>
      <c r="C158" s="70" t="s">
        <v>78</v>
      </c>
      <c r="D158" s="70">
        <v>2019</v>
      </c>
      <c r="E158" s="43">
        <v>2447.7</v>
      </c>
    </row>
    <row r="159" spans="1:5" ht="15">
      <c r="A159" s="53"/>
      <c r="B159" s="128" t="s">
        <v>221</v>
      </c>
      <c r="C159" s="70" t="s">
        <v>78</v>
      </c>
      <c r="D159" s="70">
        <v>2019</v>
      </c>
      <c r="E159" s="43">
        <v>3173.4</v>
      </c>
    </row>
    <row r="160" spans="1:5" ht="15">
      <c r="A160" s="53"/>
      <c r="B160" s="128" t="s">
        <v>284</v>
      </c>
      <c r="C160" s="70" t="s">
        <v>288</v>
      </c>
      <c r="D160" s="70">
        <v>2020</v>
      </c>
      <c r="E160" s="43">
        <v>13284</v>
      </c>
    </row>
    <row r="161" spans="1:5" ht="15">
      <c r="A161" s="53"/>
      <c r="B161" s="128" t="s">
        <v>286</v>
      </c>
      <c r="C161" s="70" t="s">
        <v>301</v>
      </c>
      <c r="D161" s="70">
        <v>2020</v>
      </c>
      <c r="E161" s="43">
        <v>10824</v>
      </c>
    </row>
    <row r="162" spans="1:5" ht="15">
      <c r="A162" s="53"/>
      <c r="B162" s="128" t="s">
        <v>287</v>
      </c>
      <c r="C162" s="70" t="s">
        <v>305</v>
      </c>
      <c r="D162" s="70">
        <v>2020</v>
      </c>
      <c r="E162" s="43">
        <v>9644.95</v>
      </c>
    </row>
    <row r="163" spans="1:5" ht="15.75">
      <c r="A163" s="53"/>
      <c r="B163" s="128"/>
      <c r="C163" s="78" t="s">
        <v>37</v>
      </c>
      <c r="D163" s="75">
        <f>SUM(E148:E162)</f>
        <v>87334.64</v>
      </c>
      <c r="E163" s="92"/>
    </row>
    <row r="164" spans="1:5" ht="15.75">
      <c r="A164" s="166"/>
      <c r="B164" s="166"/>
      <c r="C164" s="132" t="s">
        <v>48</v>
      </c>
      <c r="D164" s="70"/>
      <c r="E164" s="43"/>
    </row>
    <row r="165" spans="1:5" ht="15">
      <c r="A165" s="166"/>
      <c r="B165" s="166"/>
      <c r="C165" s="133"/>
      <c r="D165" s="119"/>
      <c r="E165" s="80"/>
    </row>
    <row r="166" spans="1:5" ht="15">
      <c r="A166" s="139"/>
      <c r="B166" s="140">
        <v>86</v>
      </c>
      <c r="C166" s="36" t="s">
        <v>83</v>
      </c>
      <c r="D166" s="42">
        <v>2016</v>
      </c>
      <c r="E166" s="43">
        <v>2829</v>
      </c>
    </row>
    <row r="167" spans="1:5" ht="15">
      <c r="A167" s="53"/>
      <c r="B167" s="94" t="s">
        <v>284</v>
      </c>
      <c r="C167" s="138" t="s">
        <v>289</v>
      </c>
      <c r="D167" s="42">
        <v>2020</v>
      </c>
      <c r="E167" s="43">
        <v>8856</v>
      </c>
    </row>
    <row r="168" spans="1:5" ht="15">
      <c r="A168" s="53"/>
      <c r="B168" s="94" t="s">
        <v>286</v>
      </c>
      <c r="C168" s="70" t="s">
        <v>301</v>
      </c>
      <c r="D168" s="42">
        <v>2020</v>
      </c>
      <c r="E168" s="43">
        <v>10824</v>
      </c>
    </row>
    <row r="169" spans="1:5" ht="25.5">
      <c r="A169" s="53"/>
      <c r="B169" s="94" t="s">
        <v>306</v>
      </c>
      <c r="C169" s="138" t="s">
        <v>290</v>
      </c>
      <c r="D169" s="42">
        <v>2020</v>
      </c>
      <c r="E169" s="43">
        <v>3857.98</v>
      </c>
    </row>
    <row r="170" spans="1:5" ht="15">
      <c r="A170" s="162" t="s">
        <v>243</v>
      </c>
      <c r="B170" s="163"/>
      <c r="C170" s="36"/>
      <c r="D170" s="42"/>
      <c r="E170" s="43"/>
    </row>
    <row r="171" spans="1:5" ht="15">
      <c r="A171" s="103"/>
      <c r="B171" s="71">
        <v>126</v>
      </c>
      <c r="C171" s="36" t="s">
        <v>55</v>
      </c>
      <c r="D171" s="42">
        <v>2016</v>
      </c>
      <c r="E171" s="43">
        <v>1649</v>
      </c>
    </row>
    <row r="172" spans="1:5" ht="15">
      <c r="A172" s="103"/>
      <c r="B172" s="71">
        <v>54</v>
      </c>
      <c r="C172" s="36" t="s">
        <v>60</v>
      </c>
      <c r="D172" s="42">
        <v>2016</v>
      </c>
      <c r="E172" s="43">
        <v>2099</v>
      </c>
    </row>
    <row r="173" spans="1:5" ht="15.75">
      <c r="A173" s="101"/>
      <c r="B173" s="102"/>
      <c r="C173" s="72" t="s">
        <v>37</v>
      </c>
      <c r="D173" s="79">
        <f>SUM(E165:E172)</f>
        <v>30114.98</v>
      </c>
      <c r="E173" s="92"/>
    </row>
    <row r="174" spans="1:5" ht="15.75">
      <c r="A174" s="27"/>
      <c r="B174" s="71"/>
      <c r="C174" s="44" t="s">
        <v>50</v>
      </c>
      <c r="D174" s="36"/>
      <c r="E174" s="80"/>
    </row>
    <row r="175" spans="1:5" ht="15">
      <c r="A175" s="27"/>
      <c r="B175" s="71">
        <v>556</v>
      </c>
      <c r="C175" s="36" t="s">
        <v>78</v>
      </c>
      <c r="D175" s="36">
        <v>2016</v>
      </c>
      <c r="E175" s="41">
        <v>1799.99</v>
      </c>
    </row>
    <row r="176" spans="1:5" ht="15">
      <c r="A176" s="27"/>
      <c r="B176" s="71">
        <v>557</v>
      </c>
      <c r="C176" s="36" t="s">
        <v>78</v>
      </c>
      <c r="D176" s="42">
        <v>2016</v>
      </c>
      <c r="E176" s="43">
        <v>1799.99</v>
      </c>
    </row>
    <row r="177" spans="1:5" ht="15">
      <c r="A177" s="27"/>
      <c r="B177" s="71" t="s">
        <v>256</v>
      </c>
      <c r="C177" s="36" t="s">
        <v>197</v>
      </c>
      <c r="D177" s="42">
        <v>2019</v>
      </c>
      <c r="E177" s="43">
        <v>3499.99</v>
      </c>
    </row>
    <row r="178" spans="1:5" ht="15">
      <c r="A178" s="27"/>
      <c r="B178" s="71" t="s">
        <v>284</v>
      </c>
      <c r="C178" s="36" t="s">
        <v>285</v>
      </c>
      <c r="D178" s="42">
        <v>2020</v>
      </c>
      <c r="E178" s="43">
        <v>6642</v>
      </c>
    </row>
    <row r="179" spans="1:5" ht="15">
      <c r="A179" s="27"/>
      <c r="B179" s="71" t="s">
        <v>291</v>
      </c>
      <c r="C179" s="70" t="s">
        <v>302</v>
      </c>
      <c r="D179" s="42">
        <v>2020</v>
      </c>
      <c r="E179" s="43">
        <v>21648</v>
      </c>
    </row>
    <row r="180" spans="1:5" ht="25.5">
      <c r="A180" s="27"/>
      <c r="B180" s="71" t="s">
        <v>292</v>
      </c>
      <c r="C180" s="36" t="s">
        <v>290</v>
      </c>
      <c r="D180" s="42">
        <v>2020</v>
      </c>
      <c r="E180" s="43">
        <v>3857.98</v>
      </c>
    </row>
    <row r="181" spans="1:5" ht="15.75">
      <c r="A181" s="27"/>
      <c r="B181" s="71"/>
      <c r="C181" s="72" t="s">
        <v>37</v>
      </c>
      <c r="D181" s="79">
        <f>SUM(E175:E180)</f>
        <v>39247.950000000004</v>
      </c>
      <c r="E181" s="92"/>
    </row>
    <row r="182" spans="1:5" ht="15.75">
      <c r="A182" s="27"/>
      <c r="B182" s="71"/>
      <c r="C182" s="44" t="s">
        <v>142</v>
      </c>
      <c r="D182" s="36"/>
      <c r="E182" s="80"/>
    </row>
    <row r="183" spans="1:5" ht="15.75">
      <c r="A183" s="27"/>
      <c r="B183" s="71"/>
      <c r="C183" s="76"/>
      <c r="D183" s="95"/>
      <c r="E183" s="96"/>
    </row>
    <row r="184" spans="1:5" ht="15">
      <c r="A184" s="27"/>
      <c r="B184" s="71">
        <v>200</v>
      </c>
      <c r="C184" s="42" t="s">
        <v>78</v>
      </c>
      <c r="D184" s="70">
        <v>2016</v>
      </c>
      <c r="E184" s="43">
        <v>1799</v>
      </c>
    </row>
    <row r="185" spans="1:5" ht="15">
      <c r="A185" s="27"/>
      <c r="B185" s="71">
        <v>207</v>
      </c>
      <c r="C185" s="42" t="s">
        <v>88</v>
      </c>
      <c r="D185" s="70">
        <v>2016</v>
      </c>
      <c r="E185" s="43">
        <v>808</v>
      </c>
    </row>
    <row r="186" spans="1:5" ht="15">
      <c r="A186" s="27"/>
      <c r="B186" s="93">
        <v>208</v>
      </c>
      <c r="C186" s="42" t="s">
        <v>131</v>
      </c>
      <c r="D186" s="70">
        <v>2015</v>
      </c>
      <c r="E186" s="43">
        <v>2200</v>
      </c>
    </row>
    <row r="187" spans="1:5" ht="15">
      <c r="A187" s="73"/>
      <c r="B187" s="111">
        <v>232</v>
      </c>
      <c r="C187" s="112" t="s">
        <v>106</v>
      </c>
      <c r="D187" s="109">
        <v>2016</v>
      </c>
      <c r="E187" s="113">
        <v>7797</v>
      </c>
    </row>
    <row r="188" spans="1:5" ht="15">
      <c r="A188" s="73"/>
      <c r="B188" s="94">
        <v>240</v>
      </c>
      <c r="C188" s="70" t="s">
        <v>78</v>
      </c>
      <c r="D188" s="70">
        <v>2017</v>
      </c>
      <c r="E188" s="43">
        <v>2280</v>
      </c>
    </row>
    <row r="189" spans="1:5" ht="15">
      <c r="A189" s="73"/>
      <c r="B189" s="94">
        <v>241</v>
      </c>
      <c r="C189" s="70" t="s">
        <v>78</v>
      </c>
      <c r="D189" s="70">
        <v>2017</v>
      </c>
      <c r="E189" s="43">
        <v>2280</v>
      </c>
    </row>
    <row r="190" spans="1:5" ht="30">
      <c r="A190" s="73"/>
      <c r="B190" s="60" t="s">
        <v>187</v>
      </c>
      <c r="C190" s="70" t="s">
        <v>191</v>
      </c>
      <c r="D190" s="70">
        <v>2019</v>
      </c>
      <c r="E190" s="43">
        <v>2995.05</v>
      </c>
    </row>
    <row r="191" spans="1:5" ht="15">
      <c r="A191" s="73"/>
      <c r="B191" s="114" t="s">
        <v>229</v>
      </c>
      <c r="C191" s="70" t="s">
        <v>257</v>
      </c>
      <c r="D191" s="70">
        <v>2019</v>
      </c>
      <c r="E191" s="43">
        <v>3199</v>
      </c>
    </row>
    <row r="192" spans="1:5" ht="15">
      <c r="A192" s="73"/>
      <c r="B192" s="114" t="s">
        <v>259</v>
      </c>
      <c r="C192" s="70" t="s">
        <v>258</v>
      </c>
      <c r="D192" s="70">
        <v>2019</v>
      </c>
      <c r="E192" s="43">
        <v>6500</v>
      </c>
    </row>
    <row r="193" spans="1:5" ht="15">
      <c r="A193" s="27"/>
      <c r="B193" s="77">
        <v>569</v>
      </c>
      <c r="C193" s="70" t="s">
        <v>81</v>
      </c>
      <c r="D193" s="70">
        <v>2016</v>
      </c>
      <c r="E193" s="43">
        <v>1224</v>
      </c>
    </row>
    <row r="194" spans="1:5" ht="15">
      <c r="A194" s="27"/>
      <c r="B194" s="77">
        <v>87</v>
      </c>
      <c r="C194" s="70" t="s">
        <v>78</v>
      </c>
      <c r="D194" s="70">
        <v>2016</v>
      </c>
      <c r="E194" s="43">
        <v>2999</v>
      </c>
    </row>
    <row r="195" spans="1:5" ht="15">
      <c r="A195" s="27"/>
      <c r="B195" s="77">
        <v>86</v>
      </c>
      <c r="C195" s="70" t="s">
        <v>78</v>
      </c>
      <c r="D195" s="70">
        <v>2016</v>
      </c>
      <c r="E195" s="43">
        <v>2999</v>
      </c>
    </row>
    <row r="196" spans="1:5" ht="15">
      <c r="A196" s="27"/>
      <c r="B196" s="77">
        <v>95</v>
      </c>
      <c r="C196" s="70" t="s">
        <v>152</v>
      </c>
      <c r="D196" s="70">
        <v>2017</v>
      </c>
      <c r="E196" s="43">
        <v>2988.99</v>
      </c>
    </row>
    <row r="197" spans="1:5" ht="15">
      <c r="A197" s="27"/>
      <c r="B197" s="108"/>
      <c r="C197" s="109" t="s">
        <v>151</v>
      </c>
      <c r="D197" s="109">
        <v>2017</v>
      </c>
      <c r="E197" s="43">
        <v>7299</v>
      </c>
    </row>
    <row r="198" spans="1:5" ht="15">
      <c r="A198" s="73"/>
      <c r="B198" s="94">
        <v>571</v>
      </c>
      <c r="C198" s="70" t="s">
        <v>153</v>
      </c>
      <c r="D198" s="70">
        <v>2017</v>
      </c>
      <c r="E198" s="107">
        <v>3352.74</v>
      </c>
    </row>
    <row r="199" spans="1:5" ht="30">
      <c r="A199" s="73"/>
      <c r="B199" s="60" t="s">
        <v>187</v>
      </c>
      <c r="C199" s="70" t="s">
        <v>191</v>
      </c>
      <c r="D199" s="70">
        <v>2019</v>
      </c>
      <c r="E199" s="107">
        <v>2995.05</v>
      </c>
    </row>
    <row r="200" spans="1:5" ht="15">
      <c r="A200" s="73"/>
      <c r="B200" s="60" t="s">
        <v>284</v>
      </c>
      <c r="C200" s="70" t="s">
        <v>293</v>
      </c>
      <c r="D200" s="70">
        <v>2020</v>
      </c>
      <c r="E200" s="107">
        <v>18671.4</v>
      </c>
    </row>
    <row r="201" spans="1:5" ht="15">
      <c r="A201" s="73"/>
      <c r="B201" s="60" t="s">
        <v>286</v>
      </c>
      <c r="C201" s="70" t="s">
        <v>307</v>
      </c>
      <c r="D201" s="70">
        <v>2020</v>
      </c>
      <c r="E201" s="107">
        <v>35178</v>
      </c>
    </row>
    <row r="202" spans="1:5" ht="15">
      <c r="A202" s="73"/>
      <c r="B202" s="60" t="s">
        <v>287</v>
      </c>
      <c r="C202" s="70" t="s">
        <v>294</v>
      </c>
      <c r="D202" s="70">
        <v>2020</v>
      </c>
      <c r="E202" s="107">
        <v>7715.96</v>
      </c>
    </row>
    <row r="203" spans="1:5" ht="15">
      <c r="A203" s="73"/>
      <c r="B203" s="94" t="s">
        <v>146</v>
      </c>
      <c r="C203" s="70"/>
      <c r="D203" s="70"/>
      <c r="E203" s="107"/>
    </row>
    <row r="204" spans="1:5" ht="15.75">
      <c r="A204" s="27"/>
      <c r="B204" s="71"/>
      <c r="C204" s="74" t="s">
        <v>37</v>
      </c>
      <c r="D204" s="75">
        <f>SUM(E184:E203)</f>
        <v>115281.19000000002</v>
      </c>
      <c r="E204" s="2"/>
    </row>
    <row r="205" spans="1:5" ht="15.75">
      <c r="A205" s="27"/>
      <c r="B205" s="71"/>
      <c r="C205" s="76" t="s">
        <v>53</v>
      </c>
      <c r="D205" s="70"/>
      <c r="E205" s="43"/>
    </row>
    <row r="206" spans="1:5" ht="15">
      <c r="A206" s="53"/>
      <c r="B206" s="91">
        <v>22678</v>
      </c>
      <c r="C206" s="70" t="s">
        <v>149</v>
      </c>
      <c r="D206" s="70">
        <v>2017</v>
      </c>
      <c r="E206" s="43">
        <v>1200</v>
      </c>
    </row>
    <row r="207" spans="1:5" ht="15">
      <c r="A207" s="123"/>
      <c r="B207" s="99" t="s">
        <v>237</v>
      </c>
      <c r="C207" s="122" t="s">
        <v>194</v>
      </c>
      <c r="D207" s="70">
        <v>2019</v>
      </c>
      <c r="E207" s="43">
        <v>6396</v>
      </c>
    </row>
    <row r="208" spans="1:5" ht="15">
      <c r="A208" s="123"/>
      <c r="B208" s="99" t="s">
        <v>284</v>
      </c>
      <c r="C208" s="122" t="s">
        <v>295</v>
      </c>
      <c r="D208" s="70">
        <v>2020</v>
      </c>
      <c r="E208" s="43">
        <v>6223.8</v>
      </c>
    </row>
    <row r="209" spans="1:5" ht="15">
      <c r="A209" s="123"/>
      <c r="B209" s="99" t="s">
        <v>286</v>
      </c>
      <c r="C209" s="70" t="s">
        <v>301</v>
      </c>
      <c r="D209" s="70">
        <v>2020</v>
      </c>
      <c r="E209" s="43">
        <v>10824</v>
      </c>
    </row>
    <row r="210" spans="1:5" ht="25.5">
      <c r="A210" s="123"/>
      <c r="B210" s="99" t="s">
        <v>296</v>
      </c>
      <c r="C210" s="70" t="s">
        <v>290</v>
      </c>
      <c r="D210" s="70">
        <v>2020</v>
      </c>
      <c r="E210" s="43">
        <v>3857.98</v>
      </c>
    </row>
    <row r="211" spans="1:5" ht="15.75">
      <c r="A211" s="126"/>
      <c r="B211" s="99"/>
      <c r="C211" s="100" t="s">
        <v>37</v>
      </c>
      <c r="D211" s="75">
        <f>SUM(E206:E210)</f>
        <v>28501.78</v>
      </c>
      <c r="E211" s="92"/>
    </row>
    <row r="212" spans="1:5" ht="15.75">
      <c r="A212" s="127"/>
      <c r="B212" s="77"/>
      <c r="C212" s="69" t="s">
        <v>57</v>
      </c>
      <c r="D212" s="70"/>
      <c r="E212" s="43"/>
    </row>
    <row r="213" spans="1:5" ht="15">
      <c r="A213" s="27"/>
      <c r="B213" s="77" t="s">
        <v>236</v>
      </c>
      <c r="C213" s="70" t="s">
        <v>203</v>
      </c>
      <c r="D213" s="70">
        <v>2019</v>
      </c>
      <c r="E213" s="43">
        <v>4464.9</v>
      </c>
    </row>
    <row r="214" spans="1:5" ht="15">
      <c r="A214" s="27"/>
      <c r="B214" s="77" t="s">
        <v>284</v>
      </c>
      <c r="C214" s="70" t="s">
        <v>295</v>
      </c>
      <c r="D214" s="70">
        <v>2020</v>
      </c>
      <c r="E214" s="43">
        <v>6223.8</v>
      </c>
    </row>
    <row r="215" spans="1:5" ht="15">
      <c r="A215" s="27"/>
      <c r="B215" s="77" t="s">
        <v>286</v>
      </c>
      <c r="C215" s="109" t="s">
        <v>301</v>
      </c>
      <c r="D215" s="70">
        <v>2020</v>
      </c>
      <c r="E215" s="43">
        <v>10824</v>
      </c>
    </row>
    <row r="216" spans="1:5" ht="25.5">
      <c r="A216" s="27"/>
      <c r="B216" s="77" t="s">
        <v>308</v>
      </c>
      <c r="C216" s="70" t="s">
        <v>290</v>
      </c>
      <c r="D216" s="70">
        <v>2020</v>
      </c>
      <c r="E216" s="43">
        <v>3857.98</v>
      </c>
    </row>
    <row r="217" spans="1:5" ht="15.75">
      <c r="A217" s="27"/>
      <c r="B217" s="77"/>
      <c r="C217" s="78" t="s">
        <v>37</v>
      </c>
      <c r="D217" s="75">
        <f>SUM(E213:E216)</f>
        <v>25370.68</v>
      </c>
      <c r="E217" s="2"/>
    </row>
    <row r="218" spans="1:5" ht="15.75">
      <c r="A218" s="27"/>
      <c r="B218" s="77"/>
      <c r="C218" s="69" t="s">
        <v>58</v>
      </c>
      <c r="D218" s="70"/>
      <c r="E218" s="43"/>
    </row>
    <row r="219" spans="1:5" ht="15">
      <c r="A219" s="27"/>
      <c r="B219" s="108">
        <v>423</v>
      </c>
      <c r="C219" s="109" t="s">
        <v>186</v>
      </c>
      <c r="D219" s="109">
        <v>2019</v>
      </c>
      <c r="E219" s="113">
        <v>530</v>
      </c>
    </row>
    <row r="220" spans="1:5" ht="25.5">
      <c r="A220" s="27"/>
      <c r="B220" s="124" t="s">
        <v>242</v>
      </c>
      <c r="C220" s="109" t="s">
        <v>192</v>
      </c>
      <c r="D220" s="109">
        <v>2019</v>
      </c>
      <c r="E220" s="113">
        <v>9540</v>
      </c>
    </row>
    <row r="221" spans="1:5" ht="30">
      <c r="A221" s="27"/>
      <c r="B221" s="125" t="s">
        <v>187</v>
      </c>
      <c r="C221" s="109" t="s">
        <v>191</v>
      </c>
      <c r="D221" s="109">
        <v>2019</v>
      </c>
      <c r="E221" s="113">
        <v>2995.05</v>
      </c>
    </row>
    <row r="222" spans="1:5" ht="15">
      <c r="A222" s="27"/>
      <c r="B222" s="141" t="s">
        <v>284</v>
      </c>
      <c r="C222" s="109" t="s">
        <v>295</v>
      </c>
      <c r="D222" s="109">
        <v>2020</v>
      </c>
      <c r="E222" s="113">
        <v>8856</v>
      </c>
    </row>
    <row r="223" spans="1:5" ht="15">
      <c r="A223" s="27"/>
      <c r="B223" s="141" t="s">
        <v>298</v>
      </c>
      <c r="C223" s="109" t="s">
        <v>300</v>
      </c>
      <c r="D223" s="109">
        <v>2020</v>
      </c>
      <c r="E223" s="113">
        <v>13530</v>
      </c>
    </row>
    <row r="224" spans="1:5" ht="30">
      <c r="A224" s="27"/>
      <c r="B224" s="141" t="s">
        <v>309</v>
      </c>
      <c r="C224" s="109" t="s">
        <v>299</v>
      </c>
      <c r="D224" s="109">
        <v>2020</v>
      </c>
      <c r="E224" s="113">
        <v>5786.97</v>
      </c>
    </row>
    <row r="225" spans="1:5" ht="15.75">
      <c r="A225" s="27"/>
      <c r="B225" s="108"/>
      <c r="C225" s="117" t="s">
        <v>37</v>
      </c>
      <c r="D225" s="118">
        <f>SUM(E219:E224)</f>
        <v>41238.020000000004</v>
      </c>
      <c r="E225" s="15"/>
    </row>
    <row r="226" spans="1:5" ht="15.75">
      <c r="A226" s="73"/>
      <c r="B226" s="94"/>
      <c r="C226" s="69" t="s">
        <v>59</v>
      </c>
      <c r="D226" s="75"/>
      <c r="E226" s="2"/>
    </row>
    <row r="227" spans="1:5" ht="15">
      <c r="A227" s="73"/>
      <c r="B227" s="94">
        <v>307</v>
      </c>
      <c r="C227" s="120" t="s">
        <v>78</v>
      </c>
      <c r="D227" s="70">
        <v>2018</v>
      </c>
      <c r="E227" s="43">
        <v>3240</v>
      </c>
    </row>
    <row r="228" spans="1:5" ht="15">
      <c r="A228" s="73"/>
      <c r="B228" s="94">
        <v>318</v>
      </c>
      <c r="C228" s="120" t="s">
        <v>191</v>
      </c>
      <c r="D228" s="70">
        <v>2019</v>
      </c>
      <c r="E228" s="43">
        <v>1599</v>
      </c>
    </row>
    <row r="229" spans="1:5" ht="15.75">
      <c r="A229" s="73"/>
      <c r="B229" s="94"/>
      <c r="C229" s="78"/>
      <c r="D229" s="75">
        <f>SUM(E227:E228)</f>
        <v>4839</v>
      </c>
      <c r="E229" s="2"/>
    </row>
    <row r="230" spans="1:5" ht="15.75">
      <c r="A230" s="73"/>
      <c r="B230" s="94"/>
      <c r="C230" s="78"/>
      <c r="D230" s="75"/>
      <c r="E230" s="2"/>
    </row>
    <row r="231" spans="1:5" ht="15.75">
      <c r="A231" s="116"/>
      <c r="B231" s="68"/>
      <c r="C231" s="69" t="s">
        <v>31</v>
      </c>
      <c r="D231" s="70"/>
      <c r="E231" s="75">
        <f>SUM(E147:E228)</f>
        <v>371928.23999999993</v>
      </c>
    </row>
    <row r="232" spans="1:5" ht="15">
      <c r="A232" s="27"/>
      <c r="B232" s="101"/>
      <c r="C232" s="119"/>
      <c r="D232" s="119"/>
      <c r="E232" s="80"/>
    </row>
    <row r="233" spans="1:5" ht="15.75">
      <c r="A233" s="30"/>
      <c r="B233" s="30"/>
      <c r="C233" s="31"/>
      <c r="D233" s="32"/>
      <c r="E233" s="33"/>
    </row>
    <row r="234" spans="1:5" ht="15">
      <c r="A234" s="164" t="s">
        <v>33</v>
      </c>
      <c r="B234" s="164"/>
      <c r="C234" s="164"/>
      <c r="D234" s="164"/>
      <c r="E234" s="164"/>
    </row>
    <row r="235" spans="1:5" ht="51.75" thickBot="1">
      <c r="A235" s="35" t="s">
        <v>43</v>
      </c>
      <c r="B235" s="35" t="s">
        <v>232</v>
      </c>
      <c r="C235" s="35" t="s">
        <v>34</v>
      </c>
      <c r="D235" s="35" t="s">
        <v>27</v>
      </c>
      <c r="E235" s="26" t="s">
        <v>30</v>
      </c>
    </row>
    <row r="236" spans="1:5" ht="15.75">
      <c r="A236" s="27">
        <v>1</v>
      </c>
      <c r="B236" s="27"/>
      <c r="C236" s="76" t="s">
        <v>53</v>
      </c>
      <c r="D236" s="28"/>
      <c r="E236" s="29"/>
    </row>
    <row r="237" spans="1:5" ht="15">
      <c r="A237" s="27">
        <v>2</v>
      </c>
      <c r="B237" s="27" t="s">
        <v>240</v>
      </c>
      <c r="C237" s="28" t="s">
        <v>239</v>
      </c>
      <c r="D237" s="28">
        <v>2019</v>
      </c>
      <c r="E237" s="29">
        <v>11968.99</v>
      </c>
    </row>
    <row r="238" spans="1:5" ht="15.75">
      <c r="A238" s="27">
        <v>3</v>
      </c>
      <c r="B238" s="27"/>
      <c r="C238" s="129" t="s">
        <v>37</v>
      </c>
      <c r="D238" s="130">
        <f>SUM(E237)</f>
        <v>11968.99</v>
      </c>
      <c r="E238" s="29"/>
    </row>
    <row r="239" spans="1:5" ht="15.75">
      <c r="A239" s="27">
        <v>4</v>
      </c>
      <c r="B239" s="27"/>
      <c r="C239" s="76" t="s">
        <v>238</v>
      </c>
      <c r="D239" s="28"/>
      <c r="E239" s="29"/>
    </row>
    <row r="240" spans="1:5" ht="15">
      <c r="A240" s="27">
        <v>5</v>
      </c>
      <c r="B240" s="27" t="s">
        <v>241</v>
      </c>
      <c r="C240" s="28" t="s">
        <v>239</v>
      </c>
      <c r="D240" s="28">
        <v>2019</v>
      </c>
      <c r="E240" s="29">
        <v>17838.49</v>
      </c>
    </row>
    <row r="241" spans="1:5" ht="15.75">
      <c r="A241" s="27">
        <v>6</v>
      </c>
      <c r="B241" s="27"/>
      <c r="C241" s="129" t="s">
        <v>37</v>
      </c>
      <c r="D241" s="130">
        <f>SUM(E240)</f>
        <v>17838.49</v>
      </c>
      <c r="E241" s="29"/>
    </row>
    <row r="242" spans="1:5" ht="15.75">
      <c r="A242" s="37"/>
      <c r="B242" s="37"/>
      <c r="C242" s="44" t="s">
        <v>31</v>
      </c>
      <c r="D242" s="131">
        <f>SUM(E237:E240)</f>
        <v>29807.480000000003</v>
      </c>
      <c r="E242" s="45"/>
    </row>
  </sheetData>
  <sheetProtection/>
  <mergeCells count="15">
    <mergeCell ref="A1:B1"/>
    <mergeCell ref="A170:B170"/>
    <mergeCell ref="A234:E234"/>
    <mergeCell ref="A63:B63"/>
    <mergeCell ref="A164:B164"/>
    <mergeCell ref="A165:B165"/>
    <mergeCell ref="C72:E72"/>
    <mergeCell ref="C91:E91"/>
    <mergeCell ref="A60:B60"/>
    <mergeCell ref="A3:D3"/>
    <mergeCell ref="A4:E4"/>
    <mergeCell ref="A145:E145"/>
    <mergeCell ref="C21:E21"/>
    <mergeCell ref="C45:E45"/>
    <mergeCell ref="C100:E10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</dc:creator>
  <cp:keywords/>
  <dc:description/>
  <cp:lastModifiedBy>Sylwester</cp:lastModifiedBy>
  <cp:lastPrinted>2020-01-15T09:04:33Z</cp:lastPrinted>
  <dcterms:created xsi:type="dcterms:W3CDTF">2014-09-03T11:36:18Z</dcterms:created>
  <dcterms:modified xsi:type="dcterms:W3CDTF">2020-10-26T09:20:33Z</dcterms:modified>
  <cp:category/>
  <cp:version/>
  <cp:contentType/>
  <cp:contentStatus/>
</cp:coreProperties>
</file>