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V:\Wymiana-SOA\CENTRALIZACJA ZAKUPÓW\2023\Środki czystości\Postępowanie Nr 2\SWZ+załaczniki\"/>
    </mc:Choice>
  </mc:AlternateContent>
  <xr:revisionPtr revIDLastSave="0" documentId="13_ncr:1_{6B69521E-5F95-4EA1-8EB7-1189341C61B5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 środki czystości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34" i="1" s="1"/>
  <c r="K34" i="1" s="1"/>
  <c r="J34" i="1" s="1"/>
  <c r="G35" i="1"/>
  <c r="G36" i="1"/>
  <c r="I36" i="1" s="1"/>
  <c r="K36" i="1" s="1"/>
  <c r="J36" i="1" s="1"/>
  <c r="G29" i="1"/>
  <c r="I29" i="1" s="1"/>
  <c r="K29" i="1" s="1"/>
  <c r="J29" i="1" s="1"/>
  <c r="G30" i="1"/>
  <c r="G31" i="1"/>
  <c r="G32" i="1"/>
  <c r="I32" i="1" s="1"/>
  <c r="K32" i="1" s="1"/>
  <c r="J32" i="1" s="1"/>
  <c r="G33" i="1"/>
  <c r="I33" i="1" s="1"/>
  <c r="K33" i="1" s="1"/>
  <c r="J33" i="1" s="1"/>
  <c r="G26" i="1"/>
  <c r="G27" i="1"/>
  <c r="G28" i="1"/>
  <c r="G25" i="1"/>
  <c r="I25" i="1" s="1"/>
  <c r="G23" i="1"/>
  <c r="I23" i="1" s="1"/>
  <c r="K23" i="1" s="1"/>
  <c r="J23" i="1" s="1"/>
  <c r="G24" i="1"/>
  <c r="I24" i="1" s="1"/>
  <c r="K24" i="1" s="1"/>
  <c r="J24" i="1" s="1"/>
  <c r="G21" i="1"/>
  <c r="I21" i="1" s="1"/>
  <c r="K21" i="1" s="1"/>
  <c r="J21" i="1" s="1"/>
  <c r="G22" i="1"/>
  <c r="I22" i="1" s="1"/>
  <c r="K22" i="1" s="1"/>
  <c r="J22" i="1" s="1"/>
  <c r="G19" i="1"/>
  <c r="I19" i="1" s="1"/>
  <c r="K19" i="1" s="1"/>
  <c r="J19" i="1" s="1"/>
  <c r="G20" i="1"/>
  <c r="I20" i="1" s="1"/>
  <c r="K20" i="1" s="1"/>
  <c r="J20" i="1" s="1"/>
  <c r="G18" i="1"/>
  <c r="I18" i="1" s="1"/>
  <c r="K18" i="1" s="1"/>
  <c r="J18" i="1" s="1"/>
  <c r="G17" i="1"/>
  <c r="I17" i="1" s="1"/>
  <c r="K17" i="1" s="1"/>
  <c r="J17" i="1" s="1"/>
  <c r="I26" i="1" l="1"/>
  <c r="K26" i="1" s="1"/>
  <c r="J26" i="1" s="1"/>
  <c r="I31" i="1"/>
  <c r="K31" i="1" s="1"/>
  <c r="J31" i="1" s="1"/>
  <c r="K25" i="1"/>
  <c r="J25" i="1" s="1"/>
  <c r="I30" i="1"/>
  <c r="K30" i="1" s="1"/>
  <c r="J30" i="1" s="1"/>
  <c r="I35" i="1"/>
  <c r="K35" i="1" s="1"/>
  <c r="J35" i="1" s="1"/>
  <c r="I28" i="1"/>
  <c r="K28" i="1" s="1"/>
  <c r="J28" i="1" s="1"/>
  <c r="I27" i="1"/>
  <c r="K27" i="1" s="1"/>
  <c r="J27" i="1" s="1"/>
  <c r="G16" i="1" l="1"/>
  <c r="G37" i="1" s="1"/>
  <c r="I16" i="1" l="1"/>
  <c r="I37" i="1" s="1"/>
  <c r="K16" i="1" l="1"/>
  <c r="K37" i="1" s="1"/>
  <c r="J16" i="1" l="1"/>
</calcChain>
</file>

<file path=xl/sharedStrings.xml><?xml version="1.0" encoding="utf-8"?>
<sst xmlns="http://schemas.openxmlformats.org/spreadsheetml/2006/main" count="115" uniqueCount="61">
  <si>
    <t>Lp.</t>
  </si>
  <si>
    <t>Jednostka miary</t>
  </si>
  <si>
    <t>Ilość</t>
  </si>
  <si>
    <t>Cena jednostkowa netto</t>
  </si>
  <si>
    <t>VAT</t>
  </si>
  <si>
    <t>%</t>
  </si>
  <si>
    <t xml:space="preserve">Razem wartość </t>
  </si>
  <si>
    <t>x</t>
  </si>
  <si>
    <t>Opis</t>
  </si>
  <si>
    <t>Nazwa asortymentu</t>
  </si>
  <si>
    <t>Wykonawca:</t>
  </si>
  <si>
    <t>(pełna nazwa/firma,adres, w zależności od podmiotu NIP/PESEL,KRS/CEiDG)</t>
  </si>
  <si>
    <t xml:space="preserve">Zamawiajacy nie ponosi odpowiedzialności za błędy wynikające z korzystania z formuł obliczeniowych. </t>
  </si>
  <si>
    <t>Wartość netto       (kol. 6 x kol. 5)</t>
  </si>
  <si>
    <t>Cena jednostkowa brutto (kol. 11 / kol. 5)</t>
  </si>
  <si>
    <t>Wartość brutto (kol. 7 + kol. 9)</t>
  </si>
  <si>
    <t>Oferowany produkt (nazwa,producent, pojemność)</t>
  </si>
  <si>
    <t>wartość (kol. 7 x kol. 8)</t>
  </si>
  <si>
    <t>ŁĄCZNĄ  WARTOŚĆ   NETTO,   BRUTTO   ORAZ  VAT  NALEŻY   PRZENIEŚĆ   DO   OFERTY</t>
  </si>
  <si>
    <t>* Oferent musi wypełnić wszystkie wiersze i kolumny formularza cenowego</t>
  </si>
  <si>
    <t xml:space="preserve">podpis(y) elektroniczny osób(y) uprawnionych do reprezentacji Wykonawcy </t>
  </si>
  <si>
    <t>miejscowość, data</t>
  </si>
  <si>
    <t>Instrukcja wypełniania: Wykonawca wypełnia żółte pola: kolumny od 6 do 12.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Do oferty należy dołączyć wypełniony i podpisany poniższy szczegółowy formularz cenowy wraz z jego wersją elektroniczną w formacie możliwym do odczytania w programie EXCEL.</t>
  </si>
  <si>
    <t>Nr referencyjny: DBFO-Ś/SOA/2500/6/23/MM</t>
  </si>
  <si>
    <t>Załącznik nr 2.1 do SWZ</t>
  </si>
  <si>
    <t>______________________________________________________________</t>
  </si>
  <si>
    <t>Formularz cenowy na I Część - Artykuły higieniczne i papierowe</t>
  </si>
  <si>
    <t>_____________________</t>
  </si>
  <si>
    <t>Papier toaletowy</t>
  </si>
  <si>
    <t>Papier toaletowy, kolor min. 75% biały , mała rolka, wytrzymały, dwuwarstwowy, nie pylący, listkowany,  dł. wstęgi min. 36Mb, szerokość 9-10 cm., gramatura papieru minimum 32 g/m2, ciasno zwinięty. (1 sztuka = mała rolka)</t>
  </si>
  <si>
    <t>Papier toaletowy, kolor min. 75% biały, duża rolka, wytrzymały, dwuwarstwowy, nie pylący, dł. wstęgi min. 100Mb, szerokość 9-10 cm., gramatura papieru 32 - 34 g/m2, ciasno zwinięty. (1 sztuka = duża rolka)</t>
  </si>
  <si>
    <t xml:space="preserve">Papier toaletowy </t>
  </si>
  <si>
    <t>Papier toaletowy ZZ - higieniczne dozowanie pojedynczych odcinków, które ogranicza odpadki, wykonany z celulozy, biały, 2 warstwy, 252 listków, wysokość: 19 cm, długość: 11 cm  (1 opakowanie = 30 sztuk)</t>
  </si>
  <si>
    <t>Recznik rola systemowa</t>
  </si>
  <si>
    <t>Miękki, śnieżnobiały ręcznik w roli wykonany z celulozy, wysoka chłonność, odporny na rozdarcia, długość roli 150 m, szerokość rolki 20,5 cm, średnica rolki 19 cm, 2 warstwowy wykonany z celulozy (1 opakowanie = 6 szt.)</t>
  </si>
  <si>
    <t xml:space="preserve">Ręczniki papierowe z adaptorami </t>
  </si>
  <si>
    <t>Ręczniki papierowe w roli, białe, dwuwarstwowe, 100 % celuloza,  gofrowane, długość wstęgi 100 m, szerokość wstęgi  20 cm, średnica 18,5 cm, srednica gilzy 3,9 cm, gramatura 2 x 18 g/m2, (1 opakowanie = 6 rolek)</t>
  </si>
  <si>
    <t xml:space="preserve">Ręcznki papierowe z adaptorami </t>
  </si>
  <si>
    <t>Ręczniki papierowe w roli, kolor piaskowy, dwuwarstwowe, eko celuloza,  gofrowane, długość wstęgi 150 m, szerokość wstęgi  20 cm, średnica 19,00 cm, srednica gilzy 3,9 cm, gramatura 2 x 20 g/m2, (1 opakowanie = 6 rolek)</t>
  </si>
  <si>
    <t xml:space="preserve">Ręcznik papierowy z adaptorami </t>
  </si>
  <si>
    <t>Biały ręcznik wykonany w 100% z celulozy, miękki i chłonny. Posiada specjalne gofrownie. Średnica gilzy to 4 cm, gramatura 2x20 g/m2. Długość wstęgi 140 m, szerokość 20 cm, średnica 19 cm (1 opakowanie = 6 sztuk)</t>
  </si>
  <si>
    <t>Ręczniki papierowe w rolce</t>
  </si>
  <si>
    <t>Ręcznik kuchenny w rolce, 100% celuloza, dwuwarstwowy, biały, min. 90 odcinków o wymiarach listka 21x23 cm, gruby i wytrzymały, (1 sztuka = 1 rolka)</t>
  </si>
  <si>
    <t>Ręczniki papierowe składane typu ZZ</t>
  </si>
  <si>
    <t>Ręczniki papierowe składane typu ZZ, białe, dwuwarstwowe, papier żywicowy, wodoutwardzony, gofrowany, kolor min. 75% białe, szerokość listka 22 cm, długość 24 cm, wymiar listka z tolerancją +/- 2%, gramatura 34-36 g/m2, nie pylące, chłonne i wytrzymałe, nie pozostawiające nieprzyjemnego zapachu na skórze. (1 opakowanie = nie mniej niż 200 listków)</t>
  </si>
  <si>
    <t>Ręcznik papierowy w rolce, średnica  min. 19 cm, wysokość 19-20 cm, perforowany, długość min. 120 m, wysoka chłonność, bardzo wytrzymały, miękki, dwie warstwy, 100% celuloza, dopuszczany kolor: biały (1 sztuka = 1 rolka)</t>
  </si>
  <si>
    <t>szt.</t>
  </si>
  <si>
    <t>op.</t>
  </si>
  <si>
    <t>Papier toaletowy, kolor min. 75% biały, duża rolka, wytrzymały, dwuwarstwowy, nie pylący, dł. wstęgi min. 140Mb, szerokość 9 cm., średnica 19 cm, średnica gilzy 6 cm, gramatura papieru 34 - 38 g/m2, ciasno zwinięty. (1 sztuka = duża rolka)</t>
  </si>
  <si>
    <t>Ręczniki papierowe w roli, kolor zielony, jednowarstwowe, makulatura,  gofrowane, długość wstęgi 250 m, szerokość wstęgi  20 cm, średnica 19,50 cm, srednica gilzy 3,9 cm, gramatura 42 g/m2, (1 opakowanie = 6 rolek)</t>
  </si>
  <si>
    <t>Ręcznik w rolce, makulaturowy, jednowarstwowy, biały, długość wstęgi ok. 110 m, gofrowany, szerokość wstęgi 20 cm, średnica 13 cm, gramatura ok. 26-32 g/m2 (1 opakowanie = 12 szt.)</t>
  </si>
  <si>
    <t>Opis papier toaletowy jumbo, kolor szary, wytrzymały, jednowarstwowy, nie pylący, dł. wstęgi 150 m szerokość rolki 9,5 cm, średnica rolki 18 cm, gramatura 27 g/m2  (1 op. 12 rolek)</t>
  </si>
  <si>
    <t>papier toaletowy w rolce systemowy, 800 listków, kolor biały, wytrzymały, miękki  dwuwarstwowy, nie pylący, dł. wstęgi 92 m, szerokość rolki , średnica rolki 13,5 cm, średnica tulei 45 mm, gramatura papieru 2x15,7 g/m2 (1 op. 36 rolek), pasujący do dozownika System Toilet, w którym mieszczą się 2 rolki.</t>
  </si>
  <si>
    <t>Ręcznik papierowy</t>
  </si>
  <si>
    <t>Ręcznik papierowy z celulozy 100% kolor biały,  857 listków, długość wstęgi 300 m. Wysokość roli 22 cm, średnica roli 19 cm,  średnica glizy 71 mm, długość odcina 350 mm, pasuje do systemu One to one.</t>
  </si>
  <si>
    <t>Ręcznik papierowy w roli, z celulozy i makulatury, kolor biały, 2-warstwowy, długość wstęgi 90 m, pasujący do systemu M, długość listka 25 cm, szerokość listka 20,5 cm, średnica roli 20 cm, średnica tulei 61 mm</t>
  </si>
  <si>
    <t>Ręcznik papierowy w roli z  makulatury,  kolor biały, gramatura 45  g/m2,  dwuwarstwowy, długość wstęgi 180 m, średnica rolki 19 cm, średnica gilzy 4,2 cm, pasujący do systemu Katrin Basic auto cad</t>
  </si>
  <si>
    <t xml:space="preserve"> Papier toaletowy makulaturowy, biały 75%, 2 warstwy, długość: 135 m, (1 opakowanie = 12 szt.)</t>
  </si>
  <si>
    <t>Papier toaleotowy celulozowy, biały, 2 warstwy, długość 100 m, (1 opakowanie = 12 szt.)</t>
  </si>
  <si>
    <t>Ręczniki papierowe w roli, białe, dwuwarstwowe, 100 % celuloza GRAMATURA  gr/m2 18,5  długość roli 150 m, wysokośc  roli  mm 190 ilość odcinków na roli   mm 396 długość odcinka  mm 380  , średnica roli mm 200 średnica glizy  71 (1 opakowanie = 6 rolek)</t>
  </si>
  <si>
    <t>nazwa: _____________
producent: ___________
pojemność: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</si>
</sst>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8" fillId="0" borderId="0"/>
  </cellStyleXfs>
  <cellXfs count="6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/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11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43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/>
    <xf numFmtId="4" fontId="17" fillId="0" borderId="2" xfId="0" applyNumberFormat="1" applyFont="1" applyFill="1" applyBorder="1" applyAlignment="1">
      <alignment horizontal="left" vertical="top" wrapText="1"/>
    </xf>
    <xf numFmtId="0" fontId="19" fillId="2" borderId="3" xfId="3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4" fontId="17" fillId="0" borderId="4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9" fillId="0" borderId="3" xfId="3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3" xfId="0" quotePrefix="1" applyFont="1" applyFill="1" applyBorder="1" applyAlignment="1">
      <alignment horizontal="left" vertical="center" wrapText="1"/>
    </xf>
    <xf numFmtId="0" fontId="14" fillId="0" borderId="3" xfId="0" quotePrefix="1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_Arkusz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120" zoomScaleNormal="120" workbookViewId="0">
      <selection activeCell="C36" sqref="C36"/>
    </sheetView>
  </sheetViews>
  <sheetFormatPr defaultColWidth="8.85546875" defaultRowHeight="15" x14ac:dyDescent="0.25"/>
  <cols>
    <col min="1" max="1" width="3.42578125" bestFit="1" customWidth="1"/>
    <col min="2" max="2" width="30.7109375" customWidth="1"/>
    <col min="3" max="3" width="46.28515625" customWidth="1"/>
    <col min="6" max="6" width="12.7109375" customWidth="1"/>
    <col min="7" max="7" width="15.42578125" customWidth="1"/>
    <col min="9" max="9" width="10.7109375" bestFit="1" customWidth="1"/>
    <col min="10" max="10" width="13.42578125" customWidth="1"/>
    <col min="11" max="11" width="13.7109375" customWidth="1"/>
    <col min="12" max="12" width="19.7109375" customWidth="1"/>
  </cols>
  <sheetData>
    <row r="1" spans="1:12" x14ac:dyDescent="0.25">
      <c r="A1" s="30" t="s">
        <v>24</v>
      </c>
      <c r="B1" s="30"/>
      <c r="C1" s="30"/>
    </row>
    <row r="2" spans="1:12" x14ac:dyDescent="0.25">
      <c r="A2" s="54" t="s">
        <v>23</v>
      </c>
      <c r="B2" s="54"/>
      <c r="C2" s="54"/>
      <c r="J2" s="15"/>
      <c r="K2" s="49"/>
      <c r="L2" s="49"/>
    </row>
    <row r="3" spans="1:12" x14ac:dyDescent="0.25">
      <c r="J3" s="9"/>
      <c r="K3" s="9"/>
    </row>
    <row r="4" spans="1:12" ht="18.75" x14ac:dyDescent="0.25">
      <c r="A4" s="50" t="s">
        <v>10</v>
      </c>
      <c r="B4" s="50"/>
      <c r="C4" s="11"/>
      <c r="D4" s="11"/>
      <c r="E4" s="11"/>
      <c r="F4" s="11"/>
      <c r="G4" s="11"/>
      <c r="H4" s="6"/>
      <c r="I4" s="6"/>
      <c r="J4" s="12"/>
      <c r="K4" s="13"/>
    </row>
    <row r="5" spans="1:12" ht="29.25" customHeight="1" x14ac:dyDescent="0.25">
      <c r="A5" s="51" t="s">
        <v>25</v>
      </c>
      <c r="B5" s="51"/>
      <c r="C5" s="51"/>
      <c r="D5" s="11"/>
      <c r="E5" s="11"/>
      <c r="F5" s="11"/>
      <c r="G5" s="11"/>
      <c r="H5" s="6"/>
      <c r="I5" s="6"/>
      <c r="J5" s="6"/>
      <c r="K5" s="6"/>
    </row>
    <row r="6" spans="1:12" x14ac:dyDescent="0.25">
      <c r="A6" s="52" t="s">
        <v>11</v>
      </c>
      <c r="B6" s="52"/>
      <c r="C6" s="52"/>
      <c r="D6" s="10"/>
      <c r="E6" s="10"/>
      <c r="F6" s="10"/>
      <c r="G6" s="10"/>
      <c r="H6" s="10"/>
      <c r="I6" s="10"/>
      <c r="J6" s="10"/>
      <c r="K6" s="10"/>
    </row>
    <row r="7" spans="1:12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49.5" customHeight="1" x14ac:dyDescent="0.25">
      <c r="A8" s="53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x14ac:dyDescent="0.25">
      <c r="A9" s="48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ht="15" customHeight="1" x14ac:dyDescent="0.3">
      <c r="A11" s="47" t="s">
        <v>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x14ac:dyDescent="0.25">
      <c r="B12" s="4"/>
    </row>
    <row r="13" spans="1:12" ht="15" customHeight="1" x14ac:dyDescent="0.25">
      <c r="A13" s="59" t="s">
        <v>0</v>
      </c>
      <c r="B13" s="59" t="s">
        <v>9</v>
      </c>
      <c r="C13" s="59" t="s">
        <v>8</v>
      </c>
      <c r="D13" s="59" t="s">
        <v>1</v>
      </c>
      <c r="E13" s="59" t="s">
        <v>2</v>
      </c>
      <c r="F13" s="55" t="s">
        <v>3</v>
      </c>
      <c r="G13" s="55" t="s">
        <v>13</v>
      </c>
      <c r="H13" s="55" t="s">
        <v>4</v>
      </c>
      <c r="I13" s="55"/>
      <c r="J13" s="55" t="s">
        <v>14</v>
      </c>
      <c r="K13" s="55" t="s">
        <v>15</v>
      </c>
      <c r="L13" s="55" t="s">
        <v>16</v>
      </c>
    </row>
    <row r="14" spans="1:12" ht="42" customHeight="1" x14ac:dyDescent="0.25">
      <c r="A14" s="59"/>
      <c r="B14" s="59"/>
      <c r="C14" s="59"/>
      <c r="D14" s="59"/>
      <c r="E14" s="59"/>
      <c r="F14" s="55"/>
      <c r="G14" s="55"/>
      <c r="H14" s="17" t="s">
        <v>5</v>
      </c>
      <c r="I14" s="17" t="s">
        <v>17</v>
      </c>
      <c r="J14" s="55"/>
      <c r="K14" s="55"/>
      <c r="L14" s="55"/>
    </row>
    <row r="15" spans="1:12" ht="10.5" customHeight="1" x14ac:dyDescent="0.2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</row>
    <row r="16" spans="1:12" ht="51.75" customHeight="1" x14ac:dyDescent="0.25">
      <c r="A16" s="1">
        <v>1</v>
      </c>
      <c r="B16" s="31" t="s">
        <v>28</v>
      </c>
      <c r="C16" s="32" t="s">
        <v>29</v>
      </c>
      <c r="D16" s="38" t="s">
        <v>46</v>
      </c>
      <c r="E16" s="7">
        <v>19005</v>
      </c>
      <c r="F16" s="19"/>
      <c r="G16" s="19">
        <f>ROUND(F16*E16,2)</f>
        <v>0</v>
      </c>
      <c r="H16" s="20"/>
      <c r="I16" s="19">
        <f>ROUND(G16*H16,2)</f>
        <v>0</v>
      </c>
      <c r="J16" s="21">
        <f>ROUND(K16/E16,2)</f>
        <v>0</v>
      </c>
      <c r="K16" s="22">
        <f>ROUND(G16+I16,2)</f>
        <v>0</v>
      </c>
      <c r="L16" s="46" t="s">
        <v>60</v>
      </c>
    </row>
    <row r="17" spans="1:12" ht="51" x14ac:dyDescent="0.25">
      <c r="A17" s="1">
        <v>2</v>
      </c>
      <c r="B17" s="33" t="s">
        <v>28</v>
      </c>
      <c r="C17" s="32" t="s">
        <v>30</v>
      </c>
      <c r="D17" s="39" t="s">
        <v>46</v>
      </c>
      <c r="E17" s="8">
        <v>14537</v>
      </c>
      <c r="F17" s="23"/>
      <c r="G17" s="19">
        <f>ROUND(F17*E17,2)</f>
        <v>0</v>
      </c>
      <c r="H17" s="24"/>
      <c r="I17" s="19">
        <f>ROUND(G17*H17,2)</f>
        <v>0</v>
      </c>
      <c r="J17" s="21">
        <f t="shared" ref="J17:J36" si="0">ROUND(K17/E17,2)</f>
        <v>0</v>
      </c>
      <c r="K17" s="22">
        <f>ROUND(G17+I17,2)</f>
        <v>0</v>
      </c>
      <c r="L17" s="46" t="s">
        <v>60</v>
      </c>
    </row>
    <row r="18" spans="1:12" ht="50.25" customHeight="1" x14ac:dyDescent="0.25">
      <c r="A18" s="1">
        <v>3</v>
      </c>
      <c r="B18" s="34" t="s">
        <v>31</v>
      </c>
      <c r="C18" s="35" t="s">
        <v>32</v>
      </c>
      <c r="D18" s="39" t="s">
        <v>47</v>
      </c>
      <c r="E18" s="8">
        <v>338</v>
      </c>
      <c r="F18" s="23"/>
      <c r="G18" s="19">
        <f>ROUND(F18*E18,2)</f>
        <v>0</v>
      </c>
      <c r="H18" s="24"/>
      <c r="I18" s="19">
        <f>ROUND(G18*H18,2)</f>
        <v>0</v>
      </c>
      <c r="J18" s="21">
        <f t="shared" si="0"/>
        <v>0</v>
      </c>
      <c r="K18" s="22">
        <f>ROUND(G18+I18,2)</f>
        <v>0</v>
      </c>
      <c r="L18" s="46" t="s">
        <v>60</v>
      </c>
    </row>
    <row r="19" spans="1:12" ht="51" x14ac:dyDescent="0.25">
      <c r="A19" s="1">
        <v>4</v>
      </c>
      <c r="B19" s="33" t="s">
        <v>33</v>
      </c>
      <c r="C19" s="36" t="s">
        <v>34</v>
      </c>
      <c r="D19" s="39" t="s">
        <v>47</v>
      </c>
      <c r="E19" s="8">
        <v>94</v>
      </c>
      <c r="F19" s="23"/>
      <c r="G19" s="19">
        <f t="shared" ref="G19:G36" si="1">ROUND(F19*E19,2)</f>
        <v>0</v>
      </c>
      <c r="H19" s="24"/>
      <c r="I19" s="19">
        <f t="shared" ref="I19:I36" si="2">ROUND(G19*H19,2)</f>
        <v>0</v>
      </c>
      <c r="J19" s="21">
        <f t="shared" si="0"/>
        <v>0</v>
      </c>
      <c r="K19" s="22">
        <f t="shared" ref="K19:K36" si="3">ROUND(G19+I19,2)</f>
        <v>0</v>
      </c>
      <c r="L19" s="46" t="s">
        <v>60</v>
      </c>
    </row>
    <row r="20" spans="1:12" ht="51" x14ac:dyDescent="0.25">
      <c r="A20" s="1">
        <v>5</v>
      </c>
      <c r="B20" s="33" t="s">
        <v>35</v>
      </c>
      <c r="C20" s="33" t="s">
        <v>36</v>
      </c>
      <c r="D20" s="39" t="s">
        <v>47</v>
      </c>
      <c r="E20" s="8">
        <v>4</v>
      </c>
      <c r="F20" s="23"/>
      <c r="G20" s="19">
        <f t="shared" si="1"/>
        <v>0</v>
      </c>
      <c r="H20" s="24"/>
      <c r="I20" s="19">
        <f t="shared" si="2"/>
        <v>0</v>
      </c>
      <c r="J20" s="21">
        <f t="shared" si="0"/>
        <v>0</v>
      </c>
      <c r="K20" s="22">
        <f t="shared" si="3"/>
        <v>0</v>
      </c>
      <c r="L20" s="46" t="s">
        <v>60</v>
      </c>
    </row>
    <row r="21" spans="1:12" ht="51.75" customHeight="1" x14ac:dyDescent="0.25">
      <c r="A21" s="1">
        <v>6</v>
      </c>
      <c r="B21" s="33" t="s">
        <v>37</v>
      </c>
      <c r="C21" s="33" t="s">
        <v>38</v>
      </c>
      <c r="D21" s="39" t="s">
        <v>47</v>
      </c>
      <c r="E21" s="8">
        <v>30</v>
      </c>
      <c r="F21" s="23"/>
      <c r="G21" s="19">
        <f t="shared" si="1"/>
        <v>0</v>
      </c>
      <c r="H21" s="24"/>
      <c r="I21" s="19">
        <f t="shared" si="2"/>
        <v>0</v>
      </c>
      <c r="J21" s="21">
        <f t="shared" si="0"/>
        <v>0</v>
      </c>
      <c r="K21" s="22">
        <f t="shared" si="3"/>
        <v>0</v>
      </c>
      <c r="L21" s="46" t="s">
        <v>60</v>
      </c>
    </row>
    <row r="22" spans="1:12" ht="52.5" customHeight="1" x14ac:dyDescent="0.25">
      <c r="A22" s="1">
        <v>7</v>
      </c>
      <c r="B22" s="33" t="s">
        <v>39</v>
      </c>
      <c r="C22" s="33" t="s">
        <v>40</v>
      </c>
      <c r="D22" s="39" t="s">
        <v>47</v>
      </c>
      <c r="E22" s="8">
        <v>45</v>
      </c>
      <c r="F22" s="23"/>
      <c r="G22" s="19">
        <f t="shared" si="1"/>
        <v>0</v>
      </c>
      <c r="H22" s="24"/>
      <c r="I22" s="19">
        <f t="shared" si="2"/>
        <v>0</v>
      </c>
      <c r="J22" s="21">
        <f t="shared" si="0"/>
        <v>0</v>
      </c>
      <c r="K22" s="22">
        <f t="shared" si="3"/>
        <v>0</v>
      </c>
      <c r="L22" s="46" t="s">
        <v>60</v>
      </c>
    </row>
    <row r="23" spans="1:12" ht="38.25" x14ac:dyDescent="0.25">
      <c r="A23" s="1">
        <v>8</v>
      </c>
      <c r="B23" s="37" t="s">
        <v>41</v>
      </c>
      <c r="C23" s="32" t="s">
        <v>42</v>
      </c>
      <c r="D23" s="39" t="s">
        <v>46</v>
      </c>
      <c r="E23" s="8">
        <v>2126</v>
      </c>
      <c r="F23" s="23"/>
      <c r="G23" s="19">
        <f t="shared" si="1"/>
        <v>0</v>
      </c>
      <c r="H23" s="24"/>
      <c r="I23" s="19">
        <f t="shared" si="2"/>
        <v>0</v>
      </c>
      <c r="J23" s="21">
        <f t="shared" si="0"/>
        <v>0</v>
      </c>
      <c r="K23" s="22">
        <f t="shared" si="3"/>
        <v>0</v>
      </c>
      <c r="L23" s="46" t="s">
        <v>60</v>
      </c>
    </row>
    <row r="24" spans="1:12" ht="89.25" x14ac:dyDescent="0.25">
      <c r="A24" s="1">
        <v>9</v>
      </c>
      <c r="B24" s="33" t="s">
        <v>43</v>
      </c>
      <c r="C24" s="32" t="s">
        <v>44</v>
      </c>
      <c r="D24" s="39" t="s">
        <v>47</v>
      </c>
      <c r="E24" s="8">
        <v>13795</v>
      </c>
      <c r="F24" s="23"/>
      <c r="G24" s="19">
        <f t="shared" si="1"/>
        <v>0</v>
      </c>
      <c r="H24" s="24"/>
      <c r="I24" s="19">
        <f t="shared" si="2"/>
        <v>0</v>
      </c>
      <c r="J24" s="21">
        <f t="shared" si="0"/>
        <v>0</v>
      </c>
      <c r="K24" s="22">
        <f t="shared" si="3"/>
        <v>0</v>
      </c>
      <c r="L24" s="46" t="s">
        <v>60</v>
      </c>
    </row>
    <row r="25" spans="1:12" ht="53.25" customHeight="1" x14ac:dyDescent="0.25">
      <c r="A25" s="1">
        <v>10</v>
      </c>
      <c r="B25" s="33" t="s">
        <v>41</v>
      </c>
      <c r="C25" s="32" t="s">
        <v>45</v>
      </c>
      <c r="D25" s="39" t="s">
        <v>46</v>
      </c>
      <c r="E25" s="3">
        <v>764</v>
      </c>
      <c r="F25" s="23"/>
      <c r="G25" s="19">
        <f t="shared" si="1"/>
        <v>0</v>
      </c>
      <c r="H25" s="24"/>
      <c r="I25" s="19">
        <f t="shared" si="2"/>
        <v>0</v>
      </c>
      <c r="J25" s="21">
        <f t="shared" si="0"/>
        <v>0</v>
      </c>
      <c r="K25" s="22">
        <f t="shared" si="3"/>
        <v>0</v>
      </c>
      <c r="L25" s="46" t="s">
        <v>60</v>
      </c>
    </row>
    <row r="26" spans="1:12" ht="63.75" x14ac:dyDescent="0.25">
      <c r="A26" s="1">
        <v>11</v>
      </c>
      <c r="B26" s="33" t="s">
        <v>28</v>
      </c>
      <c r="C26" s="32" t="s">
        <v>48</v>
      </c>
      <c r="D26" s="39" t="s">
        <v>46</v>
      </c>
      <c r="E26" s="8">
        <v>440</v>
      </c>
      <c r="F26" s="23"/>
      <c r="G26" s="19">
        <f t="shared" si="1"/>
        <v>0</v>
      </c>
      <c r="H26" s="24"/>
      <c r="I26" s="19">
        <f t="shared" si="2"/>
        <v>0</v>
      </c>
      <c r="J26" s="21">
        <f t="shared" si="0"/>
        <v>0</v>
      </c>
      <c r="K26" s="22">
        <f t="shared" si="3"/>
        <v>0</v>
      </c>
      <c r="L26" s="46" t="s">
        <v>60</v>
      </c>
    </row>
    <row r="27" spans="1:12" ht="53.25" customHeight="1" x14ac:dyDescent="0.25">
      <c r="A27" s="1">
        <v>12</v>
      </c>
      <c r="B27" s="33" t="s">
        <v>39</v>
      </c>
      <c r="C27" s="33" t="s">
        <v>49</v>
      </c>
      <c r="D27" s="39" t="s">
        <v>47</v>
      </c>
      <c r="E27" s="8">
        <v>40</v>
      </c>
      <c r="F27" s="23"/>
      <c r="G27" s="19">
        <f t="shared" si="1"/>
        <v>0</v>
      </c>
      <c r="H27" s="24"/>
      <c r="I27" s="19">
        <f t="shared" si="2"/>
        <v>0</v>
      </c>
      <c r="J27" s="21">
        <f t="shared" si="0"/>
        <v>0</v>
      </c>
      <c r="K27" s="22">
        <f t="shared" si="3"/>
        <v>0</v>
      </c>
      <c r="L27" s="46" t="s">
        <v>60</v>
      </c>
    </row>
    <row r="28" spans="1:12" ht="51" x14ac:dyDescent="0.25">
      <c r="A28" s="1">
        <v>13</v>
      </c>
      <c r="B28" s="37" t="s">
        <v>41</v>
      </c>
      <c r="C28" s="32" t="s">
        <v>50</v>
      </c>
      <c r="D28" s="39" t="s">
        <v>46</v>
      </c>
      <c r="E28" s="8">
        <v>4</v>
      </c>
      <c r="F28" s="23"/>
      <c r="G28" s="19">
        <f t="shared" si="1"/>
        <v>0</v>
      </c>
      <c r="H28" s="24"/>
      <c r="I28" s="19">
        <f t="shared" si="2"/>
        <v>0</v>
      </c>
      <c r="J28" s="21">
        <f t="shared" si="0"/>
        <v>0</v>
      </c>
      <c r="K28" s="22">
        <f t="shared" si="3"/>
        <v>0</v>
      </c>
      <c r="L28" s="46" t="s">
        <v>60</v>
      </c>
    </row>
    <row r="29" spans="1:12" ht="51.75" x14ac:dyDescent="0.25">
      <c r="A29" s="1">
        <v>14</v>
      </c>
      <c r="B29" s="34" t="s">
        <v>28</v>
      </c>
      <c r="C29" s="40" t="s">
        <v>51</v>
      </c>
      <c r="D29" s="2" t="s">
        <v>46</v>
      </c>
      <c r="E29" s="8">
        <v>748</v>
      </c>
      <c r="F29" s="23"/>
      <c r="G29" s="19">
        <f t="shared" si="1"/>
        <v>0</v>
      </c>
      <c r="H29" s="24"/>
      <c r="I29" s="19">
        <f t="shared" si="2"/>
        <v>0</v>
      </c>
      <c r="J29" s="21">
        <f t="shared" si="0"/>
        <v>0</v>
      </c>
      <c r="K29" s="22">
        <f t="shared" si="3"/>
        <v>0</v>
      </c>
      <c r="L29" s="46" t="s">
        <v>60</v>
      </c>
    </row>
    <row r="30" spans="1:12" ht="76.5" x14ac:dyDescent="0.25">
      <c r="A30" s="1">
        <v>15</v>
      </c>
      <c r="B30" s="34" t="s">
        <v>28</v>
      </c>
      <c r="C30" s="41" t="s">
        <v>52</v>
      </c>
      <c r="D30" s="2" t="s">
        <v>46</v>
      </c>
      <c r="E30" s="8">
        <v>396</v>
      </c>
      <c r="F30" s="23"/>
      <c r="G30" s="19">
        <f t="shared" si="1"/>
        <v>0</v>
      </c>
      <c r="H30" s="24"/>
      <c r="I30" s="19">
        <f t="shared" si="2"/>
        <v>0</v>
      </c>
      <c r="J30" s="21">
        <f t="shared" si="0"/>
        <v>0</v>
      </c>
      <c r="K30" s="22">
        <f t="shared" si="3"/>
        <v>0</v>
      </c>
      <c r="L30" s="46" t="s">
        <v>60</v>
      </c>
    </row>
    <row r="31" spans="1:12" ht="53.25" customHeight="1" x14ac:dyDescent="0.25">
      <c r="A31" s="1">
        <v>16</v>
      </c>
      <c r="B31" s="42" t="s">
        <v>53</v>
      </c>
      <c r="C31" s="43" t="s">
        <v>55</v>
      </c>
      <c r="D31" s="2" t="s">
        <v>46</v>
      </c>
      <c r="E31" s="8">
        <v>364</v>
      </c>
      <c r="F31" s="23"/>
      <c r="G31" s="19">
        <f t="shared" si="1"/>
        <v>0</v>
      </c>
      <c r="H31" s="24"/>
      <c r="I31" s="19">
        <f t="shared" si="2"/>
        <v>0</v>
      </c>
      <c r="J31" s="21">
        <f t="shared" si="0"/>
        <v>0</v>
      </c>
      <c r="K31" s="22">
        <f t="shared" si="3"/>
        <v>0</v>
      </c>
      <c r="L31" s="46" t="s">
        <v>60</v>
      </c>
    </row>
    <row r="32" spans="1:12" ht="51" x14ac:dyDescent="0.25">
      <c r="A32" s="1">
        <v>17</v>
      </c>
      <c r="B32" s="42" t="s">
        <v>53</v>
      </c>
      <c r="C32" s="35" t="s">
        <v>56</v>
      </c>
      <c r="D32" s="2" t="s">
        <v>46</v>
      </c>
      <c r="E32" s="8">
        <v>132</v>
      </c>
      <c r="F32" s="23"/>
      <c r="G32" s="19">
        <f t="shared" si="1"/>
        <v>0</v>
      </c>
      <c r="H32" s="24"/>
      <c r="I32" s="19">
        <f t="shared" si="2"/>
        <v>0</v>
      </c>
      <c r="J32" s="21">
        <f t="shared" si="0"/>
        <v>0</v>
      </c>
      <c r="K32" s="22">
        <f t="shared" si="3"/>
        <v>0</v>
      </c>
      <c r="L32" s="46" t="s">
        <v>60</v>
      </c>
    </row>
    <row r="33" spans="1:12" ht="51" x14ac:dyDescent="0.25">
      <c r="A33" s="1">
        <v>18</v>
      </c>
      <c r="B33" s="33" t="s">
        <v>53</v>
      </c>
      <c r="C33" s="35" t="s">
        <v>54</v>
      </c>
      <c r="D33" s="2" t="s">
        <v>46</v>
      </c>
      <c r="E33" s="8">
        <v>340</v>
      </c>
      <c r="F33" s="23"/>
      <c r="G33" s="19">
        <f t="shared" si="1"/>
        <v>0</v>
      </c>
      <c r="H33" s="24"/>
      <c r="I33" s="19">
        <f t="shared" si="2"/>
        <v>0</v>
      </c>
      <c r="J33" s="21">
        <f t="shared" si="0"/>
        <v>0</v>
      </c>
      <c r="K33" s="22">
        <f t="shared" si="3"/>
        <v>0</v>
      </c>
      <c r="L33" s="46" t="s">
        <v>60</v>
      </c>
    </row>
    <row r="34" spans="1:12" ht="38.25" x14ac:dyDescent="0.25">
      <c r="A34" s="1">
        <v>19</v>
      </c>
      <c r="B34" s="44" t="s">
        <v>31</v>
      </c>
      <c r="C34" s="44" t="s">
        <v>57</v>
      </c>
      <c r="D34" s="2" t="s">
        <v>47</v>
      </c>
      <c r="E34" s="8">
        <v>20</v>
      </c>
      <c r="F34" s="23"/>
      <c r="G34" s="19">
        <f t="shared" si="1"/>
        <v>0</v>
      </c>
      <c r="H34" s="24"/>
      <c r="I34" s="19">
        <f t="shared" si="2"/>
        <v>0</v>
      </c>
      <c r="J34" s="21">
        <f t="shared" si="0"/>
        <v>0</v>
      </c>
      <c r="K34" s="22">
        <f t="shared" si="3"/>
        <v>0</v>
      </c>
      <c r="L34" s="46" t="s">
        <v>60</v>
      </c>
    </row>
    <row r="35" spans="1:12" ht="38.25" x14ac:dyDescent="0.25">
      <c r="A35" s="1">
        <v>20</v>
      </c>
      <c r="B35" s="45" t="s">
        <v>28</v>
      </c>
      <c r="C35" s="45" t="s">
        <v>58</v>
      </c>
      <c r="D35" s="2" t="s">
        <v>47</v>
      </c>
      <c r="E35" s="8">
        <v>140</v>
      </c>
      <c r="F35" s="23"/>
      <c r="G35" s="19">
        <f t="shared" si="1"/>
        <v>0</v>
      </c>
      <c r="H35" s="24"/>
      <c r="I35" s="19">
        <f t="shared" si="2"/>
        <v>0</v>
      </c>
      <c r="J35" s="21">
        <f t="shared" si="0"/>
        <v>0</v>
      </c>
      <c r="K35" s="22">
        <f t="shared" si="3"/>
        <v>0</v>
      </c>
      <c r="L35" s="46" t="s">
        <v>60</v>
      </c>
    </row>
    <row r="36" spans="1:12" ht="63.75" x14ac:dyDescent="0.25">
      <c r="A36" s="1">
        <v>21</v>
      </c>
      <c r="B36" s="33" t="s">
        <v>33</v>
      </c>
      <c r="C36" s="36" t="s">
        <v>59</v>
      </c>
      <c r="D36" s="2" t="s">
        <v>47</v>
      </c>
      <c r="E36" s="8">
        <v>50</v>
      </c>
      <c r="F36" s="23"/>
      <c r="G36" s="19">
        <f t="shared" si="1"/>
        <v>0</v>
      </c>
      <c r="H36" s="24"/>
      <c r="I36" s="19">
        <f t="shared" si="2"/>
        <v>0</v>
      </c>
      <c r="J36" s="21">
        <f t="shared" si="0"/>
        <v>0</v>
      </c>
      <c r="K36" s="22">
        <f t="shared" si="3"/>
        <v>0</v>
      </c>
      <c r="L36" s="46" t="s">
        <v>60</v>
      </c>
    </row>
    <row r="37" spans="1:12" x14ac:dyDescent="0.25">
      <c r="A37" s="60" t="s">
        <v>6</v>
      </c>
      <c r="B37" s="60"/>
      <c r="C37" s="60"/>
      <c r="D37" s="60"/>
      <c r="E37" s="60"/>
      <c r="F37" s="25" t="s">
        <v>7</v>
      </c>
      <c r="G37" s="26">
        <f>SUM(G16:G36)</f>
        <v>0</v>
      </c>
      <c r="H37" s="27" t="s">
        <v>7</v>
      </c>
      <c r="I37" s="26">
        <f>SUM(I16:I36)</f>
        <v>0</v>
      </c>
      <c r="J37" s="27" t="s">
        <v>7</v>
      </c>
      <c r="K37" s="28">
        <f>SUM(K16:K36)</f>
        <v>0</v>
      </c>
      <c r="L37" s="29" t="s">
        <v>7</v>
      </c>
    </row>
    <row r="40" spans="1:12" x14ac:dyDescent="0.25">
      <c r="A40" s="56" t="s">
        <v>18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2" spans="1:12" x14ac:dyDescent="0.25">
      <c r="B42" s="57" t="s">
        <v>19</v>
      </c>
      <c r="C42" s="57"/>
      <c r="G42" s="5"/>
    </row>
    <row r="43" spans="1:12" x14ac:dyDescent="0.25">
      <c r="F43" s="14"/>
      <c r="G43" s="14"/>
    </row>
    <row r="46" spans="1:12" x14ac:dyDescent="0.25">
      <c r="B46" t="s">
        <v>27</v>
      </c>
      <c r="E46" s="58" t="s">
        <v>20</v>
      </c>
      <c r="F46" s="58"/>
      <c r="G46" s="58"/>
      <c r="H46" s="58"/>
      <c r="I46" s="58"/>
      <c r="J46" s="58"/>
    </row>
    <row r="47" spans="1:12" x14ac:dyDescent="0.25">
      <c r="B47" t="s">
        <v>21</v>
      </c>
    </row>
  </sheetData>
  <mergeCells count="23">
    <mergeCell ref="L13:L14"/>
    <mergeCell ref="A40:L40"/>
    <mergeCell ref="B42:C42"/>
    <mergeCell ref="E46:J46"/>
    <mergeCell ref="E13:E14"/>
    <mergeCell ref="F13:F14"/>
    <mergeCell ref="G13:G14"/>
    <mergeCell ref="H13:I13"/>
    <mergeCell ref="J13:J14"/>
    <mergeCell ref="K13:K14"/>
    <mergeCell ref="A37:E37"/>
    <mergeCell ref="C13:C14"/>
    <mergeCell ref="A13:A14"/>
    <mergeCell ref="B13:B14"/>
    <mergeCell ref="D13:D14"/>
    <mergeCell ref="A11:L11"/>
    <mergeCell ref="A9:L9"/>
    <mergeCell ref="K2:L2"/>
    <mergeCell ref="A4:B4"/>
    <mergeCell ref="A5:C5"/>
    <mergeCell ref="A6:C6"/>
    <mergeCell ref="A8:L8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środki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K.Grabowska</cp:lastModifiedBy>
  <cp:lastPrinted>2023-03-10T10:05:15Z</cp:lastPrinted>
  <dcterms:created xsi:type="dcterms:W3CDTF">2022-01-12T07:31:59Z</dcterms:created>
  <dcterms:modified xsi:type="dcterms:W3CDTF">2023-07-11T10:48:19Z</dcterms:modified>
</cp:coreProperties>
</file>