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nieszka.malinowska\Desktop\1.2 Odczynniki\"/>
    </mc:Choice>
  </mc:AlternateContent>
  <bookViews>
    <workbookView xWindow="0" yWindow="0" windowWidth="28800" windowHeight="12300"/>
  </bookViews>
  <sheets>
    <sheet name="Arkusz1" sheetId="1" r:id="rId1"/>
  </sheets>
  <definedNames>
    <definedName name="_xlnm.Print_Area" localSheetId="0">Arkusz1!$A$1:$M$24</definedName>
    <definedName name="_xlnm.Print_Titles" localSheetId="0">Arkusz1!$5:$5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" i="1" l="1"/>
  <c r="H13" i="1" s="1"/>
  <c r="I13" i="1"/>
  <c r="J13" i="1" s="1"/>
  <c r="F14" i="1"/>
  <c r="H14" i="1" s="1"/>
  <c r="I14" i="1"/>
  <c r="J14" i="1" s="1"/>
  <c r="F15" i="1"/>
  <c r="H15" i="1" s="1"/>
  <c r="I15" i="1"/>
  <c r="J15" i="1" s="1"/>
  <c r="F12" i="1" l="1"/>
  <c r="H12" i="1" s="1"/>
  <c r="I12" i="1"/>
  <c r="J12" i="1" s="1"/>
  <c r="F11" i="1" l="1"/>
  <c r="I11" i="1" l="1"/>
  <c r="H11" i="1" l="1"/>
  <c r="F16" i="1" l="1"/>
  <c r="B16" i="1"/>
  <c r="J11" i="1" l="1"/>
  <c r="J16" i="1" l="1"/>
</calcChain>
</file>

<file path=xl/sharedStrings.xml><?xml version="1.0" encoding="utf-8"?>
<sst xmlns="http://schemas.openxmlformats.org/spreadsheetml/2006/main" count="32" uniqueCount="28">
  <si>
    <t>Lp</t>
  </si>
  <si>
    <t>Stawka podatku VAT (%)</t>
  </si>
  <si>
    <t>…………………………………………………………………………………</t>
  </si>
  <si>
    <t>Ilość</t>
  </si>
  <si>
    <t xml:space="preserve">    </t>
  </si>
  <si>
    <t>Producent oferowanego produktu</t>
  </si>
  <si>
    <t>J.m. / wielkość opakownia</t>
  </si>
  <si>
    <t>(kwalifikowany podpis elektroniczny Wykonawcy)</t>
  </si>
  <si>
    <t>Adres:</t>
  </si>
  <si>
    <t>Nazwa:</t>
  </si>
  <si>
    <r>
      <t>Opis przedmiotu zamówienia- formularz cenowy na dostawę odczynników laboratoryjnych</t>
    </r>
    <r>
      <rPr>
        <b/>
        <sz val="10"/>
        <color rgb="FFFF0000"/>
        <rFont val="Arial CE"/>
        <charset val="238"/>
      </rPr>
      <t xml:space="preserve">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</si>
  <si>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Opis</t>
  </si>
  <si>
    <t>Nazwa i adres wykonawcy:</t>
  </si>
  <si>
    <t>Nzawa handlowa produktu</t>
  </si>
  <si>
    <t>Wykonawca wypełnia kolumę 5, 7, 11, 12 ,13</t>
  </si>
  <si>
    <t>nr katalogowy oferowanego produktu</t>
  </si>
  <si>
    <t>Zestaw</t>
  </si>
  <si>
    <t>Cena jednostkowa netto (EUR)</t>
  </si>
  <si>
    <t>Wartość netto (EUR)</t>
  </si>
  <si>
    <t>Kwota podatku VAT (EUR)</t>
  </si>
  <si>
    <t>Cena jednostkowa brutto (EUR)</t>
  </si>
  <si>
    <t>Wartość brutto (EUR)</t>
  </si>
  <si>
    <t>Odczynniki do jednoczesnego wykonywania z jednej próbki surowicy lub osocza oznaczeń zestawów określonych białek metodą PEA wraz z odpowiednią płytką IFC do urządzenia Signature Q100 firmy OLINK.
- Zestaw do jednoczesnego oznaczania 92 białek, roboczo nazwanych jako „układ sercowo-naczyniowy” - załącznik 1.1</t>
  </si>
  <si>
    <t>Odczynniki do jednoczesnego wykonywania z jednej próbki surowicy lub osocza oznaczeń zestawów określonych białek metodą PEA wraz z odpowiednią płytką IFC do urządzenia Signature Q100 firmy OLINK.
- Zestaw do oznaczania 92 białek, roboczo nazwanych jako „odpowiedź immunologiczna” - załącznik 1.2</t>
  </si>
  <si>
    <t>Odczynniki do jednoczesnego wykonywania z jednej próbki surowicy lub osocza oznaczeń zestawów określonych białek metodą PEA wraz z odpowiednią płytką IFC do urządzenia Signature Q100 firmy OLINK.
- Zestaw do oznaczania 92 białek, roboczo nazwanych jako „metabolizm” - złącznik 1.3</t>
  </si>
  <si>
    <t>Odczynniki do jednoczesnego wykonywania z jednej próbki surowicy lub osocza oznaczeń zestawów określonych białek metodą PEA wraz z odpowiednią płytką IFC do urządzenia Signature Q100 firmy OLINK.
- Zestaw do oznaczania 92 białek, roboczo nazwanych jako „stan zapalny” - załącznik 1.4</t>
  </si>
  <si>
    <t>Odczynniki do jednoczesnego wykonywania z jednej próbki surowicy lub osocza oznaczeń zestawów określonych białek metodą PEA wraz z odpowiednią płytką IFC do urządzenia Signature Q100 firmy OLINK.
- Zestaw do oznaczania 92 białek, roboczo nazwanych jako „kardio-metabolizm” - załącznik 1.5</t>
  </si>
  <si>
    <t>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</si>
</sst>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[$€-2]\ * #,##0.00_-;\-[$€-2]\ * #,##0.00_-;_-[$€-2]\ * &quot;-&quot;??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FF000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1" tint="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/>
    </xf>
    <xf numFmtId="44" fontId="2" fillId="0" borderId="0" xfId="0" applyNumberFormat="1" applyFont="1" applyBorder="1"/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8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" fontId="10" fillId="2" borderId="3" xfId="0" applyNumberFormat="1" applyFont="1" applyFill="1" applyBorder="1" applyAlignment="1">
      <alignment horizontal="center" vertical="center" wrapText="1"/>
    </xf>
    <xf numFmtId="44" fontId="10" fillId="2" borderId="3" xfId="1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/>
    <xf numFmtId="0" fontId="3" fillId="0" borderId="1" xfId="0" applyNumberFormat="1" applyFont="1" applyBorder="1" applyAlignment="1">
      <alignment wrapText="1"/>
    </xf>
    <xf numFmtId="0" fontId="9" fillId="4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44" fontId="9" fillId="4" borderId="3" xfId="1" applyNumberFormat="1" applyFont="1" applyFill="1" applyBorder="1" applyAlignment="1">
      <alignment vertical="center"/>
    </xf>
    <xf numFmtId="9" fontId="9" fillId="4" borderId="3" xfId="2" applyNumberFormat="1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 wrapText="1"/>
    </xf>
    <xf numFmtId="44" fontId="9" fillId="3" borderId="3" xfId="1" applyNumberFormat="1" applyFont="1" applyFill="1" applyBorder="1" applyAlignment="1">
      <alignment vertical="center"/>
    </xf>
    <xf numFmtId="9" fontId="9" fillId="3" borderId="3" xfId="2" applyNumberFormat="1" applyFont="1" applyFill="1" applyBorder="1" applyAlignment="1">
      <alignment vertical="center"/>
    </xf>
    <xf numFmtId="0" fontId="9" fillId="5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6" borderId="4" xfId="0" applyFill="1" applyBorder="1"/>
    <xf numFmtId="0" fontId="3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wrapText="1"/>
    </xf>
    <xf numFmtId="1" fontId="5" fillId="0" borderId="6" xfId="0" applyNumberFormat="1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0" fillId="6" borderId="1" xfId="0" applyFill="1" applyBorder="1"/>
    <xf numFmtId="0" fontId="9" fillId="3" borderId="3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164" fontId="9" fillId="4" borderId="3" xfId="1" applyNumberFormat="1" applyFont="1" applyFill="1" applyBorder="1" applyAlignment="1">
      <alignment vertical="center"/>
    </xf>
    <xf numFmtId="164" fontId="9" fillId="3" borderId="3" xfId="1" applyNumberFormat="1" applyFont="1" applyFill="1" applyBorder="1" applyAlignment="1">
      <alignment vertical="center"/>
    </xf>
    <xf numFmtId="164" fontId="3" fillId="0" borderId="5" xfId="0" applyNumberFormat="1" applyFont="1" applyBorder="1"/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9" fontId="3" fillId="6" borderId="4" xfId="0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2"/>
  <sheetViews>
    <sheetView tabSelected="1" zoomScale="90" zoomScaleNormal="90" zoomScaleSheetLayoutView="85" workbookViewId="0">
      <selection activeCell="A6" sqref="A6:J7"/>
    </sheetView>
  </sheetViews>
  <sheetFormatPr defaultRowHeight="11.25" x14ac:dyDescent="0.2"/>
  <cols>
    <col min="1" max="1" width="4.42578125" style="2" customWidth="1"/>
    <col min="2" max="2" width="84.140625" style="1" customWidth="1"/>
    <col min="3" max="3" width="12.85546875" style="2" customWidth="1"/>
    <col min="4" max="4" width="6.140625" style="1" customWidth="1"/>
    <col min="5" max="5" width="14.140625" style="1" customWidth="1"/>
    <col min="6" max="6" width="16.7109375" style="1" customWidth="1"/>
    <col min="7" max="7" width="10.7109375" style="1" customWidth="1"/>
    <col min="8" max="8" width="16.140625" style="1" customWidth="1"/>
    <col min="9" max="9" width="15" style="1" customWidth="1"/>
    <col min="10" max="10" width="17.5703125" style="1" customWidth="1"/>
    <col min="11" max="11" width="13.42578125" style="16" customWidth="1"/>
    <col min="12" max="12" width="30.5703125" style="1" customWidth="1"/>
    <col min="13" max="13" width="17.7109375" style="1" customWidth="1"/>
    <col min="14" max="16384" width="9.140625" style="1"/>
  </cols>
  <sheetData>
    <row r="2" spans="1:13" ht="15" x14ac:dyDescent="0.25">
      <c r="B2" s="18" t="s">
        <v>12</v>
      </c>
    </row>
    <row r="3" spans="1:13" s="16" customFormat="1" ht="12.75" x14ac:dyDescent="0.2">
      <c r="A3" s="17"/>
      <c r="B3" s="19" t="s">
        <v>9</v>
      </c>
      <c r="C3" s="17"/>
    </row>
    <row r="4" spans="1:13" s="16" customFormat="1" ht="12.75" x14ac:dyDescent="0.2">
      <c r="A4" s="17"/>
      <c r="B4" s="19" t="s">
        <v>8</v>
      </c>
      <c r="C4" s="17"/>
    </row>
    <row r="5" spans="1:13" ht="25.5" customHeight="1" x14ac:dyDescent="0.2">
      <c r="D5" s="6"/>
      <c r="J5" s="1" t="s">
        <v>27</v>
      </c>
    </row>
    <row r="6" spans="1:13" ht="12.75" x14ac:dyDescent="0.2">
      <c r="A6" s="50" t="s">
        <v>10</v>
      </c>
      <c r="B6" s="50"/>
      <c r="C6" s="50"/>
      <c r="D6" s="50"/>
      <c r="E6" s="50"/>
      <c r="F6" s="50"/>
      <c r="G6" s="50"/>
      <c r="H6" s="50"/>
      <c r="I6" s="50"/>
      <c r="J6" s="50"/>
      <c r="K6" s="36"/>
      <c r="L6" s="13"/>
      <c r="M6" s="3"/>
    </row>
    <row r="7" spans="1:13" ht="36.75" customHeight="1" x14ac:dyDescent="0.2">
      <c r="A7" s="51"/>
      <c r="B7" s="52"/>
      <c r="C7" s="52"/>
      <c r="D7" s="52"/>
      <c r="E7" s="52"/>
      <c r="F7" s="52"/>
      <c r="G7" s="52"/>
      <c r="H7" s="52"/>
      <c r="I7" s="52"/>
      <c r="J7" s="52"/>
      <c r="K7" s="14"/>
      <c r="L7" s="14"/>
      <c r="M7" s="4"/>
    </row>
    <row r="8" spans="1:13" s="16" customFormat="1" ht="36.75" customHeight="1" x14ac:dyDescent="0.25">
      <c r="A8" s="38"/>
      <c r="B8" s="39" t="s">
        <v>14</v>
      </c>
      <c r="C8" s="38"/>
      <c r="D8" s="38"/>
      <c r="E8" s="38"/>
      <c r="F8" s="38"/>
      <c r="G8" s="38"/>
      <c r="H8" s="38"/>
      <c r="I8" s="38"/>
      <c r="J8" s="38"/>
      <c r="K8" s="14"/>
      <c r="L8" s="14"/>
      <c r="M8" s="4"/>
    </row>
    <row r="9" spans="1:13" x14ac:dyDescent="0.2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40">
        <v>12</v>
      </c>
      <c r="M9" s="5">
        <v>13</v>
      </c>
    </row>
    <row r="10" spans="1:13" ht="44.25" customHeight="1" x14ac:dyDescent="0.2">
      <c r="A10" s="20" t="s">
        <v>0</v>
      </c>
      <c r="B10" s="20" t="s">
        <v>11</v>
      </c>
      <c r="C10" s="20" t="s">
        <v>6</v>
      </c>
      <c r="D10" s="20" t="s">
        <v>3</v>
      </c>
      <c r="E10" s="21" t="s">
        <v>17</v>
      </c>
      <c r="F10" s="20" t="s">
        <v>18</v>
      </c>
      <c r="G10" s="20" t="s">
        <v>1</v>
      </c>
      <c r="H10" s="20" t="s">
        <v>19</v>
      </c>
      <c r="I10" s="20" t="s">
        <v>20</v>
      </c>
      <c r="J10" s="22" t="s">
        <v>21</v>
      </c>
      <c r="K10" s="22" t="s">
        <v>5</v>
      </c>
      <c r="L10" s="22" t="s">
        <v>13</v>
      </c>
      <c r="M10" s="41" t="s">
        <v>15</v>
      </c>
    </row>
    <row r="11" spans="1:13" ht="63.75" x14ac:dyDescent="0.2">
      <c r="A11" s="26">
        <v>1</v>
      </c>
      <c r="B11" s="28" t="s">
        <v>22</v>
      </c>
      <c r="C11" s="29" t="s">
        <v>16</v>
      </c>
      <c r="D11" s="26">
        <v>33</v>
      </c>
      <c r="E11" s="47"/>
      <c r="F11" s="47">
        <f>E11*D11</f>
        <v>0</v>
      </c>
      <c r="G11" s="31"/>
      <c r="H11" s="47">
        <f t="shared" ref="H11" si="0">F11*G11</f>
        <v>0</v>
      </c>
      <c r="I11" s="47">
        <f>ROUND(E11*(1+G11),2)</f>
        <v>0</v>
      </c>
      <c r="J11" s="47">
        <f t="shared" ref="J11" si="1">D11*I11</f>
        <v>0</v>
      </c>
      <c r="K11" s="30"/>
      <c r="L11" s="29"/>
      <c r="M11" s="46"/>
    </row>
    <row r="12" spans="1:13" ht="63.75" x14ac:dyDescent="0.2">
      <c r="A12" s="27">
        <v>2</v>
      </c>
      <c r="B12" s="45" t="s">
        <v>23</v>
      </c>
      <c r="C12" s="32" t="s">
        <v>16</v>
      </c>
      <c r="D12" s="27">
        <v>33</v>
      </c>
      <c r="E12" s="48"/>
      <c r="F12" s="48">
        <f t="shared" ref="F12:F13" si="2">E12*D12</f>
        <v>0</v>
      </c>
      <c r="G12" s="34"/>
      <c r="H12" s="48">
        <f t="shared" ref="H12:H13" si="3">F12*G12</f>
        <v>0</v>
      </c>
      <c r="I12" s="48">
        <f t="shared" ref="I12:I13" si="4">ROUND(E12*(1+G12),2)</f>
        <v>0</v>
      </c>
      <c r="J12" s="48">
        <f t="shared" ref="J12:J13" si="5">D12*I12</f>
        <v>0</v>
      </c>
      <c r="K12" s="33"/>
      <c r="L12" s="35"/>
      <c r="M12" s="43"/>
    </row>
    <row r="13" spans="1:13" s="16" customFormat="1" ht="51" x14ac:dyDescent="0.2">
      <c r="A13" s="26">
        <v>3</v>
      </c>
      <c r="B13" s="28" t="s">
        <v>24</v>
      </c>
      <c r="C13" s="29" t="s">
        <v>16</v>
      </c>
      <c r="D13" s="26">
        <v>33</v>
      </c>
      <c r="E13" s="47"/>
      <c r="F13" s="47">
        <f t="shared" si="2"/>
        <v>0</v>
      </c>
      <c r="G13" s="31"/>
      <c r="H13" s="47">
        <f t="shared" si="3"/>
        <v>0</v>
      </c>
      <c r="I13" s="47">
        <f t="shared" si="4"/>
        <v>0</v>
      </c>
      <c r="J13" s="47">
        <f t="shared" si="5"/>
        <v>0</v>
      </c>
      <c r="K13" s="30"/>
      <c r="L13" s="29"/>
      <c r="M13" s="42"/>
    </row>
    <row r="14" spans="1:13" s="16" customFormat="1" ht="51" x14ac:dyDescent="0.2">
      <c r="A14" s="27">
        <v>4</v>
      </c>
      <c r="B14" s="45" t="s">
        <v>25</v>
      </c>
      <c r="C14" s="32" t="s">
        <v>16</v>
      </c>
      <c r="D14" s="27">
        <v>33</v>
      </c>
      <c r="E14" s="48"/>
      <c r="F14" s="48">
        <f t="shared" ref="F14:F15" si="6">E14*D14</f>
        <v>0</v>
      </c>
      <c r="G14" s="34"/>
      <c r="H14" s="48">
        <f t="shared" ref="H14:H15" si="7">F14*G14</f>
        <v>0</v>
      </c>
      <c r="I14" s="48">
        <f t="shared" ref="I14:I15" si="8">ROUND(E14*(1+G14),2)</f>
        <v>0</v>
      </c>
      <c r="J14" s="48">
        <f t="shared" ref="J14:J15" si="9">D14*I14</f>
        <v>0</v>
      </c>
      <c r="K14" s="33"/>
      <c r="L14" s="35"/>
      <c r="M14" s="43"/>
    </row>
    <row r="15" spans="1:13" ht="51.75" thickBot="1" x14ac:dyDescent="0.25">
      <c r="A15" s="26">
        <v>5</v>
      </c>
      <c r="B15" s="28" t="s">
        <v>26</v>
      </c>
      <c r="C15" s="29" t="s">
        <v>16</v>
      </c>
      <c r="D15" s="26">
        <v>33</v>
      </c>
      <c r="E15" s="47"/>
      <c r="F15" s="47">
        <f t="shared" si="6"/>
        <v>0</v>
      </c>
      <c r="G15" s="31"/>
      <c r="H15" s="47">
        <f t="shared" si="7"/>
        <v>0</v>
      </c>
      <c r="I15" s="47">
        <f t="shared" si="8"/>
        <v>0</v>
      </c>
      <c r="J15" s="47">
        <f t="shared" si="9"/>
        <v>0</v>
      </c>
      <c r="K15" s="30"/>
      <c r="L15" s="29"/>
      <c r="M15" s="42"/>
    </row>
    <row r="16" spans="1:13" s="24" customFormat="1" ht="15.75" customHeight="1" thickBot="1" x14ac:dyDescent="0.25">
      <c r="A16" s="23"/>
      <c r="B16" s="25" t="str">
        <f>"Razem wartość brutto "&amp;D5</f>
        <v xml:space="preserve">Razem wartość brutto </v>
      </c>
      <c r="C16" s="53"/>
      <c r="D16" s="53"/>
      <c r="E16" s="53"/>
      <c r="F16" s="49">
        <f>SUM(F11:F15)</f>
        <v>0</v>
      </c>
      <c r="G16" s="37"/>
      <c r="H16" s="37"/>
      <c r="I16" s="37"/>
      <c r="J16" s="49">
        <f>SUM(J11:J15)</f>
        <v>0</v>
      </c>
      <c r="K16" s="37"/>
      <c r="L16" s="37"/>
      <c r="M16" s="44"/>
    </row>
    <row r="17" spans="1:13" ht="12.75" x14ac:dyDescent="0.2">
      <c r="A17" s="7"/>
      <c r="B17" s="9"/>
      <c r="C17" s="7"/>
      <c r="D17" s="9"/>
      <c r="E17" s="9"/>
      <c r="F17" s="8"/>
      <c r="G17" s="9"/>
      <c r="H17" s="9"/>
      <c r="I17" s="9"/>
      <c r="J17" s="9" t="s">
        <v>4</v>
      </c>
      <c r="K17" s="9"/>
      <c r="L17"/>
      <c r="M17"/>
    </row>
    <row r="18" spans="1:13" ht="12.75" x14ac:dyDescent="0.2">
      <c r="C18" s="7"/>
      <c r="D18" s="9"/>
      <c r="E18" s="9"/>
      <c r="F18" s="9"/>
      <c r="G18" s="9"/>
      <c r="H18" s="15"/>
      <c r="I18" s="9"/>
      <c r="J18" s="9"/>
      <c r="K18" s="9"/>
      <c r="L18"/>
      <c r="M18"/>
    </row>
    <row r="19" spans="1:13" s="11" customFormat="1" ht="12.75" x14ac:dyDescent="0.2">
      <c r="A19" s="10"/>
      <c r="B19" s="12"/>
      <c r="C19" s="12"/>
      <c r="D19" s="12"/>
      <c r="E19" s="12"/>
      <c r="L19"/>
      <c r="M19"/>
    </row>
    <row r="20" spans="1:13" ht="12.75" x14ac:dyDescent="0.2">
      <c r="C20" s="1"/>
      <c r="L20"/>
      <c r="M20"/>
    </row>
    <row r="21" spans="1:13" ht="12.75" x14ac:dyDescent="0.2">
      <c r="B21" s="1" t="s">
        <v>2</v>
      </c>
      <c r="C21" s="1"/>
      <c r="L21"/>
      <c r="M21"/>
    </row>
    <row r="22" spans="1:13" x14ac:dyDescent="0.2">
      <c r="B22" s="16" t="s">
        <v>7</v>
      </c>
      <c r="C22" s="1"/>
    </row>
  </sheetData>
  <mergeCells count="2">
    <mergeCell ref="A6:J7"/>
    <mergeCell ref="C16:E16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1" fitToHeight="0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Agnieszka Malinowska</cp:lastModifiedBy>
  <cp:lastPrinted>2023-10-13T09:47:49Z</cp:lastPrinted>
  <dcterms:created xsi:type="dcterms:W3CDTF">2002-11-08T11:04:29Z</dcterms:created>
  <dcterms:modified xsi:type="dcterms:W3CDTF">2024-02-02T12:00:49Z</dcterms:modified>
</cp:coreProperties>
</file>