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3\unijne\DZ.260.6.2023 - ROŚLINY\DUZ-POPRAWNE\zadanie 5 cebule - ok\"/>
    </mc:Choice>
  </mc:AlternateContent>
  <xr:revisionPtr revIDLastSave="0" documentId="13_ncr:1_{954D4388-3083-44C7-A8D2-9374F1F96A1E}" xr6:coauthVersionLast="47" xr6:coauthVersionMax="47" xr10:uidLastSave="{00000000-0000-0000-0000-000000000000}"/>
  <bookViews>
    <workbookView xWindow="-120" yWindow="-120" windowWidth="25440" windowHeight="15390" tabRatio="500" xr2:uid="{00000000-000D-0000-FFFF-FFFF00000000}"/>
  </bookViews>
  <sheets>
    <sheet name="Arkusz 1" sheetId="1" r:id="rId1"/>
  </sheets>
  <definedNames>
    <definedName name="_xlnm.Print_Area" localSheetId="0">'Arkusz 1'!$A$1:$I$39</definedName>
  </definedNames>
  <calcPr calcId="181029"/>
</workbook>
</file>

<file path=xl/calcChain.xml><?xml version="1.0" encoding="utf-8"?>
<calcChain xmlns="http://schemas.openxmlformats.org/spreadsheetml/2006/main">
  <c r="D26" i="1" l="1"/>
  <c r="F11" i="1"/>
  <c r="H11" i="1" s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10" i="1"/>
  <c r="H25" i="1" l="1"/>
  <c r="I25" i="1" s="1"/>
  <c r="H23" i="1"/>
  <c r="I23" i="1" s="1"/>
  <c r="H21" i="1"/>
  <c r="I21" i="1" s="1"/>
  <c r="H19" i="1"/>
  <c r="I19" i="1" s="1"/>
  <c r="H17" i="1"/>
  <c r="I17" i="1" s="1"/>
  <c r="H15" i="1"/>
  <c r="I15" i="1" s="1"/>
  <c r="H13" i="1"/>
  <c r="I13" i="1" s="1"/>
  <c r="I11" i="1"/>
  <c r="F26" i="1"/>
  <c r="H24" i="1"/>
  <c r="I24" i="1" s="1"/>
  <c r="H22" i="1"/>
  <c r="I22" i="1" s="1"/>
  <c r="H20" i="1"/>
  <c r="I20" i="1" s="1"/>
  <c r="H18" i="1"/>
  <c r="I18" i="1" s="1"/>
  <c r="H16" i="1"/>
  <c r="I16" i="1" s="1"/>
  <c r="H14" i="1"/>
  <c r="I14" i="1" s="1"/>
  <c r="H12" i="1"/>
  <c r="I12" i="1" s="1"/>
  <c r="H10" i="1"/>
  <c r="I10" i="1" s="1"/>
  <c r="I26" i="1" l="1"/>
</calcChain>
</file>

<file path=xl/sharedStrings.xml><?xml version="1.0" encoding="utf-8"?>
<sst xmlns="http://schemas.openxmlformats.org/spreadsheetml/2006/main" count="66" uniqueCount="59">
  <si>
    <t>Lp.</t>
  </si>
  <si>
    <t>Nazwa</t>
  </si>
  <si>
    <t>Cena jednostkowa netto (zł)</t>
  </si>
  <si>
    <t>Wartość netto (zł)</t>
  </si>
  <si>
    <t>Wartość podatku VAT (%)</t>
  </si>
  <si>
    <t>Kwota podatku VAT (zł)</t>
  </si>
  <si>
    <t>Wartość brutto(zł)</t>
  </si>
  <si>
    <t>1.</t>
  </si>
  <si>
    <t>2.</t>
  </si>
  <si>
    <t>Razem</t>
  </si>
  <si>
    <t>x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</si>
  <si>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</si>
  <si>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</si>
  <si>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</si>
  <si>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</si>
  <si>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</si>
  <si>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</si>
  <si>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</si>
  <si>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</si>
  <si>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</si>
  <si>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</si>
  <si>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</si>
  <si>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</si>
  <si>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</si>
  <si>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</si>
  <si>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 xml:space="preserve">CEBULKI </t>
  </si>
  <si>
    <t>Rozmiar</t>
  </si>
  <si>
    <t>Ilość</t>
  </si>
  <si>
    <t>14-16</t>
  </si>
  <si>
    <t>12-14</t>
  </si>
  <si>
    <t>8-9</t>
  </si>
  <si>
    <t>7-8</t>
  </si>
  <si>
    <t>8-10</t>
  </si>
  <si>
    <t>6 (4x5)</t>
  </si>
  <si>
    <t>8 (6x7)</t>
  </si>
  <si>
    <t>9(6+8)</t>
  </si>
  <si>
    <t>Formularz - plik należy opatrzyć kwalifikowanym podpisem elektronicznym osoby uprawomocnionej do występowania w imieniu Wykonawcy</t>
  </si>
  <si>
    <t>Cebulica hiszpańska różowa</t>
  </si>
  <si>
    <t xml:space="preserve">Narcyz botaniczny 'Thalia' </t>
  </si>
  <si>
    <t>Krokus wielokwiatowy 'Golden Yellow'</t>
  </si>
  <si>
    <t>Krokus wielokwiatowy 'Grand Maitre'</t>
  </si>
  <si>
    <t>Narcyz botaniczny 'Sailboat Lemon' lub Narcyz Botaniczny Tete-A-Tete</t>
  </si>
  <si>
    <t>Narcyz wielkoprzykoronkowy 'Carlton' lub Narcyz Pełny Dick Wilden</t>
  </si>
  <si>
    <t>Narcyz trąbkowy 'Duch Master' lub 'Unsurpassable'</t>
  </si>
  <si>
    <t xml:space="preserve">Szachownica carska 'Sunset' lub Szachownica Cesarska Aurora </t>
  </si>
  <si>
    <t>Szachownica perska 'White' lub Szachownica perska - Ivory Bells</t>
  </si>
  <si>
    <t>Tulipan pelny 'Cilesta' lub Tulipan 'Darwina Apeldom'</t>
  </si>
  <si>
    <t>Tulipan 'Darwina Apeldom'</t>
  </si>
  <si>
    <t>Śnieżnik lśniący 'Pink Giant', 'Rosea'</t>
  </si>
  <si>
    <t>Czosnki 'His Excellency','Pinball'</t>
  </si>
  <si>
    <t>Czosnek 'Alfatuneński' lub Czosnek ozdobny Metallic Shine</t>
  </si>
  <si>
    <t>20/+</t>
  </si>
  <si>
    <t>11-12</t>
  </si>
  <si>
    <t>5/+</t>
  </si>
  <si>
    <t>10/+</t>
  </si>
  <si>
    <t>Tulipan 'Triumph Helmer' lub Triumph Gavota</t>
  </si>
  <si>
    <t>Szafirki 'Night Eyes' lub Blue Magic</t>
  </si>
  <si>
    <t xml:space="preserve">     Nr postępowania DZ.260.6.2023</t>
  </si>
  <si>
    <t>FORMULARZ CENOWY DLA ZADANIA NR 5   CEBULE KWIATOWE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</si>
</sst>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General"/>
  </numFmts>
  <fonts count="15"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color rgb="FF000000"/>
      <name val="Czcionka tekstu podstawowego"/>
      <family val="2"/>
      <charset val="238"/>
    </font>
    <font>
      <sz val="11"/>
      <color rgb="FF000000"/>
      <name val="Czcionka tekstu podstawowego"/>
      <charset val="238"/>
    </font>
    <font>
      <sz val="11"/>
      <color theme="1"/>
      <name val="Czcionka tekstu podstawowego"/>
      <family val="2"/>
      <charset val="238"/>
    </font>
    <font>
      <b/>
      <i/>
      <sz val="10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8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E2F0D9"/>
        <bgColor rgb="FFF2F2F2"/>
      </patternFill>
    </fill>
    <fill>
      <patternFill patternType="solid">
        <fgColor rgb="FFFFFFFF"/>
        <bgColor rgb="FFF2F2F2"/>
      </patternFill>
    </fill>
    <fill>
      <patternFill patternType="solid">
        <fgColor rgb="FFF2F2F2"/>
        <bgColor rgb="FFE2F0D9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theme="4" tint="0.39997558519241921"/>
      </bottom>
      <diagonal/>
    </border>
  </borders>
  <cellStyleXfs count="5">
    <xf numFmtId="0" fontId="0" fillId="0" borderId="0"/>
    <xf numFmtId="0" fontId="8" fillId="0" borderId="0"/>
    <xf numFmtId="0" fontId="9" fillId="0" borderId="0"/>
    <xf numFmtId="164" fontId="10" fillId="0" borderId="0" applyBorder="0" applyProtection="0"/>
    <xf numFmtId="0" fontId="11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6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vertical="center" wrapText="1"/>
    </xf>
    <xf numFmtId="2" fontId="1" fillId="0" borderId="4" xfId="0" applyNumberFormat="1" applyFont="1" applyBorder="1" applyAlignment="1">
      <alignment horizontal="right" vertical="center" wrapText="1"/>
    </xf>
    <xf numFmtId="9" fontId="1" fillId="0" borderId="4" xfId="0" applyNumberFormat="1" applyFont="1" applyBorder="1" applyAlignment="1">
      <alignment vertical="center" wrapText="1"/>
    </xf>
    <xf numFmtId="2" fontId="1" fillId="0" borderId="7" xfId="0" applyNumberFormat="1" applyFont="1" applyBorder="1" applyAlignment="1">
      <alignment vertical="center" wrapText="1"/>
    </xf>
    <xf numFmtId="4" fontId="5" fillId="4" borderId="8" xfId="0" applyNumberFormat="1" applyFont="1" applyFill="1" applyBorder="1" applyAlignment="1">
      <alignment horizontal="center" vertical="center" wrapText="1"/>
    </xf>
    <xf numFmtId="4" fontId="5" fillId="4" borderId="8" xfId="0" applyNumberFormat="1" applyFont="1" applyFill="1" applyBorder="1" applyAlignment="1">
      <alignment horizontal="right" vertical="center" wrapText="1"/>
    </xf>
    <xf numFmtId="4" fontId="2" fillId="4" borderId="8" xfId="0" applyNumberFormat="1" applyFont="1" applyFill="1" applyBorder="1" applyAlignment="1">
      <alignment horizontal="right" vertical="center"/>
    </xf>
    <xf numFmtId="4" fontId="2" fillId="4" borderId="9" xfId="0" applyNumberFormat="1" applyFont="1" applyFill="1" applyBorder="1" applyAlignment="1">
      <alignment horizontal="right" vertical="center"/>
    </xf>
    <xf numFmtId="0" fontId="6" fillId="0" borderId="0" xfId="0" applyFont="1"/>
    <xf numFmtId="3" fontId="5" fillId="4" borderId="8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3" fillId="0" borderId="0" xfId="0" applyFont="1"/>
    <xf numFmtId="0" fontId="4" fillId="5" borderId="4" xfId="1" applyFont="1" applyFill="1" applyBorder="1" applyAlignment="1">
      <alignment horizontal="left" vertical="center" wrapText="1"/>
    </xf>
    <xf numFmtId="49" fontId="4" fillId="5" borderId="4" xfId="1" applyNumberFormat="1" applyFont="1" applyFill="1" applyBorder="1" applyAlignment="1">
      <alignment horizontal="center" vertical="center"/>
    </xf>
    <xf numFmtId="3" fontId="4" fillId="5" borderId="15" xfId="1" applyNumberFormat="1" applyFont="1" applyFill="1" applyBorder="1" applyAlignment="1">
      <alignment horizontal="center" vertical="center"/>
    </xf>
    <xf numFmtId="0" fontId="4" fillId="6" borderId="4" xfId="1" applyFont="1" applyFill="1" applyBorder="1" applyAlignment="1">
      <alignment horizontal="left" vertical="center" wrapText="1"/>
    </xf>
    <xf numFmtId="49" fontId="4" fillId="6" borderId="4" xfId="1" applyNumberFormat="1" applyFont="1" applyFill="1" applyBorder="1" applyAlignment="1">
      <alignment horizontal="center" vertical="center"/>
    </xf>
    <xf numFmtId="3" fontId="4" fillId="6" borderId="20" xfId="1" applyNumberFormat="1" applyFont="1" applyFill="1" applyBorder="1" applyAlignment="1">
      <alignment horizontal="center" vertical="center"/>
    </xf>
    <xf numFmtId="3" fontId="4" fillId="5" borderId="20" xfId="1" applyNumberFormat="1" applyFont="1" applyFill="1" applyBorder="1" applyAlignment="1">
      <alignment horizontal="center" vertical="center"/>
    </xf>
    <xf numFmtId="0" fontId="1" fillId="0" borderId="0" xfId="0" applyFont="1"/>
    <xf numFmtId="0" fontId="0" fillId="0" borderId="0" xfId="0"/>
    <xf numFmtId="0" fontId="14" fillId="0" borderId="0" xfId="0" applyFont="1"/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5">
    <cellStyle name="Excel Built-in Normal" xfId="3" xr:uid="{00000000-0005-0000-0000-000000000000}"/>
    <cellStyle name="Normalny" xfId="0" builtinId="0"/>
    <cellStyle name="Normalny 2" xfId="2" xr:uid="{00000000-0005-0000-0000-000002000000}"/>
    <cellStyle name="Normalny 3" xfId="4" xr:uid="{00000000-0005-0000-0000-000003000000}"/>
    <cellStyle name="Normalny 4" xfId="1" xr:uid="{00000000-0005-0000-0000-000004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76320</xdr:colOff>
      <xdr:row>9</xdr:row>
      <xdr:rowOff>0</xdr:rowOff>
    </xdr:from>
    <xdr:to>
      <xdr:col>3</xdr:col>
      <xdr:colOff>218880</xdr:colOff>
      <xdr:row>9</xdr:row>
      <xdr:rowOff>45360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6BF35557-C5E3-4AF9-92D8-CA652849E301}"/>
            </a:ext>
          </a:extLst>
        </xdr:cNvPr>
        <xdr:cNvSpPr/>
      </xdr:nvSpPr>
      <xdr:spPr>
        <a:xfrm flipH="1" flipV="1">
          <a:off x="4600695" y="1333500"/>
          <a:ext cx="142560" cy="453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60840</xdr:colOff>
      <xdr:row>9</xdr:row>
      <xdr:rowOff>0</xdr:rowOff>
    </xdr:from>
    <xdr:to>
      <xdr:col>3</xdr:col>
      <xdr:colOff>235800</xdr:colOff>
      <xdr:row>9</xdr:row>
      <xdr:rowOff>171720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767C6243-9366-4879-9034-C98E57246FD3}"/>
            </a:ext>
          </a:extLst>
        </xdr:cNvPr>
        <xdr:cNvSpPr/>
      </xdr:nvSpPr>
      <xdr:spPr>
        <a:xfrm>
          <a:off x="4585215" y="1333500"/>
          <a:ext cx="174960" cy="1717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8"/>
  <sheetViews>
    <sheetView tabSelected="1" zoomScaleNormal="100" workbookViewId="0">
      <selection activeCell="L7" sqref="L7"/>
    </sheetView>
  </sheetViews>
  <sheetFormatPr defaultColWidth="8.5703125" defaultRowHeight="15"/>
  <cols>
    <col min="1" max="1" width="5.28515625" customWidth="1"/>
    <col min="2" max="2" width="27.42578125" customWidth="1"/>
    <col min="3" max="3" width="11.140625" customWidth="1"/>
    <col min="4" max="4" width="9.5703125" customWidth="1"/>
    <col min="5" max="6" width="15.7109375" customWidth="1"/>
    <col min="7" max="7" width="10.28515625" customWidth="1"/>
    <col min="8" max="8" width="15.7109375" customWidth="1"/>
    <col min="9" max="9" width="17.42578125" customWidth="1"/>
  </cols>
  <sheetData>
    <row r="1" spans="1:9">
      <c r="H1" s="32"/>
      <c r="I1" s="32"/>
    </row>
    <row r="2" spans="1:9">
      <c r="H2" s="33" t="s">
        <v>57</v>
      </c>
      <c r="I2" s="33"/>
    </row>
    <row r="4" spans="1:9">
      <c r="A4" s="1"/>
      <c r="B4" s="2"/>
      <c r="C4" s="2"/>
      <c r="D4" s="44" t="s">
        <v>58</v>
      </c>
      <c r="E4" s="44"/>
      <c r="F4" s="44"/>
      <c r="G4" s="44"/>
      <c r="H4" s="44"/>
      <c r="I4" s="2"/>
    </row>
    <row r="5" spans="1:9">
      <c r="A5" s="1"/>
      <c r="B5" s="2"/>
      <c r="C5" s="2"/>
      <c r="D5" s="24"/>
      <c r="E5" s="24"/>
      <c r="F5" s="24"/>
      <c r="G5" s="24"/>
      <c r="H5" s="1"/>
      <c r="I5" s="2"/>
    </row>
    <row r="6" spans="1:9" ht="15.75" thickBot="1">
      <c r="A6" s="1"/>
      <c r="B6" s="1"/>
      <c r="C6" s="1"/>
      <c r="D6" s="1"/>
      <c r="E6" s="1"/>
      <c r="F6" s="1"/>
      <c r="G6" s="1"/>
      <c r="H6" s="1"/>
      <c r="I6" s="1"/>
    </row>
    <row r="7" spans="1:9" ht="15.75" customHeight="1" thickBot="1">
      <c r="A7" s="35" t="s">
        <v>25</v>
      </c>
      <c r="B7" s="36"/>
      <c r="C7" s="36"/>
      <c r="D7" s="36"/>
      <c r="E7" s="36"/>
      <c r="F7" s="36"/>
      <c r="G7" s="36"/>
      <c r="H7" s="36"/>
      <c r="I7" s="37"/>
    </row>
    <row r="8" spans="1:9" ht="52.5" customHeight="1">
      <c r="A8" s="14" t="s">
        <v>0</v>
      </c>
      <c r="B8" s="15" t="s">
        <v>1</v>
      </c>
      <c r="C8" s="16" t="s">
        <v>26</v>
      </c>
      <c r="D8" s="17" t="s">
        <v>27</v>
      </c>
      <c r="E8" s="18" t="s">
        <v>2</v>
      </c>
      <c r="F8" s="18" t="s">
        <v>3</v>
      </c>
      <c r="G8" s="18" t="s">
        <v>4</v>
      </c>
      <c r="H8" s="18" t="s">
        <v>5</v>
      </c>
      <c r="I8" s="19" t="s">
        <v>6</v>
      </c>
    </row>
    <row r="9" spans="1:9" ht="18.75" customHeight="1">
      <c r="A9" s="20">
        <v>1</v>
      </c>
      <c r="B9" s="21">
        <v>2</v>
      </c>
      <c r="C9" s="21">
        <v>3</v>
      </c>
      <c r="D9" s="22">
        <v>4</v>
      </c>
      <c r="E9" s="22">
        <v>5</v>
      </c>
      <c r="F9" s="22" t="s">
        <v>33</v>
      </c>
      <c r="G9" s="22">
        <v>7</v>
      </c>
      <c r="H9" s="22" t="s">
        <v>34</v>
      </c>
      <c r="I9" s="23" t="s">
        <v>35</v>
      </c>
    </row>
    <row r="10" spans="1:9" ht="27" customHeight="1">
      <c r="A10" s="3" t="s">
        <v>7</v>
      </c>
      <c r="B10" s="25" t="s">
        <v>37</v>
      </c>
      <c r="C10" s="26" t="s">
        <v>32</v>
      </c>
      <c r="D10" s="27">
        <v>7000</v>
      </c>
      <c r="E10" s="4"/>
      <c r="F10" s="5">
        <f>D10*E10</f>
        <v>0</v>
      </c>
      <c r="G10" s="6">
        <v>0.08</v>
      </c>
      <c r="H10" s="4">
        <f>F10*G10</f>
        <v>0</v>
      </c>
      <c r="I10" s="7">
        <f>F10+H10</f>
        <v>0</v>
      </c>
    </row>
    <row r="11" spans="1:9" ht="27" customHeight="1">
      <c r="A11" s="3" t="s">
        <v>8</v>
      </c>
      <c r="B11" s="28" t="s">
        <v>38</v>
      </c>
      <c r="C11" s="29" t="s">
        <v>29</v>
      </c>
      <c r="D11" s="30">
        <v>10000</v>
      </c>
      <c r="E11" s="4"/>
      <c r="F11" s="5">
        <f t="shared" ref="F11:F25" si="0">D11*E11</f>
        <v>0</v>
      </c>
      <c r="G11" s="6">
        <v>0.08</v>
      </c>
      <c r="H11" s="4">
        <f>F11*G11</f>
        <v>0</v>
      </c>
      <c r="I11" s="7">
        <f t="shared" ref="I11:I25" si="1">F11+H11</f>
        <v>0</v>
      </c>
    </row>
    <row r="12" spans="1:9" ht="27" customHeight="1">
      <c r="A12" s="3" t="s">
        <v>11</v>
      </c>
      <c r="B12" s="25" t="s">
        <v>39</v>
      </c>
      <c r="C12" s="26" t="s">
        <v>30</v>
      </c>
      <c r="D12" s="31">
        <v>20000</v>
      </c>
      <c r="E12" s="4"/>
      <c r="F12" s="5">
        <f t="shared" si="0"/>
        <v>0</v>
      </c>
      <c r="G12" s="6">
        <v>0.08</v>
      </c>
      <c r="H12" s="4">
        <f t="shared" ref="H12:H25" si="2">F12*G12</f>
        <v>0</v>
      </c>
      <c r="I12" s="7">
        <f t="shared" si="1"/>
        <v>0</v>
      </c>
    </row>
    <row r="13" spans="1:9" ht="27" customHeight="1">
      <c r="A13" s="3" t="s">
        <v>12</v>
      </c>
      <c r="B13" s="28" t="s">
        <v>40</v>
      </c>
      <c r="C13" s="29" t="s">
        <v>30</v>
      </c>
      <c r="D13" s="30">
        <v>20000</v>
      </c>
      <c r="E13" s="4"/>
      <c r="F13" s="5">
        <f t="shared" si="0"/>
        <v>0</v>
      </c>
      <c r="G13" s="6">
        <v>0.08</v>
      </c>
      <c r="H13" s="4">
        <f t="shared" si="2"/>
        <v>0</v>
      </c>
      <c r="I13" s="7">
        <f t="shared" si="1"/>
        <v>0</v>
      </c>
    </row>
    <row r="14" spans="1:9" ht="42.75" customHeight="1">
      <c r="A14" s="3" t="s">
        <v>13</v>
      </c>
      <c r="B14" s="25" t="s">
        <v>41</v>
      </c>
      <c r="C14" s="26" t="s">
        <v>29</v>
      </c>
      <c r="D14" s="31">
        <v>15000</v>
      </c>
      <c r="E14" s="4"/>
      <c r="F14" s="5">
        <f t="shared" si="0"/>
        <v>0</v>
      </c>
      <c r="G14" s="6">
        <v>0.08</v>
      </c>
      <c r="H14" s="4">
        <f t="shared" si="2"/>
        <v>0</v>
      </c>
      <c r="I14" s="7">
        <f t="shared" si="1"/>
        <v>0</v>
      </c>
    </row>
    <row r="15" spans="1:9" ht="46.5" customHeight="1">
      <c r="A15" s="3" t="s">
        <v>14</v>
      </c>
      <c r="B15" s="28" t="s">
        <v>42</v>
      </c>
      <c r="C15" s="29" t="s">
        <v>29</v>
      </c>
      <c r="D15" s="30">
        <v>5000</v>
      </c>
      <c r="E15" s="4"/>
      <c r="F15" s="5">
        <f t="shared" si="0"/>
        <v>0</v>
      </c>
      <c r="G15" s="6">
        <v>0.08</v>
      </c>
      <c r="H15" s="4">
        <f t="shared" si="2"/>
        <v>0</v>
      </c>
      <c r="I15" s="7">
        <f t="shared" si="1"/>
        <v>0</v>
      </c>
    </row>
    <row r="16" spans="1:9" ht="27" customHeight="1">
      <c r="A16" s="3" t="s">
        <v>15</v>
      </c>
      <c r="B16" s="25" t="s">
        <v>43</v>
      </c>
      <c r="C16" s="26" t="s">
        <v>28</v>
      </c>
      <c r="D16" s="31">
        <v>15000</v>
      </c>
      <c r="E16" s="4"/>
      <c r="F16" s="5">
        <f t="shared" si="0"/>
        <v>0</v>
      </c>
      <c r="G16" s="6">
        <v>0.08</v>
      </c>
      <c r="H16" s="4">
        <f t="shared" si="2"/>
        <v>0</v>
      </c>
      <c r="I16" s="7">
        <f t="shared" si="1"/>
        <v>0</v>
      </c>
    </row>
    <row r="17" spans="1:9" ht="43.5" customHeight="1">
      <c r="A17" s="3" t="s">
        <v>16</v>
      </c>
      <c r="B17" s="28" t="s">
        <v>44</v>
      </c>
      <c r="C17" s="29" t="s">
        <v>51</v>
      </c>
      <c r="D17" s="30">
        <v>300</v>
      </c>
      <c r="E17" s="4"/>
      <c r="F17" s="5">
        <f t="shared" si="0"/>
        <v>0</v>
      </c>
      <c r="G17" s="6">
        <v>0.08</v>
      </c>
      <c r="H17" s="4">
        <f t="shared" si="2"/>
        <v>0</v>
      </c>
      <c r="I17" s="7">
        <f t="shared" si="1"/>
        <v>0</v>
      </c>
    </row>
    <row r="18" spans="1:9" ht="38.25" customHeight="1">
      <c r="A18" s="3" t="s">
        <v>17</v>
      </c>
      <c r="B18" s="25" t="s">
        <v>45</v>
      </c>
      <c r="C18" s="26" t="s">
        <v>51</v>
      </c>
      <c r="D18" s="31">
        <v>200</v>
      </c>
      <c r="E18" s="4"/>
      <c r="F18" s="5">
        <f t="shared" si="0"/>
        <v>0</v>
      </c>
      <c r="G18" s="6">
        <v>0.08</v>
      </c>
      <c r="H18" s="4">
        <f t="shared" si="2"/>
        <v>0</v>
      </c>
      <c r="I18" s="7">
        <f t="shared" si="1"/>
        <v>0</v>
      </c>
    </row>
    <row r="19" spans="1:9" ht="27" customHeight="1">
      <c r="A19" s="3" t="s">
        <v>18</v>
      </c>
      <c r="B19" s="28" t="s">
        <v>46</v>
      </c>
      <c r="C19" s="29" t="s">
        <v>52</v>
      </c>
      <c r="D19" s="30">
        <v>5000</v>
      </c>
      <c r="E19" s="4"/>
      <c r="F19" s="5">
        <f t="shared" si="0"/>
        <v>0</v>
      </c>
      <c r="G19" s="6">
        <v>0.08</v>
      </c>
      <c r="H19" s="4">
        <f t="shared" si="2"/>
        <v>0</v>
      </c>
      <c r="I19" s="7">
        <f t="shared" si="1"/>
        <v>0</v>
      </c>
    </row>
    <row r="20" spans="1:9" ht="27" customHeight="1">
      <c r="A20" s="3" t="s">
        <v>19</v>
      </c>
      <c r="B20" s="25" t="s">
        <v>47</v>
      </c>
      <c r="C20" s="26" t="s">
        <v>52</v>
      </c>
      <c r="D20" s="31">
        <v>5000</v>
      </c>
      <c r="E20" s="4"/>
      <c r="F20" s="5">
        <f t="shared" si="0"/>
        <v>0</v>
      </c>
      <c r="G20" s="6">
        <v>0.08</v>
      </c>
      <c r="H20" s="4">
        <f t="shared" si="2"/>
        <v>0</v>
      </c>
      <c r="I20" s="7">
        <f t="shared" si="1"/>
        <v>0</v>
      </c>
    </row>
    <row r="21" spans="1:9" ht="27" customHeight="1">
      <c r="A21" s="3" t="s">
        <v>20</v>
      </c>
      <c r="B21" s="28" t="s">
        <v>55</v>
      </c>
      <c r="C21" s="29" t="s">
        <v>52</v>
      </c>
      <c r="D21" s="30">
        <v>5000</v>
      </c>
      <c r="E21" s="4"/>
      <c r="F21" s="5">
        <f t="shared" si="0"/>
        <v>0</v>
      </c>
      <c r="G21" s="6">
        <v>0.08</v>
      </c>
      <c r="H21" s="4">
        <f t="shared" si="2"/>
        <v>0</v>
      </c>
      <c r="I21" s="7">
        <f t="shared" si="1"/>
        <v>0</v>
      </c>
    </row>
    <row r="22" spans="1:9" ht="27" customHeight="1">
      <c r="A22" s="3" t="s">
        <v>21</v>
      </c>
      <c r="B22" s="25" t="s">
        <v>48</v>
      </c>
      <c r="C22" s="26" t="s">
        <v>53</v>
      </c>
      <c r="D22" s="31">
        <v>6000</v>
      </c>
      <c r="E22" s="4"/>
      <c r="F22" s="5">
        <f t="shared" si="0"/>
        <v>0</v>
      </c>
      <c r="G22" s="6">
        <v>0.08</v>
      </c>
      <c r="H22" s="4">
        <f t="shared" si="2"/>
        <v>0</v>
      </c>
      <c r="I22" s="7">
        <f t="shared" si="1"/>
        <v>0</v>
      </c>
    </row>
    <row r="23" spans="1:9" ht="27" customHeight="1">
      <c r="A23" s="3" t="s">
        <v>22</v>
      </c>
      <c r="B23" s="28" t="s">
        <v>56</v>
      </c>
      <c r="C23" s="29" t="s">
        <v>31</v>
      </c>
      <c r="D23" s="30">
        <v>10000</v>
      </c>
      <c r="E23" s="4"/>
      <c r="F23" s="5">
        <f t="shared" si="0"/>
        <v>0</v>
      </c>
      <c r="G23" s="6">
        <v>0.08</v>
      </c>
      <c r="H23" s="4">
        <f t="shared" si="2"/>
        <v>0</v>
      </c>
      <c r="I23" s="7">
        <f t="shared" si="1"/>
        <v>0</v>
      </c>
    </row>
    <row r="24" spans="1:9" ht="27" customHeight="1">
      <c r="A24" s="3" t="s">
        <v>23</v>
      </c>
      <c r="B24" s="25" t="s">
        <v>49</v>
      </c>
      <c r="C24" s="26" t="s">
        <v>51</v>
      </c>
      <c r="D24" s="31">
        <v>4500</v>
      </c>
      <c r="E24" s="4"/>
      <c r="F24" s="5">
        <f t="shared" si="0"/>
        <v>0</v>
      </c>
      <c r="G24" s="6">
        <v>0.08</v>
      </c>
      <c r="H24" s="4">
        <f t="shared" si="2"/>
        <v>0</v>
      </c>
      <c r="I24" s="7">
        <f t="shared" si="1"/>
        <v>0</v>
      </c>
    </row>
    <row r="25" spans="1:9" ht="42" customHeight="1" thickBot="1">
      <c r="A25" s="3" t="s">
        <v>24</v>
      </c>
      <c r="B25" s="28" t="s">
        <v>50</v>
      </c>
      <c r="C25" s="29" t="s">
        <v>54</v>
      </c>
      <c r="D25" s="30">
        <v>2000</v>
      </c>
      <c r="E25" s="4"/>
      <c r="F25" s="5">
        <f t="shared" si="0"/>
        <v>0</v>
      </c>
      <c r="G25" s="6">
        <v>0.08</v>
      </c>
      <c r="H25" s="4">
        <f t="shared" si="2"/>
        <v>0</v>
      </c>
      <c r="I25" s="7">
        <f t="shared" si="1"/>
        <v>0</v>
      </c>
    </row>
    <row r="26" spans="1:9" ht="24" customHeight="1" thickBot="1">
      <c r="A26" s="38" t="s">
        <v>9</v>
      </c>
      <c r="B26" s="39"/>
      <c r="C26" s="39"/>
      <c r="D26" s="13">
        <f>SUM(D10:D25)</f>
        <v>130000</v>
      </c>
      <c r="E26" s="8" t="s">
        <v>10</v>
      </c>
      <c r="F26" s="9">
        <f>SUM(F10:F25)</f>
        <v>0</v>
      </c>
      <c r="G26" s="10"/>
      <c r="H26" s="10"/>
      <c r="I26" s="11">
        <f>SUM(I10:I25)</f>
        <v>0</v>
      </c>
    </row>
    <row r="27" spans="1:9" ht="24" customHeight="1">
      <c r="A27" s="40"/>
      <c r="B27" s="41"/>
      <c r="C27" s="41"/>
      <c r="D27" s="41"/>
      <c r="E27" s="41"/>
      <c r="F27" s="41"/>
      <c r="G27" s="41"/>
      <c r="H27" s="41"/>
      <c r="I27" s="42"/>
    </row>
    <row r="28" spans="1:9">
      <c r="A28" s="1"/>
      <c r="B28" s="1"/>
      <c r="C28" s="1"/>
      <c r="D28" s="1"/>
      <c r="E28" s="1"/>
      <c r="F28" s="1"/>
      <c r="G28" s="1"/>
      <c r="H28" s="1"/>
      <c r="I28" s="1"/>
    </row>
    <row r="29" spans="1:9">
      <c r="A29" s="1"/>
      <c r="B29" s="1"/>
      <c r="C29" s="1"/>
      <c r="D29" s="1"/>
      <c r="E29" s="1"/>
      <c r="F29" s="1"/>
      <c r="G29" s="1"/>
      <c r="H29" s="1"/>
      <c r="I29" s="1"/>
    </row>
    <row r="30" spans="1:9">
      <c r="A30" s="43"/>
      <c r="B30" s="43"/>
      <c r="C30" s="43"/>
      <c r="D30" s="43"/>
      <c r="E30" s="1"/>
      <c r="F30" s="12"/>
      <c r="G30" s="1"/>
      <c r="H30" s="1"/>
      <c r="I30" s="1"/>
    </row>
    <row r="31" spans="1:9">
      <c r="A31" s="1"/>
      <c r="B31" s="1"/>
      <c r="C31" s="1"/>
      <c r="D31" s="1"/>
      <c r="E31" s="1"/>
      <c r="F31" s="1"/>
      <c r="G31" s="1"/>
      <c r="H31" s="1"/>
      <c r="I31" s="1"/>
    </row>
    <row r="38" spans="2:9">
      <c r="B38" s="34" t="s">
        <v>36</v>
      </c>
      <c r="C38" s="33"/>
      <c r="D38" s="33"/>
      <c r="E38" s="33"/>
      <c r="F38" s="33"/>
      <c r="G38" s="33"/>
      <c r="H38" s="33"/>
      <c r="I38" s="33"/>
    </row>
  </sheetData>
  <mergeCells count="8">
    <mergeCell ref="H1:I1"/>
    <mergeCell ref="H2:I2"/>
    <mergeCell ref="B38:I38"/>
    <mergeCell ref="A7:I7"/>
    <mergeCell ref="A26:C26"/>
    <mergeCell ref="A27:I27"/>
    <mergeCell ref="A30:D30"/>
    <mergeCell ref="D4:H4"/>
  </mergeCells>
  <phoneticPr fontId="7" type="noConversion"/>
  <pageMargins left="0.7" right="0.7" top="0.75" bottom="0.75" header="0.51180555555555496" footer="0.51180555555555496"/>
  <pageSetup paperSize="9" firstPageNumber="0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 1</vt:lpstr>
      <vt:lpstr>'Arkusz 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Wieczorek</dc:creator>
  <dc:description/>
  <cp:lastModifiedBy>Beata Florków</cp:lastModifiedBy>
  <cp:revision>1</cp:revision>
  <cp:lastPrinted>2022-04-01T07:33:15Z</cp:lastPrinted>
  <dcterms:created xsi:type="dcterms:W3CDTF">2019-02-20T13:23:58Z</dcterms:created>
  <dcterms:modified xsi:type="dcterms:W3CDTF">2023-02-27T07:59:33Z</dcterms:modified>
  <dc:language>pl-PL</dc:language>
</cp:coreProperties>
</file>