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50" windowWidth="21480" windowHeight="9780"/>
  </bookViews>
  <sheets>
    <sheet name="Arkusz1" sheetId="1" r:id="rId1"/>
    <sheet name="Arkusz2" sheetId="2" r:id="rId2"/>
    <sheet name="Arkusz3" sheetId="3" r:id="rId3"/>
  </sheets>
  <calcPr calcId="125725"/>
</workbook>
</file>

<file path=xl/calcChain.xml><?xml version="1.0" encoding="utf-8"?>
<calcChain xmlns="http://schemas.openxmlformats.org/spreadsheetml/2006/main">
  <c r="H431" i="1"/>
  <c r="H670" l="1"/>
  <c r="H663"/>
  <c r="H656"/>
  <c r="J670" l="1"/>
  <c r="J671" s="1"/>
  <c r="H671"/>
  <c r="J663"/>
  <c r="J664" s="1"/>
  <c r="H664"/>
  <c r="J656"/>
  <c r="J657" s="1"/>
  <c r="H657"/>
  <c r="H648"/>
  <c r="H640"/>
  <c r="H578"/>
  <c r="J578" s="1"/>
  <c r="H613"/>
  <c r="J613" s="1"/>
  <c r="H614"/>
  <c r="J614" s="1"/>
  <c r="H615"/>
  <c r="J615" s="1"/>
  <c r="H616"/>
  <c r="J616" s="1"/>
  <c r="H617"/>
  <c r="J617" s="1"/>
  <c r="H577"/>
  <c r="J577" s="1"/>
  <c r="H557"/>
  <c r="H632"/>
  <c r="H625"/>
  <c r="H618"/>
  <c r="H607"/>
  <c r="H600"/>
  <c r="H593"/>
  <c r="H586"/>
  <c r="H579"/>
  <c r="H572"/>
  <c r="H565"/>
  <c r="H543"/>
  <c r="J543" s="1"/>
  <c r="H541"/>
  <c r="J541" s="1"/>
  <c r="H512"/>
  <c r="J512" s="1"/>
  <c r="H558"/>
  <c r="H550"/>
  <c r="H542"/>
  <c r="J542" s="1"/>
  <c r="H534"/>
  <c r="H527"/>
  <c r="J527" s="1"/>
  <c r="J528" s="1"/>
  <c r="H520"/>
  <c r="H513"/>
  <c r="H505"/>
  <c r="H498"/>
  <c r="H491"/>
  <c r="H484"/>
  <c r="H477"/>
  <c r="H459"/>
  <c r="H460" s="1"/>
  <c r="H452"/>
  <c r="K663" l="1"/>
  <c r="K664" s="1"/>
  <c r="K670"/>
  <c r="K671" s="1"/>
  <c r="J544"/>
  <c r="K656"/>
  <c r="K657" s="1"/>
  <c r="J648"/>
  <c r="J649" s="1"/>
  <c r="H649"/>
  <c r="H580"/>
  <c r="J640"/>
  <c r="J641" s="1"/>
  <c r="H641"/>
  <c r="H559"/>
  <c r="H619"/>
  <c r="K613"/>
  <c r="K614"/>
  <c r="K615"/>
  <c r="K616"/>
  <c r="K617"/>
  <c r="H608"/>
  <c r="H544"/>
  <c r="J607"/>
  <c r="J608" s="1"/>
  <c r="K578"/>
  <c r="K577"/>
  <c r="H573"/>
  <c r="J572"/>
  <c r="J573" s="1"/>
  <c r="J557"/>
  <c r="J632"/>
  <c r="J633" s="1"/>
  <c r="H633"/>
  <c r="J625"/>
  <c r="J626" s="1"/>
  <c r="H626"/>
  <c r="J618"/>
  <c r="J619" s="1"/>
  <c r="J600"/>
  <c r="J601" s="1"/>
  <c r="H601"/>
  <c r="J593"/>
  <c r="J594" s="1"/>
  <c r="H594"/>
  <c r="J586"/>
  <c r="J587" s="1"/>
  <c r="H587"/>
  <c r="J579"/>
  <c r="J580" s="1"/>
  <c r="J565"/>
  <c r="J566" s="1"/>
  <c r="H566"/>
  <c r="H551"/>
  <c r="J550"/>
  <c r="J551" s="1"/>
  <c r="K543"/>
  <c r="K541"/>
  <c r="K542"/>
  <c r="K527"/>
  <c r="K528" s="1"/>
  <c r="H528"/>
  <c r="H514"/>
  <c r="K512"/>
  <c r="J558"/>
  <c r="J534"/>
  <c r="J535" s="1"/>
  <c r="H535"/>
  <c r="J520"/>
  <c r="J521" s="1"/>
  <c r="H521"/>
  <c r="J513"/>
  <c r="K513" s="1"/>
  <c r="J505"/>
  <c r="J506" s="1"/>
  <c r="H506"/>
  <c r="J498"/>
  <c r="J499" s="1"/>
  <c r="H499"/>
  <c r="J491"/>
  <c r="J492" s="1"/>
  <c r="H492"/>
  <c r="J484"/>
  <c r="J485" s="1"/>
  <c r="H485"/>
  <c r="J477"/>
  <c r="J478" s="1"/>
  <c r="H478"/>
  <c r="K648" l="1"/>
  <c r="K649" s="1"/>
  <c r="K640"/>
  <c r="K641" s="1"/>
  <c r="K544"/>
  <c r="K565"/>
  <c r="K566" s="1"/>
  <c r="K593"/>
  <c r="K594" s="1"/>
  <c r="K618"/>
  <c r="K619" s="1"/>
  <c r="K579"/>
  <c r="K580" s="1"/>
  <c r="K600"/>
  <c r="K601" s="1"/>
  <c r="K625"/>
  <c r="K626" s="1"/>
  <c r="K607"/>
  <c r="K608" s="1"/>
  <c r="J559"/>
  <c r="K572"/>
  <c r="K573" s="1"/>
  <c r="K557"/>
  <c r="K632"/>
  <c r="K633" s="1"/>
  <c r="K586"/>
  <c r="K587" s="1"/>
  <c r="K550"/>
  <c r="K551" s="1"/>
  <c r="K520"/>
  <c r="K521" s="1"/>
  <c r="K514"/>
  <c r="J514"/>
  <c r="K491"/>
  <c r="K492" s="1"/>
  <c r="K484"/>
  <c r="K485" s="1"/>
  <c r="K477"/>
  <c r="K478" s="1"/>
  <c r="K558"/>
  <c r="K534"/>
  <c r="K535" s="1"/>
  <c r="K505"/>
  <c r="K506" s="1"/>
  <c r="K498"/>
  <c r="K499" s="1"/>
  <c r="K559" l="1"/>
  <c r="H444"/>
  <c r="J444" s="1"/>
  <c r="J459"/>
  <c r="J460" s="1"/>
  <c r="H471"/>
  <c r="H465"/>
  <c r="H445"/>
  <c r="H437"/>
  <c r="J417"/>
  <c r="J402"/>
  <c r="H425"/>
  <c r="H396"/>
  <c r="J396" s="1"/>
  <c r="J397" s="1"/>
  <c r="J336"/>
  <c r="J199"/>
  <c r="H446" l="1"/>
  <c r="H419"/>
  <c r="H404"/>
  <c r="J465"/>
  <c r="J466" s="1"/>
  <c r="H466"/>
  <c r="K444"/>
  <c r="K459"/>
  <c r="K460" s="1"/>
  <c r="J437"/>
  <c r="J438" s="1"/>
  <c r="J471"/>
  <c r="J472" s="1"/>
  <c r="H472"/>
  <c r="J452"/>
  <c r="J453" s="1"/>
  <c r="H453"/>
  <c r="J445"/>
  <c r="J446" s="1"/>
  <c r="H438"/>
  <c r="K417"/>
  <c r="K402"/>
  <c r="K396"/>
  <c r="K397" s="1"/>
  <c r="H397"/>
  <c r="J431"/>
  <c r="J432" s="1"/>
  <c r="H432"/>
  <c r="J425"/>
  <c r="J426" s="1"/>
  <c r="H426"/>
  <c r="J418"/>
  <c r="J419" s="1"/>
  <c r="J410"/>
  <c r="J411" s="1"/>
  <c r="H411"/>
  <c r="J403"/>
  <c r="J404" s="1"/>
  <c r="J389"/>
  <c r="J390" s="1"/>
  <c r="H390"/>
  <c r="J356"/>
  <c r="J357" s="1"/>
  <c r="H357"/>
  <c r="J382"/>
  <c r="J383" s="1"/>
  <c r="H383"/>
  <c r="J375"/>
  <c r="J376" s="1"/>
  <c r="H376"/>
  <c r="J368"/>
  <c r="J369" s="1"/>
  <c r="H369"/>
  <c r="J361"/>
  <c r="J362" s="1"/>
  <c r="H362"/>
  <c r="J350"/>
  <c r="J351" s="1"/>
  <c r="H351"/>
  <c r="K336"/>
  <c r="K199"/>
  <c r="J315"/>
  <c r="K356" l="1"/>
  <c r="K357" s="1"/>
  <c r="K471"/>
  <c r="K472" s="1"/>
  <c r="K437"/>
  <c r="K438" s="1"/>
  <c r="K465"/>
  <c r="K466" s="1"/>
  <c r="K445"/>
  <c r="K446" s="1"/>
  <c r="K431"/>
  <c r="K432" s="1"/>
  <c r="K452"/>
  <c r="K453" s="1"/>
  <c r="K418"/>
  <c r="K419" s="1"/>
  <c r="K403"/>
  <c r="K404" s="1"/>
  <c r="K425"/>
  <c r="K426" s="1"/>
  <c r="K410"/>
  <c r="K411" s="1"/>
  <c r="K389"/>
  <c r="K390" s="1"/>
  <c r="K375"/>
  <c r="K376" s="1"/>
  <c r="J314"/>
  <c r="K314" s="1"/>
  <c r="H317"/>
  <c r="K350"/>
  <c r="K351" s="1"/>
  <c r="K368"/>
  <c r="K369" s="1"/>
  <c r="K382"/>
  <c r="K383" s="1"/>
  <c r="K361"/>
  <c r="K362" s="1"/>
  <c r="K315"/>
  <c r="J344" l="1"/>
  <c r="J345" s="1"/>
  <c r="H338"/>
  <c r="J316"/>
  <c r="J317" s="1"/>
  <c r="J265"/>
  <c r="J266"/>
  <c r="J267"/>
  <c r="J268"/>
  <c r="J269"/>
  <c r="J241"/>
  <c r="J242"/>
  <c r="J243"/>
  <c r="J286"/>
  <c r="J287" s="1"/>
  <c r="J306" l="1"/>
  <c r="H308"/>
  <c r="K316"/>
  <c r="K317" s="1"/>
  <c r="K344"/>
  <c r="K345" s="1"/>
  <c r="H345"/>
  <c r="J337"/>
  <c r="J338" s="1"/>
  <c r="J329"/>
  <c r="J330" s="1"/>
  <c r="H330"/>
  <c r="J323"/>
  <c r="J324" s="1"/>
  <c r="H324"/>
  <c r="J307"/>
  <c r="H271"/>
  <c r="H300"/>
  <c r="J299"/>
  <c r="J300" s="1"/>
  <c r="J293"/>
  <c r="J294" s="1"/>
  <c r="H294"/>
  <c r="K265"/>
  <c r="K266"/>
  <c r="K267"/>
  <c r="K268"/>
  <c r="K269"/>
  <c r="J244"/>
  <c r="K244" s="1"/>
  <c r="H245"/>
  <c r="K241"/>
  <c r="K242"/>
  <c r="K243"/>
  <c r="J277"/>
  <c r="J278" s="1"/>
  <c r="H278"/>
  <c r="J270"/>
  <c r="J271" s="1"/>
  <c r="J258"/>
  <c r="J259" s="1"/>
  <c r="H259"/>
  <c r="J251"/>
  <c r="J252" s="1"/>
  <c r="H252"/>
  <c r="K286"/>
  <c r="K287" s="1"/>
  <c r="H287"/>
  <c r="J308" l="1"/>
  <c r="J245"/>
  <c r="K306"/>
  <c r="K329"/>
  <c r="K330" s="1"/>
  <c r="K323"/>
  <c r="K324" s="1"/>
  <c r="K337"/>
  <c r="K338" s="1"/>
  <c r="K307"/>
  <c r="K293"/>
  <c r="K294" s="1"/>
  <c r="K299"/>
  <c r="K300" s="1"/>
  <c r="K277"/>
  <c r="K278" s="1"/>
  <c r="K270"/>
  <c r="K271" s="1"/>
  <c r="K258"/>
  <c r="K259" s="1"/>
  <c r="K245"/>
  <c r="K251"/>
  <c r="K252" s="1"/>
  <c r="J215"/>
  <c r="J216"/>
  <c r="J217"/>
  <c r="J218"/>
  <c r="J219"/>
  <c r="J220"/>
  <c r="J227"/>
  <c r="J228" s="1"/>
  <c r="K308" l="1"/>
  <c r="J206"/>
  <c r="K206" s="1"/>
  <c r="H222"/>
  <c r="K215"/>
  <c r="K216"/>
  <c r="K217"/>
  <c r="K218"/>
  <c r="K219"/>
  <c r="K220"/>
  <c r="J221"/>
  <c r="J222" s="1"/>
  <c r="K227"/>
  <c r="K228" s="1"/>
  <c r="H228"/>
  <c r="J234"/>
  <c r="J235" s="1"/>
  <c r="H235"/>
  <c r="K221" l="1"/>
  <c r="K222" s="1"/>
  <c r="K234"/>
  <c r="K235" s="1"/>
  <c r="H208"/>
  <c r="H200"/>
  <c r="H192"/>
  <c r="J156"/>
  <c r="J157" s="1"/>
  <c r="J125"/>
  <c r="J118"/>
  <c r="J110"/>
  <c r="J119"/>
  <c r="J102"/>
  <c r="J78"/>
  <c r="J66"/>
  <c r="H73"/>
  <c r="J101" l="1"/>
  <c r="K101" s="1"/>
  <c r="H104"/>
  <c r="J120"/>
  <c r="H112"/>
  <c r="H120"/>
  <c r="J207"/>
  <c r="J208" s="1"/>
  <c r="J198"/>
  <c r="J200" s="1"/>
  <c r="J191"/>
  <c r="J192" s="1"/>
  <c r="J184"/>
  <c r="J185" s="1"/>
  <c r="H185"/>
  <c r="K156"/>
  <c r="K157" s="1"/>
  <c r="H157"/>
  <c r="J177"/>
  <c r="J178" s="1"/>
  <c r="H178"/>
  <c r="J170"/>
  <c r="J171" s="1"/>
  <c r="H171"/>
  <c r="J163"/>
  <c r="J164" s="1"/>
  <c r="H164"/>
  <c r="H127"/>
  <c r="J148"/>
  <c r="J149" s="1"/>
  <c r="H149"/>
  <c r="J141"/>
  <c r="J142" s="1"/>
  <c r="H142"/>
  <c r="K125"/>
  <c r="K119"/>
  <c r="K118"/>
  <c r="K110"/>
  <c r="J133"/>
  <c r="J134" s="1"/>
  <c r="H134"/>
  <c r="J126"/>
  <c r="J127" s="1"/>
  <c r="K102"/>
  <c r="K78"/>
  <c r="J79"/>
  <c r="K79" s="1"/>
  <c r="H80"/>
  <c r="H68"/>
  <c r="K66"/>
  <c r="J72"/>
  <c r="J73" s="1"/>
  <c r="J111"/>
  <c r="J112" s="1"/>
  <c r="J103"/>
  <c r="J93"/>
  <c r="J94" s="1"/>
  <c r="H94"/>
  <c r="J85"/>
  <c r="J86" s="1"/>
  <c r="H86"/>
  <c r="J67"/>
  <c r="J68" s="1"/>
  <c r="J60"/>
  <c r="J61" s="1"/>
  <c r="H61"/>
  <c r="J54"/>
  <c r="J55" s="1"/>
  <c r="H55"/>
  <c r="J39"/>
  <c r="J40" s="1"/>
  <c r="H40"/>
  <c r="J33"/>
  <c r="J34" s="1"/>
  <c r="H34"/>
  <c r="H23"/>
  <c r="J28"/>
  <c r="J29" s="1"/>
  <c r="H29"/>
  <c r="J22"/>
  <c r="J23" s="1"/>
  <c r="J12"/>
  <c r="J13" s="1"/>
  <c r="H13"/>
  <c r="J6"/>
  <c r="J7" s="1"/>
  <c r="H7"/>
  <c r="J104" l="1"/>
  <c r="K120"/>
  <c r="K170"/>
  <c r="K171" s="1"/>
  <c r="K126"/>
  <c r="K127" s="1"/>
  <c r="K184"/>
  <c r="K185" s="1"/>
  <c r="K191"/>
  <c r="K192" s="1"/>
  <c r="K207"/>
  <c r="K208" s="1"/>
  <c r="K198"/>
  <c r="K200" s="1"/>
  <c r="K163"/>
  <c r="K164" s="1"/>
  <c r="K177"/>
  <c r="K178" s="1"/>
  <c r="K148"/>
  <c r="K149" s="1"/>
  <c r="K141"/>
  <c r="K142" s="1"/>
  <c r="K133"/>
  <c r="K134" s="1"/>
  <c r="J80"/>
  <c r="K85"/>
  <c r="K86" s="1"/>
  <c r="K80"/>
  <c r="K67"/>
  <c r="K68" s="1"/>
  <c r="K111"/>
  <c r="K112" s="1"/>
  <c r="K72"/>
  <c r="K73" s="1"/>
  <c r="K60"/>
  <c r="K61" s="1"/>
  <c r="K103"/>
  <c r="K104" s="1"/>
  <c r="K93"/>
  <c r="K94" s="1"/>
  <c r="K54"/>
  <c r="K55" s="1"/>
  <c r="K33"/>
  <c r="K34" s="1"/>
  <c r="K39"/>
  <c r="K40" s="1"/>
  <c r="K12"/>
  <c r="K13" s="1"/>
  <c r="K28"/>
  <c r="K29" s="1"/>
  <c r="K22"/>
  <c r="K23" s="1"/>
  <c r="K6"/>
  <c r="K7" s="1"/>
</calcChain>
</file>

<file path=xl/sharedStrings.xml><?xml version="1.0" encoding="utf-8"?>
<sst xmlns="http://schemas.openxmlformats.org/spreadsheetml/2006/main" count="1819" uniqueCount="249">
  <si>
    <t>szt.</t>
  </si>
  <si>
    <t>RAZEM</t>
  </si>
  <si>
    <t>Lp.</t>
  </si>
  <si>
    <t>Nazwa przedmiotu zamówienia</t>
  </si>
  <si>
    <t>Nazwa producenta i/lub Nazwa produktu</t>
  </si>
  <si>
    <t>Depozyt w ilości (sztuk)*</t>
  </si>
  <si>
    <t>Jednostka miary</t>
  </si>
  <si>
    <t>Zapotrzebowanie</t>
  </si>
  <si>
    <t>Cena jednostkowa netto w PLN</t>
  </si>
  <si>
    <t>Wartość pozycji netto w PLN</t>
  </si>
  <si>
    <t>Stawka VAT %</t>
  </si>
  <si>
    <t>Wartość VAT w PLN</t>
  </si>
  <si>
    <t>Wartość pozycji brutto w PLN</t>
  </si>
  <si>
    <t>4a</t>
  </si>
  <si>
    <t>8= (6x7)</t>
  </si>
  <si>
    <t>10=(8x9)</t>
  </si>
  <si>
    <t>11=(8+10)</t>
  </si>
  <si>
    <t xml:space="preserve">
• Materiał konstrukcyjny: CrCo.
• Długości w przedziale co najmniej 12-18 mm.
• Średnice  w przedziale 4-7 mm.
• Kompatybilne z introducerem 5F, system Rx. 
• niski profil przejścia.
• RBP &gt;=14 atm (dla średnic 4.5 – 6 mm.) i 13 atm (dla średnicy 7 mm.)
• zgodność z prowadnikiem 0,014 ''
Utworzenie depozytu: minimum – 10 sztuk</t>
  </si>
  <si>
    <t xml:space="preserve">• Materiał konstrukcyjny: stalowe
• Długości co najmniej 15 do 56 mm.
• Średnice 5.0, 6.0, 7.0, 8.0, 9.0, 10.0 mm.
• Długości systemów dostarczania 80 cm oraz 130-135 cm,  system Over The Wire.
• Kompatybilne z introducerem &lt;=6F dla wszystkich średnic do 9 mm. 
• RBP co najmniej 14 bar (dla średnic 5 – 8 mm.) i 13 bar (dla średnic 9 – 10 mm.)
Utworzenie depozytu: minimum – 20 sztuk
</t>
  </si>
  <si>
    <t>1. Stentgraft obwodowy samorozprężalny pokryty materiałem z PTFE pokrytym heparyną; 
W grupach rozmiarowych:
średnica 5-13 mm; długości do 50 mm,                     - 10 sztuk,
średnica 5-13 mm; długości do 100 mm,                  - 15 sztuk,
średnica 5-10 mm; długości do 150 mm,                 - 15 sztuk,
średnica 5-8 mm; długości do 250 mm                     -15 sztuk.
Zgodny z śluzami naczyniowymi  7F-12F.
2. Stentgraft obwodowy, na balonie, pokryty materiałem z PTFE pokrytym heparyną;
średnice nominalne 5-11 mm,
długości 15-79 mm,                                                   - 45 sztuk
zgodne z prowadnikiem 0,035.
Utworzenie depozytu: minimum – 10 sztuk</t>
  </si>
  <si>
    <t xml:space="preserve">
Stengraft obwodowy rozprężany na balonie - stent  pokryty ePTFE ,
Kobaltowo-chromowy (L605)
w średnicach 5,6,7,9,10 mm i różnych długościach w zakresie: 18,22,28,38,58 (dla śr.5 i 6 mm);dł.23,27,37,5 mm(dla śr. 7,8,mm) i dł.27,37,57 (dla śr 10 mm.)
Długość zestawu wprowadzającego 75 i 120 cm, śr. 6 (dla śr5,6 mm).,7F (dla śr.7,8,9,10 mm).
Utworzenie depozytu: minimum – 6 sztuk.
</t>
  </si>
  <si>
    <t xml:space="preserve">Stengraft obwodowy rozprężany na balonie - stent  pokryty ePTFE ,
Kobaltowo-chromowy (L605)
w średnicach 12,14,16 mm i różnych długościach w zakresie: 19,29,39,59 mm
Długość zestawu wprowadzającego 75 i 120 cm, śr. 9(dla śr 12 mm).,11F (dla śr.14,16 mm).
Utworzenie depozytu: minimum – 4 sztuki.
</t>
  </si>
  <si>
    <t>stenty samorozprężalne ,konstrukcja „zamkniętokomórkowa” dla maksymalnej siły radialnej. Znaczniki tantalowe na końcach stentu. Cieniodajne znaczniki na koszulce wprowadzającej. Dostępny w rozmiarach: śr.16,18,20,22,24,26,28,30,32,34 mm, dł. 30,40,50,60,80 i 100mm.
Utworzenie depozytu: minimum – 3 sztuki</t>
  </si>
  <si>
    <t>filtr zbudowany z szkieletu nitinolowego oraz pokrycia z PTFE o porach 100μm
dwa markery na prowadniku (dystalny i proksymalny koniec filtru)
koszyczek filtru z markerami
CSI 6F
kompatybilny z cewnikiem prowadzącym 8F
średnica prowadnika filtru 0,014”
system monorail, Rx
średnica filtru co najmniej 5mm, 6mm, 7mm oraz 8mm
długość zestawu prowadzącego 180cm
sterowalna końcówka prowadnika
dystalny koniec prowadnika atraumatyczny - miękki z dobrze widoczną w obrazie rtg, pozostała część prowadnika z suportem
profil przejścia od 3.2F do 3.9F dla różnych rozmiarów koszyczka
miękka atraumatyczna końcówka 
łatwo pokonujący ciasne zwężenia i zagięcia
pokrycie PTFE i teflonem, lub zbudowane z materiałów hydrofilnych
dobra manewrowalność
Utworzenie depozytu: minimum – 5 sztuk</t>
  </si>
  <si>
    <t xml:space="preserve">Stent samorozprężalny, otwartokomórkowy, do tętnic szyjnych z systemem dostawczym typu monorail; zgodny ze śluzą naczyniową 6F dla średnic stentu 6-10 mm, stent o dynamicznie adaptowalnej średnicy.
Dostępność wersji taperowanej i prostej.
Dostępne długości 20-30-40-60 mm.
Dostępne średnice 6-10 mm.
Utworzenie depozytu: minimum – 10 sztuk
</t>
  </si>
  <si>
    <t>Stent samorozprężalny do tętnic szyjnych nitynolowy z systemem dostawczym typu monorail; kompatybilny z cewnikiem prowadz. 8F i koszulką 6F, długości  20, 30 i 40 mm;  średnice: od 6 do 9 mm,
-stenty konstrukcji otwartokomórkowej
Utworzenie depozytu: minimum – 10 sztuk</t>
  </si>
  <si>
    <t>Stent samorozprężalny do tętnic szyjnych nitynolowy z systemem dostawczym typu monorail;  kompatybilny z cewnikiem prowadz. 8F i koszulką 6F; długości 30 i 40 mm;  średnice: od 5 do 9 mm, -stenty konstrukcji zamkniętokomórkowej                                                              Utworzenie depozytu: minimum – 10 sztuk</t>
  </si>
  <si>
    <t>Średnica stentów 5-8 mm,
długość pojedynczego stentu 13 mm,
ilość stentów montowanych wspólnie – co najmniej 6,
system wprowadzający 6F,
długość syetemu wprowadzającego co najmniej 130 cm.
Utworzenie depozytu: minimum – 3 sztuk</t>
  </si>
  <si>
    <t>Samorozprężalny stent zamkniętokomórkowy, wykonany z 6 par włokien nitinolowych zaplecionych helikalnie, krawędzie zaplecione do wewnątrz
Stent o wysokiej odporności na zaginanie i rozciąganie, potwierdzone testami wytrzymałościowymi i o potwierdzonym w testach mechanicznych skręcaniu
Stent, którego technika implantacji pozwala na dostosowanie długości oraz stopnia upakowania stentu w tętnicy. Mozliwość modelowania stentu po jego implantacji
Stent o wysokiej sile radialnej i wysokiej odporności na zagniatanie
Średnica stentów 4-7mm, długość stentów 40-200mm
Długość kateteru 80 lub 120 cm
Kompatybilny z systemem dostawczym 6F i prowadnikiem 0.018”
Utworzenie depozytu: minimum – 3 sztukI</t>
  </si>
  <si>
    <t>stenty lekowe dedykowane do tętnic podudzia</t>
  </si>
  <si>
    <t xml:space="preserve">
- stent kobaltowo-chromowy, grubość ściany stentu 0,0032” dla wszystkich rozmiarów, 
- pokrywany lekiem antyproliferacyjnym everolimus, shaft RX długości 145 cm,
- kompatybilny z prowadnikiem 0,014” i cewnikiem prowadzącym 5F
- średnice od 2 do 4,0mm, dlugosci od 8 do 58mm dla średnicy 3 mm,
posiadajace wskazanie do zabiegów kardiologicznych , RBP 18atm dla wszystkich średnic
Utworzenie depozytu: minimum – 25 sztuk</t>
  </si>
  <si>
    <t xml:space="preserve">Stenty samorozprężalne do t. udowej powierzchownej
- stent nitylonowy z termiczną pamiecią kształtu
- kompatybilny z prowadnikiem 0,035” 
- możliewość zastosowania introducera 6F i  cewnika prowadzącego 8F dla wszystkich rozmiarów
- długośc układu wprowadzającego 80  i 135cm
- dostępne średnice od 5 do 10mm
- dostepne dlugości od 20 do 100mm (dodatkowo dla średnic 5 – 8 mm dostępne długości 120 i 150 mm) 
- po 6 markerów na obu końcach stentu dla uzyskania dobrej wydoczności
- mechanizm uwalniania stentu  mozliwy  do obsługi jedna ręką
- potrójny shaft (dla wszystkich rozmiarów) 
Utworzenie depozytu: minimum – 15 sztuk
</t>
  </si>
  <si>
    <t xml:space="preserve">Stenty samorozprężalne obwodowe pokrywane lekiem:
Parametry:
• nitynolowe pokrywane lekiem antyproliferacyjnym ze znacznikami na stencie oraz na systemie wprowadzającym do implantacji w naczyniach obwodowych 
• o średnicy 5,6,7,8 mm , 
• długości 40,60,80,100,120 mm , 
• średnica systemu wprowadzającego max 6F.
• dł. systemu wprowadzającego 80 i  125 cm.
Utworzenie depozytu: minimum –15 sztuk
</t>
  </si>
  <si>
    <t xml:space="preserve">Stent samorozprężalny, wykonany z nitinolu, wycinany laserowo z rury nitinolowej, zapewnia dużą siłę radialną i elastyczność. Posiada 8 złotych znaczników. Poziome łączniki typu Z, konstrukcja zapewniająca nieobecność efektu skracania się stentu po implanatacji. Dostępny w rozmiarach: 
śr.5,6,7,8,9,10,12,14 mm.,dł.20,30,40,60,80,100,140,170, 200 mm.,z cewnikiem wprowadzającym 80 i 125cm.
Utworzenie depozytu: minimum – 35 sztuk
</t>
  </si>
  <si>
    <t>Stenty samorozprężalne długie kompatybilne z prowadnikiem 0,035” i koszulką 6F
• Pokrycie pasywne substancją przyspieszającą endotelializację, zapobiegającą zakrzepicy w stencie oraz ograniczającą dyfuzję jonów metalicznych do naczynia, Materiał konstrukcyjny: nitinol
• Długości: 30, 40, 60, 80, 100, 120, 150, 170, 200 mm.
• Średnice 5.0, 6.0, 7.0 mm.
• Długości systemów dostarczania 90 cm. oraz 135 cm. – Over The Wire
• Grubość strutów: 140 µm, Szerokość strutów: 85 µm, Skracalność poniżej 2%, Po 6 złotych markerów na każdym z końców stentu
• Kompatybilne z introducerem 6F dla wszystkich średnic
• Połączenia typu „S” – lepsza elastyczność
• 12 „koron” w jednym segmencie
• Konstrukcja „peak to valley”
• Konstrucka wieloelementowa  - każdy z segmentów działa niezależnie
Utworzenie depozytu: minimum –15 sztuk</t>
  </si>
  <si>
    <t>Stenty samorozprężalne długie kompatybilne z prowadnikiem 0,018” i koszulką 4F
• Pokrycie pasywne substancją przyspieszającą endotelializację, zapobiegającą zakrzepicy w stencie oraz ograniczającą dyfuzję jonów metalicznych do naczynia, Materiał konstrukcyjny: nitinol
• Długości: 30, 40, 60, 80, 100, 120, 150, 170, 200 mm.
• Średnice 4.0,5.0, 6.0, 7.0 mm.
• Długości systemów dostarczania 90 cm. oraz 135 cm. – Over The Wire
• Grubość strutów: 140 µm, Szerokość strutów: 85 µm, Skracalność poniżej 2%, Po 6 złotych markerów na każdym z końców stentu
• Kompatybilne z introducerem 4F dla wszystkich średnic
• Połączenia typu „S” – lepsza elastyczność
• 12 „koron” w jednym segmencie
• Konstrukcja „peak to valley”
• Konstrucka wieloelementowa  - każdy z segmentów działa niezależnie
Utworzenie depozytu: minimum –15 sztuk</t>
  </si>
  <si>
    <t xml:space="preserve">STENTY SAMOROZPRĘŻALNE:
stent nitinolowy
stent z pokryciem z węgla pirolitycznego przyspieszającego endotelizację stentu i zapobiegającego emisjii jonów metali do krwi
stent z 6 markerami tantalowymi
hybrydowa konstrukcja cel stentu zapobiejagąca efektowi "rybiej łuski"
dostępne średnicę stentu od 6mm do 12mm
dostępne długości stentu:20-150mm dla średnic 6-8 mm
system uwalniania zapewniający precyzyjną implantację stentu
system dostarczania Over the Wire (OTW)
dostępne długości szaftu: 85cm i 135cm
kompatybilny z koszulką 6F (2,0mm)
kompatybilny z prowadnikiem 0,035"
kompatybilny z cewnikiem prowadzącym 8F (2,7mm)
Utworzenie depozytu: minimum – 10 sztuk
</t>
  </si>
  <si>
    <t>STENTY NA BALONIE:
• system dostarczania Over The Wire (OTW)
• stent wykonany ze stopu kobaltowo - chromowego o obniżonej zawartości niklu
• stent z pokryciem z węgla pirolitycznego przyspieszającym endotelizację oraz zapobiegającym uwalnianiu jonów metali do krwi
• stent z dwoma markerami zintegrowanymi ze stentem i dwoma na balonie
• dostępne średnicę stentu od 6mm do 10mm
• dostępne długości stentu od 19mm do 59mm
• zerowa skracalność stentu przy rozprężeniu
• wysoka siła radialna stentu
• kompatybilny z koszulką 6F
• kompatybilny z prowadnikiem 0,035"
• dostępne dwie długości szaftu: 75cm i 135cm
Utworzenie depozytu: minimum – 10 sztuk</t>
  </si>
  <si>
    <t xml:space="preserve">• stent nitynolowy.
• średnice stentu co najmniej 4 do 6 mm. 
• długości stentu co najmniej 20 do 60 mm.
• kompatybilny z prowadnikiem 0,018”.
• kompatybilny z introduktorem 4F dla wszystkich średnic.
• Shaft 3,6 F pokryty hydrofobowo
• Utworzenie depozytu: minimum – 5 sztuki
</t>
  </si>
  <si>
    <t xml:space="preserve">• - skonstruowany z pojedynczego, nitinolowego drutu
• - szkielet stentu stabilizowany siatką z PTFE
• - PTFE pokrywany drobnocząsteczkową heparyną
• - możliwość rozprężania stentu jedną ręką
• - średnica od 5 do 8 mm, długość od 3 do 10 cm 
• - kompatybilny z prowadnikiem 0,035”
• Utworzenie depozytu: minimum – 4 sztuki
</t>
  </si>
  <si>
    <t xml:space="preserve">• Stent nitinolowy, struktura pleciona; dwuwarstwowa konstrukcja z mikrosiateczką, małe komórki stentu o powierzchni&lt;0,4 mm2; stent typu Rapid Exchange, monorail; akceptujący prowadnik 0,014”; długości stentu  w granicach, co najmniej 25mm - 40mm; średnice w granicach, co najmniej 5-10 mm;  profil umożliwiający stosowanie koszulki 5F
• Utworzenie depozytu: minimum – 8 sztuk.
</t>
  </si>
  <si>
    <t xml:space="preserve"> </t>
  </si>
  <si>
    <t>• Samorozprężalny stent do żyły: nitynolowy, dedykowany do żył z dużą siłą siłą radialną, budowa hybrydowa zapewniajaca siłę i elastyczność. Średnice stentu 12,14,16,18mm, długości 60,80,100,120,140,150mm, kompatybilny z koszulką 10F i prowadnikiem 0,035" 
• Utworzenie depozytu: minimum – 4 sztuk</t>
  </si>
  <si>
    <t>• Stent samorozprężalny
• Stent zamkniętokomórkowy, nitinolowy
• Stent wycinany laserowo z jednego kawałka materiału
• System dostarczania OTW
• System kompatybilny z prowadnikiem 0,035”
• Stent kompatybilny z koszulką 9F we wszystkich rozmiarach
• Duża siła radialna: 29,05 Newtonów
• System dostarczania minimalizujący efekt skakania stenu
• Dostępne średnice stentu: 12mm; 14mm; 16mm
• Dostępne długości stentu: 60mm; 90mm; 120mm 
• Utworzenie depozytu: minimum – 4 sztuki</t>
  </si>
  <si>
    <t>• Stentgraft samorozprężalny . Średnice stentu 6-13,5mm; długości 40-120mm.
• Utworzenie depozytu: minimum – 2 sztuki</t>
  </si>
  <si>
    <t xml:space="preserve">• Stenty zaprojektowane jest do wewnątrznaczyniowego zaopatrywania tętniaków naczyń obwodowych z zachowaniem naczyń odchodzących od worka tętniaka. 
• Średnica 6-16 mm.
• Długość 30-120 mm.
• Utworzenie depozytu: minimum – 4 sztuki
</t>
  </si>
  <si>
    <t xml:space="preserve">• Stenty zamkniętokomórkowe w części proksymalnej i dystalnej dla poprawy stabilizacji stentu oraz otwartokomórkowe w części centralnej.
• Materiał niklowo – tytanowy.
• Długości od 70mm do 200mm.
• Średnica stentu od 14mm do 40mm. 
• Utworzenie depozytu: minimum – 1sztuki
</t>
  </si>
  <si>
    <t xml:space="preserve">• Stentgraft obwodowy samorozprężalny. Dodatkowo wplecione platynowe druty dla lepszej widoczności w skopii.
• Pokryty na całej długości tkaniną z PET
• Pleciony w kształt tubularnej siatki,
• O dużej elastyczności, miękkości i możliwości dopasowania do kształtu naczynia 
• Z możliwością ponownego złożenia – w przypadku niecałkowitego uwolnienia można złożyć i rozprężać od nowa, - repozycjonowalny,
• Średnice: 6-14mm 
• Długości 20/30/50/70 mm.
• Utworzenie depozytu: minimum – 2 sztuki
</t>
  </si>
  <si>
    <t xml:space="preserve">FILTR:
• Prowadnik 0,014" o długości 190 cm oraz 300 cm z platynową miękką kształtowalną końcówką
• Prowadnik umieszczony w sposób niecentryczny wobec koszyka filtra,
• Koszyk filtra umocowany w sposób ruchomy – gwarantujący obrót na prowadniku,
• Filtr w postaci pętli nitinolowej samorozprężalnej z koszykiem/membraną o porowatości 110mikronów
• Jeden rozmiar dopasowujący się do różnych średnic naczynia w zakresie od 3,5 do 5,5mm
• Koszulka dostawcza w systemie Monorail o profilu przejścia 3,2F
Utworzenie depozytu: minimum – 4 sztuki
</t>
  </si>
  <si>
    <t>Stent:
• Nitynolowy, samorozprężalny, zamkniętokomórkowy stent przeznaczony do tętnic szyjnych 
• Stent dynamicznie dopasowujący się do naczyń o średnicy od 4 do 9 mm – jedna uniwersalna średnica 
• Nominalna długość stentu: 21/32/40 mm
• Niskoprofilowy system dostawczy 5F (0,068”/1,75mm)
• Kompatybilny z prowadnikiem 0,014”, RX
• Powierzchnia komórki 4,4mm2
• Trzy markery tantalowe na obu końcach stentu oraz marker na dystalnym końcu systemu wprowadzającego.
Utworzenie depozytu: minimum – 4 sztuki</t>
  </si>
  <si>
    <t xml:space="preserve">
Cewnik balonowy uniwersalny: pokrycie  ułatwiające manewrowanie w wąskich i krętych naczyniach;  materiał balonu  odporny na zadrapania i uszkodzenia podczas przechodzenia przez zwapniałe ciasne zmiany; kompatybilne z prowadnikiem  0,035";  
średnice co najmniej od 3 do 10mm,
długości co najmniej 20 do 200 mm,
długość układu wprowadzającego 80 i 130 cm (+/- 15cm). 
Zgodność z koszulką 5F dla średnic 4-6 mm  oraz z koszulką 6F dla średnic 7-12 mm.
Utworzenie depozytu: minimum – 120 sztuk wg potrzeb i rodzaju do wyboru przez Zamawiającego
</t>
  </si>
  <si>
    <t xml:space="preserve">Prowadniki diagnostyczne hydrofilne z miękkim rdzeniem nitinolowym na całej długości oraz miękką końcówką śr. 0,018 - 0,035 dł. 140-180 cm
</t>
  </si>
  <si>
    <t xml:space="preserve">Prowadniki diagnostyczne hydrofilne z miękkim rdzeniem nitinolowym na całej długości oraz miękką końcówką śr. 0,018 - 0,035 dł. powyżej 250 cm
</t>
  </si>
  <si>
    <t xml:space="preserve">Prowadniki zabiegowe specjalne, o dużej sztywności:
typu Lunderquist dł powyżej 250 cm 
typu Amplatz dł.powyżej 250cm
</t>
  </si>
  <si>
    <t xml:space="preserve">Prowadniki diagnostyczne hydrofilne z miękkim rdzeniem na całej długości oraz miękką końcówką śr. 0,014 dł. do 200 cm,
</t>
  </si>
  <si>
    <t xml:space="preserve">Prowadniki diagnostyczne hydrofilne z miękkim rdzeniem na całej długości oraz miękką końcówką śr. 0,014 dł. powyżej 250 cm
</t>
  </si>
  <si>
    <t xml:space="preserve">Prowadniki diagnostyczne hydrofilne proste i angled.  ze sztywnym rdzeniem nitinolowym śr. 0,035"- 0,038"a. dł. Powyżej 250 cm
</t>
  </si>
  <si>
    <t xml:space="preserve">Prowadniki diagnostyczne hydrofilne proste i angled. ze sztywnym rdzeniem nitinolowym śr. 0,018"a. dł. powyżej 250 cm:
</t>
  </si>
  <si>
    <t>Utworzenie depozytu: minimum – 100 sztuk wg potrzeb</t>
  </si>
  <si>
    <t xml:space="preserve">• średnice 0,018” / 0,025” / 0,032” /  0,035” / 0,038”
• długości 50, 80, 120, 150 cm, 180 cm, 220, 260, 300 cm
• długości elastycznej końcówki 10, 30, 50 lub 80 mm
• rdzeń nitinolowy zatopiony w poliuretanie, odporność na załamanie struktury podłużnej, rdzeń wykonany z jednego kawałka, kontrola trakcji 1:1
• w poliuretan  zatopione nitki wolframowe
• atraumatyczna końcówka, delikatna dla ściany naczynia
• trwała powłoka hydrofilna
• z prostą / zakrzywioną końcówką / końcówką zakrzywioną w kształcie litery J /  krzywizna Bolia
• dostępny w wersji o standardowej sztywności, sztywnej, półsztywnej
• dostępny w wersji z kształtowalną końcówką
Utworzenie depozytu: minimum – 40 sztuk wg potrzeb i rodzaju do wyboru przez Zamawiającego
</t>
  </si>
  <si>
    <t xml:space="preserve">• średnica 0,035’’, 0,018” lub 0,014”
• długość 180 cm (wszystkie średnice) ,  260 cm (prowadnik 0,035”) lub 300 cm (prowadniki 0,014” i 0,018”)
• 5 cm elastycznej końcówki
• końcówka zagięta 45 stopni
• 25 cm dystalne pokryte M-coat 
• dalsza część bez pokrycia hydrofilnego z extra sztywnym rdzeniem nitinolowym pokryta spiralną powłoką PTFE
• doskonała pamięć kształtu, elastyczność, bez załamania struktury podłużnej
Utworzenie depozytu: minimum – 20 sztuk wg potrzeb i rodzaju do wyboru przez Zamawiającego
</t>
  </si>
  <si>
    <t xml:space="preserve">• Długości: 180, 260, 300 cm
• Średnice: 0.014”, 0.018”, 0.025”
• Prowadniki o średnicy 0,014” pokrywane substancją hydrofilną
• Kształtowalna, radiocieniująca końcówka (spirala platynowa)
Utworzenie depozytu: minimum 5
</t>
  </si>
  <si>
    <t xml:space="preserve">Prowadnik specjalistyczny 0,014” i  0,018” 
• Prowadnik wysokospecjalistyczny 0.014” i 0.018” 
• Długości: 130, 190 i 300 cm 
• Końcówka prowadnika: prosta- kształtowalna bądź zagięta ‘’J”
• Dystalny odcinek pokryty silikonem, odcinek proksymalny pokryty teflonem
• Prowadnik o stopniowanej gradacji stożkowatości końcówki: 5/7/10 cm dla prowadnika 0.014” oraz 2,5/3/7 cm dla prowadnika 0,018”
• Dostępna wersja z cieniującymi markerami w odstępach 5 mm na dystalnym końcu
Utworzenie depozytu: minimum 10
</t>
  </si>
  <si>
    <t xml:space="preserve">Prowadnik specjalistyczny 0,014
• Prowadnik pokrywany hydrofilnie w części dystalnej na długości 10 lub 38 cm
• Powłoka polimerowa z domieszką wolframu (w części dystalnej na długości 2 cm 90% wagi, w części proksymalnej 55% wagi)
• Średnica 0,014” (0,37mm)
• Długości 182 i 300cm
• Kształtowalna końcówka: prosta i zagięta
• Dystalna część miękka na długości 8 oraz 11cm 
• Stalowy rdzeń pokryty PTFE w części proksymalnej
Utworzenie depozytu: minimum 10
</t>
  </si>
  <si>
    <t>Prowadnik specjalistyczny 0,018”  
Prowadnik pokrywany hydrofilnie – warstwa buforowa
• Średnica 0,018”, długości 110/150/200/300cm
• Kształtowalny koniec o długości 2cm
• Dystalna część miękka na długości 8 oraz 12cm
• Rdzeń ze stali z domieszką tytanu
Utworzenie depozytu: minimum 10</t>
  </si>
  <si>
    <t xml:space="preserve">• Średnice 0,035” i 0,038”
• Zakres długości 80 cm, 150 cm, 180 cm, 260 cm
• Prowadnik stalowy
• Dostępny z rdzeniem stałym i ruchomym
• Końcówki: Straight; Bentson Taper; Newton Taper; 1,5mm J; 3mm J; 6mm J; 15mm J; Straight Exchange; Bentson Exchange; 3mm J Exchange
• Dostępne prowadniki dwustronne: J 3,0 / Straight i J 1,5 / Straight
• Pokrycie PTFE
• Unikatowa technologia produkcji polegająca na napyleniu PTFE na elementy prowadnika przed ich finalnym montażem:
o Idealnie gładka powierzchnia
o Brak efektu łuszczenia się pokrycia
o Zmniejszony poziom tworzenia się skrzepów na prowadniku
o Większa trwałość pokrycia
• Doskonała pamięć kształtu końcówki
• Przeniesienie obrotu 1:1
• Dostarczany w plastikowej obręczy z portem bocznym umożliwiającym płukanie prowadnika bez wyjmowania go
• stały rdzeń w części dystalnej taperowany zapewniający stopniowe zwiększanie elastyczności końcówki
Utworzenie depozytu: minimum – 100  sztuk wg potrzeb i rodzaju do wyboru przez Zamawiającego
</t>
  </si>
  <si>
    <t xml:space="preserve">1. Prowadnik specjalistyczny stalowy do udrożnień o średnicy 0,018”.
Dostępne 3 rodzaje sztywności końcówki – najsztywniejsza końcówka taperowana o średnicy 0,0125”. 3cm tip widzialny w promieniowaniu rtg, dla końcówki prostej i 10 cm dla końcówki taperowanej. Pokrycie prowadnika w obrębie końcówki roboczej hydrofilne. Dobra sterowalność prowadnika. Dostępne długości: 145, 190, 300 cm ------50 sztuk.
2. Prowadnik specjalistyczny do uzycia w przypadku CTO w obszarze poniżej kolana. Srednica 0,014” dostepne dkugosci 190 i 300 cm, przynajmniej 3 rodzaje sztywności końcówki. Hydrofilne pokrycie koncowki roboczej (ok 30cm) ------- 50 sztuk.
Utworzenie depozytu: minimum – 30 sztuk
</t>
  </si>
  <si>
    <t xml:space="preserve">• Sztywność końcówki 4,0g
• Końcówka cieniująca 3cm
• Długość całkowita prowadnika 190cm, 300cm
• Średnica zewnętrzna 0,018cala
• Pokrycie hydrofilne na oplocie
• Pokrycie PTFE na szafcie
• Rdzeń wykonany z jednego kawałka drutu stal.
Utworzenie depozytu: minimum 10
</t>
  </si>
  <si>
    <t xml:space="preserve">• Sztywność końcówki 12,0g
• Końcówka cieniująca 15 cm
• Długość całkowita prowadnika 180 cm, 300 cm
• Średnica zewnętrzna 0,018 cala
• Pokrycie hydrofilne na oplocie 
• Pokrycie PTFE na szafcie
• Rdzeń wykonany z jednego kawałka drutu stal.
Utworzenie depozytu: minimum 10
</t>
  </si>
  <si>
    <t xml:space="preserve">• Sztywność końcówki 30,0g
• Końcówka cieniująca 15 cm
• Długość całkowita prowadnika 180 cm, 300 cm
• Średnica zewnętrzna 0,018 cala
• Średnica zewnętrzna końcówki 0,013 cala
• Pokrycie hydrofilne na oplocie
• Pokrycie PTFE na szafcie
• Rdzeń wykonany z jednego kawałka drutu stal.
Utworzenie depozytu: minimum 10
</t>
  </si>
  <si>
    <t xml:space="preserve">• Sztywność końcówki 1,0g
• Końcówka cieniująca 3cm
• Długość całkowita prowadnika 180cm, 300cm
• Średnica zewnętrzna 0,014cala
• Dystalna część prowadnika pokryta płaszczem polimerowym o długości 22cm
• Pokrycie hydrofilne na oplocie
• Pokrycie PTFE na szafcie
• Rdzeń wykonany z jednego kawałka drutu stal.
Utworzenie depozytu: minimum 10
</t>
  </si>
  <si>
    <t>• Sztywność końcówki 20,0g
• Końcówka cieniująca 17cm
• Długość całkowita prowadnika 180cm, 300cm
• Średnica zewnętrzna 0,014cala
• Średnica zewnętrzna końcówki 0,008cala
• Pokrycie hydrofilne na oplocie
• Pokrycie PTFE na szafcie
• Sztywność końcówki 20,0g
• Końcówka cieniująca 17cm
• Długość całkowita prowadnika 180cm, 300cm
• Średnica zewnętrzna 0,014cala
• Średnica zewnętrzna końcówki 0,008cala
• Pokrycie hydrofilne na oplocie
• Pokrycie PTFE na szafcie
• Rdzeń wykonany z jednego kawałka drutu stalowego
Utworzenie depozytu: minimum 10</t>
  </si>
  <si>
    <t xml:space="preserve">• Średnica 0,014”
• Prowadnik wykonany ze stali nierdzewnej 316L
• Rdzeń wykonany z jednego kawałka drutu
• Sztywność końcówki 0,7g
• Końcówka cieniująca 4 cm (platyna)
• Część dystalna pokryta silikonem
• Pokrycie PTFE 
• Kształt końcówki: prosta i J
• Dostępne długości: 180 cm i 300 cm
• Prowadnik przeznaczony do zabiegów, w których wymagane jest doskonałe podparcie 
Utworzenie depozytu: minimum 10
</t>
  </si>
  <si>
    <t xml:space="preserve">Prowadnik sztywny 
• Prowadnik o stalowym rdzeniu i oplocie z płaskiego drutu pokrytego PTFE
• Średnice: 0,035”oraz 0,038” 
• Długości: 75/145/180/260cm
• Końcówki 
a. Miękka o dł. 6 cm: prosta lub 3 mm J
b. Prosta: 1 cm lub 3,5 cm dł
Prowadnik do stentgraftów 
• Prowadnik o stalowym rdzeniu z zakończeniem J oraz C
• Super sztywny o miękkiej (11 lub 16cm) sekcji dystalnej, z super miękkim zakończeniem o długości 4cm
• Końcówka widoczna we fluoroskopie wykonana z oplotu wolframowego pokrytego złotem
• Średnica 0,035” 
• Długość: 185 i 300 cm
Utworzenie depozytu: minimum – 10 sztuk wg potrzeb i rodzaju do wyboru przez Zamawiającego
</t>
  </si>
  <si>
    <t>Konstrukcja spiralnego ostrza: 3 druty nacinające dla średnic 2,0 - 3,5mm. ; 4 druty nacinające dla średnic 3,0-6,0 mm., oraz 5 ostrzy dla długości 10 cm. (średnice 4, 5, 6mm. ) 
• Cewnik balonowy typu półpodatnego wyposażony w elastyczne nitinolowe ostrze oplatające nylonowy balon
• Brak pokrycia substancją śliską
• Dostępne średnice: 2,0; 2,5; 3,0; 3,5, 4,0; 5,0; 6,0 mm.,
• Dostępne długości: 10, 20, 40, 100 mm.
• Typ systemu: OTW współpracujący z prowadnikami 0,014” i 0,018”
• Dostępne długości systemu : 50, 90, 137, 155 cm
• Konstrukcja zapewnia bardzo dobrą stabilizację cewnika podczas zabiegu, zapobiegając jego ześlizgiwaniu
• Ciśnienie nominalne 8 atm.
• Ciśnienie RBP 14 – 20 atm.
• Kompatybilne z introducerem 5F (2 – 3.5 mm.) i 6F (4 – 6 mm.).
Utworzenie depozytu: minimum – 5 sztuk</t>
  </si>
  <si>
    <t>• Cewniki w systemie RX o długości co najmniej 135 cm,
• Kompatybilne z prowadnikiem 0,014” .
• Średnice: co najmniej od 2 mm do 7 mm.
• Długości: co najmniej 20-30-40-60 mm.
• RBP &gt;=17 atm
Utworzenie depozytu: minimum – 30 sztuk</t>
  </si>
  <si>
    <t xml:space="preserve">Inflator wysokociśnieniowy; pojemność 30ml. Ciśnienie do 40 atmosfer. 
Utworzenie depozytu: minimum 10
</t>
  </si>
  <si>
    <t xml:space="preserve">• balon do PTA, z włóknami kewlarowymi (wielowarstwowa struktura materiału- materiał PET)                                                                                  
• średnice balonu: 12mm, 14mm,16mm,18mm,20mm,22mm,24mm,26mm     
• dł. Balonu: 2cm,4cm,6cm,- przy śred. 12-14-16-18mm, dł. 2cm,4cm prz śred. 20-22-24-26mm                                                                       
• dostępne dł. Systemu dostawczego: 75cm i 120cm dla poszczególnych rozmiarów                                                                                                      • ciśnienie nominalne: 4-6atm , 6.RBP-18-16-14-12atm dla poszczeg. Rozmiarów,                               
• kompatybilne z prowadnikiem 0.035"                                                         
• Utworzenie depozytu: minimum – 10 sztuk
</t>
  </si>
  <si>
    <t xml:space="preserve">2.  zaprojektowany do użycia w naczyniach tętniczych, żylnych
oraz protezach naczyniowych 
balon RX z profilem wejścia 0,60 mm
bardzo mały profil przejścia dla balonu 6 x 80 mm poniżej 1,20 mm
współpracuje maksymalnie z prowadnikiem  0,018”
o budowie hybrydowej, z powłoką hydrofilną długości 45 cm
w części dystalnej- doskonałe manewrowanie w trudnych naczyniach
NP.: 8 Atm, 
RBP: 14 Atm ( dla średnic 2 mm- 7 mm)
12 Atm dla średnicy 8 mm
Balon 3-krotnie sfałdowany dla średnic 2-6 mm oraz 4-krotnie dla średnic 7-8 mm
Długość użytkowa cewnika 150 cm
Zakres średnic: 2 ,3, 4, 5, 6, 7, 8 mm
Zakres długości: 40, 60 , 80 ,100, 120, 150 mm   
• Utworzenie depozytu: minimum –5 sztuk
</t>
  </si>
  <si>
    <t xml:space="preserve">1. balon RX kompatybilny z prowadnikiem  0,035” 
• balon wykonany z nylonu pokryty warstwą silikonową ( SiLX )
w odcinku dystalnym na długości 33 cm specjalne podwójne pokrycie 
warstwą silikonową SiLX
balon złożony 3-krotnie ( dla średnic 4-6 mm) oraz 6-krotnie dla średnic 7-10 mm
długość użytkowa cewnika 135 cm
długości:  20,40, 60,80, 100 mm
zakres średnic 4  - 10 mm                      
• Utworzenie depozytu: minimum –5 sztuk
</t>
  </si>
  <si>
    <t xml:space="preserve">• średnica kanału centralnego 0,018” 
• dostępny system  OTW i RX
• Profil 3,9 do 4,7 F 
• średnice balonów 2 mm, 2,5 mm, 3 mm, 3,5 mm, 4 mm; 5 mm; 5,5 mm; 6 mm; 7mm; 8mm; 9mm; 10mm;
• długości 20, 30, 40, 60, 80, 100, 150,200, 220,250 ,300 mm  
• ciśnienie robocze (RBP) 10 - 18 atm 
• długość cewnika 90cm, 150cm
• cewnik balonowy z zewnątrz jak z podwójnym pokryciem hydrofilnym , kanał srodkowy PTFE
• dobrze widoczne markery balonów, dla długości &gt;/= 100mm podwójny marker proxymalny 
• wykonany z duralinu
• Utworzenie depozytu: minimum – 8 sztuk
</t>
  </si>
  <si>
    <t xml:space="preserve">Grupa 44  Balony specjalistyczne </t>
  </si>
  <si>
    <t xml:space="preserve">Grupa 45  Balony niskoprofilowe, hydrofilne </t>
  </si>
  <si>
    <t xml:space="preserve">
• Cewnik balonowy do czasowej okluzji w chirurgii naczyniowej oraz do modelowania stentgraftów
• Cewnik 7F o długościach 65 oraz 100cm
• Cewnik balonu o konstrukcji bilumen zapewnia bardzo krótki czas deflacji.
• Kompatybilny z prowadnikiem 0,038”.
• Średnice balonu: 20/27/33/40mm.
• Dwa platynowe markery obrazujące końce balonu.
• Utworzenie depozytu: minimum – 2 sztuki
</t>
  </si>
  <si>
    <t xml:space="preserve">Grupa 46 Balon do czasowej okluzji </t>
  </si>
  <si>
    <t xml:space="preserve">Cewniki diagnostyczne  do badań naczyniowych, wszystkie kształty, 4F, 5F, akceptujące prowadnik 0,035"-0,038" z końcówką typu RB z dobrze widoczną w promieniach rtg
• PIG 110 cm 
• MPA1 100 cm
• MPA1 125 cm
• JR  
• SIM1  
• SIM2 
• Bentson II 
• Cobra 
• Bernstein I 
• Headhunter I 
• IM 
 Utworzenie depozytu: minimum – 100 sztuk
</t>
  </si>
  <si>
    <t xml:space="preserve">• średnice 4 Fr, 5 Fr
• długości 40, 65, 80, 100, 110, 120 cm
• kompatybilny z prowadnikiem 0,038”
• duża średnica wewnętrzna:
- dla 4 Fr =  0,041” (1,03 mm)
      - dla 5 Fr = 0,043” (1,10 mm) 
• dystalna część pokryta warstwą hydrofilną na długości 15, 25, lub 40 cm, dobre przechodzenie przez okluzje obwodowe
• dwuwarstwowa ściana zbudowana z PTFE: warstwa zewnętrzna bardziej miękka, warstwa wewnętrzna z PTFE utwardzonego nylonem4 Fr zbrojony podwójnym oplotem ze stali nierdzewnej (dystalne 15 cm bez zbrojenia ; 
• 5 Fr zbrojony pojedynczym oplotem ze stali nierdzewnej (dystalne 10 cm bez zbrojenia ; max ciśnienie podania kontrastu p=1000 psi)
• kontrola trakcji 1:1
• atraumatyczna, miękka końcówka (koniec dystalny bez zbrojenia)
• duży wybór krzywizn mózgowych i trzewnych, w tym krzywizny z otworami bocznymi
Utworzenie depozytu: minimum – 20 sztuk
</t>
  </si>
  <si>
    <t xml:space="preserve">
cewnik umożliwiający powrót do prawdziwego światła naczynia za pomocą igły;  
niski profil, zgodby z introduktorem 6F; 
znaczniki łatwo orientujące położenie cewnika w naczyniu; skuteczna kontrola obrotu; hydrofilna powłoka na całej długości cewnika w celu ułatwienia jego przechodzenia.
Utworzenie depozytu: minimum – 1 sztuka
</t>
  </si>
  <si>
    <t xml:space="preserve">Grupa 47  Cewniki balonowy tnący </t>
  </si>
  <si>
    <t xml:space="preserve">
Cewnik balonowy, system RX, RBP 12 atm. Kompatybilny z prowadnikiem 0,014' i 0,018'. System 0,014' - długość systemu wprowadzającego 140cm, średnice 2;2,5;3;3,5mm i długości 20,40,60,80,100,120,150,200,250,300mm, koszulka 5F. System 0,018' - długość systemu wprowadzającego 80cm (w zależności od średnicy) i 140cm, średnice 4,5,6,7mm i długości 20,40,60,80,100,120,150,200,250,300mm (w zależności od średnicy), koszulka 5 -7F. Dwa znaczniki nieprzepuszczalne dla promieni rentgenowskich,
umieszczone na zewnętrznym rdzeniu drucianym, wyznaczają długość roboczą balonika.   
Utworzenie depozytu: minimum –4 sztuki</t>
  </si>
  <si>
    <t xml:space="preserve">Grupa 48  Cewniki diagnostyczne </t>
  </si>
  <si>
    <t xml:space="preserve">Grupa 49  Cewniki hydrofilne, obwodowe </t>
  </si>
  <si>
    <t xml:space="preserve">Grupa 50  Cewniki specjalne, umożliwiające powrót do światła naczynia </t>
  </si>
  <si>
    <t xml:space="preserve">Grupa 51  Cewniki wspomagające udrożnienie </t>
  </si>
  <si>
    <t xml:space="preserve">Grupa 52 Cewniki terapeutyczne –  infuzyjne  </t>
  </si>
  <si>
    <t xml:space="preserve">Grupa 53  Cewniki do trombektomu </t>
  </si>
  <si>
    <t xml:space="preserve">• Kompatybilny z prowadnikiem 0,035”
• Długość robocza cewnika 50cm
• Kompatybilny z koszulką 6F
• Minimalny rozmiar naczynia / graftu 3,0mm
• Taperowana, atraumatyczna końcówka
• Cewnik z 6 otworami roboczymi
• Cewnik Over The Wire
• Utworzenie depozytu: minimum – 3 sztuki.
</t>
  </si>
  <si>
    <t xml:space="preserve">Grupa 54  Cewniki do aterektomu </t>
  </si>
  <si>
    <t xml:space="preserve">
• 2.
• Zestaw, w którego skład wchodzi: cewnik, jednostka sterująca cewnika, wkład do pomp, dren z kolcem, woreczek zbiorczy
• Cewnik umożliwiający wykonanie aterektomii i aktywnej trombektomii mechanicznej przy pomocy soli fizjologicznej
• Długość robocza cewnika 145 cm
• Cewnik over the wire
• Kompatybilny z prowadnikiem 0,014”
• Kompatybilny z koszulką 7F
• Profil cewnika 2,33mm
• Dostępny w dwóch średnicach głowicy roboczej: 1,6mm i 1,85mm
• Utworzenie depozytu: minimum – 2 sztuki.
</t>
  </si>
  <si>
    <t>• 1.
• Zestaw, w którego skład wchodzi: cewnik, jednostka sterująca cewnika, wkład do pomp, dren z kolcem, woreczek zbiorczy
• Cewnik umożliwiający wykonanie aterektomii i aktywnej trombektomii mechanicznej przy pomocy soli fizjologicznej
• Głowica robocza cewnika wyposażona w rozkładane skrzydełka powiększające średnicę roboczą cewnika w razie konieczności
• Długość robocza cewnika 135 cm (cewnik o głowicy 2,1/3,0mm) oraz 120cm (cewnik o głowicy 2,4/3,4mm)
• Cewnik over the wire
• Kompatybilny z prowadnikiem 0,014”
• Kompatybilny z koszulką 7F
• Dostępny w dwóch średnicach głowicy roboczej: 2,1mm i 2,4mm przy złożonych skrzydełkach oraz 3,0mm i 3,4mm przy rozłożonych skrzydełkach
• Minimalna średnica naczynia wymagana do przeprowadzenia zabiegu: 3,0mm przy skrzydełkach złożonych i 4,0mm przy skrzydełkach rozłożonych (cewnik o głowicy 2,1/3,0mm) oraz 3,5mm przy skrzydełkach złożonych i 4,5mm przy skrzydełkach rozłożonych (cewnik o głowicy 2,4/3,4mm)
• Utworzenie depozytu: minimum – 2 sztuki.</t>
  </si>
  <si>
    <t xml:space="preserve">• Cewniki prowadzące zbrojone
• dobra sterowalność, 
• typy ukształtowania końcówki: Hokey Stik, Cobra, Contrlateral, Renal, Headhunter, Cerebral Burke, Multipurpose, Straight
• silikonowa zastawka hemostatyczna,
• miękka i atraumatyczna końcówka,
• marker na końcu cewnika - „świecąca” w rtg końcówka cewnika,
• cewnik zbrojony pokryty  PTFE ,
• długość cewnika  55, 90, 95, 125cm  
• duża średnica wewnętrzna, przy minimalnej średnicy zewnętrznej,
• średnica zewnętrzna 6F, przy średnicy wewnętrznej większej lub równej 0,067” 
• średnica zewnętrzna 7F, przy średnicy wewnętrznej większej lub równej 0,078” 
• średnica zewnętrzna 8F, przy średnicy wewnętrznej większej lub równej 0,088” 
• średnica zewnętrzna 9F, przy średnicy wewnętrznej większej lub równej 0,098” 
• średnica zewnętrzna 10F, przy średnicy wewnętrznej większej lub równej 0,110”
• Utworzenie depozytu: minimum – 5 sztuk
</t>
  </si>
  <si>
    <t xml:space="preserve">Grupa 55 Makrocewniki prowadzące </t>
  </si>
  <si>
    <t>• 1. cewnik diagnostyczny selektywny / flush o średnicach 4, 5 Fr
• długości 65, 80, 90, 100 lub 110 cm
• dwuwarstwowa cienka ściana poliuretanowa z PTFE z wewnętrzną warstwą utwardzoną nylonem
• zbrojony podwójnym oplotem stalowym, kontrola trakcji 1:1, wysoka odporność na załamania struktury podłużnej
• miękka końcówka, atraumatyczna dla ściany naczynia 
• duże światło -dla 4Fr = 0,041”/ 1.03 mm, - dla 5 Fr = 0,047”/1.20mm
• dobry przepływ kontrastu do 22 ml/sek , odporność na wysokie ciśnienia podania kontrastu do 1000 psi
• z otworami bocznymi lub bez duży wybór 
Utworzenie depozytu: minimum – 20 sztuk</t>
  </si>
  <si>
    <t>• 2. kompatybilny z prowadnikiem 0,035” i koszulką 4 Fr
• długości  65, 90, 135, 150 cm
• trwała powłoka hydrofilna na odcinku dystalnym 40 cm
• shaft wzmocniony podwójnym oplotem stalowym odporny na załamanie struktury podłużnej
• Końcówka dystalna taperowana na 12 mm
• Trzy markery: zatopiony marker 1 mm od końcówki, 
oraz dwa markery umieszczone 40 i 60 mm od końcówki dystalnej 
• Kształt prosty lub zagięty pod kątem 30 stopni  -------Utworzenie depozytu: minimum – 5 sztuk</t>
  </si>
  <si>
    <t xml:space="preserve">Grupa 56  Cewniki specjalistyczne </t>
  </si>
  <si>
    <t xml:space="preserve">Cewnik do przezskórnej trombektomii mechanicznej
• -  proksymalna średnica zewnętrzna 4,1fr do  8,0fr
• - dystalna średnica zewnętrzna 3,4fr do 8,0fr
• - średnica wewnętrzna cewnika 5,4fr do 6,7fr
• - długość użytkowa 85cm  do 150cm
• Dwa rodzaje końcówki użytkowej prosta i  obrotowa 
Separator do przezskórnej trombektomii mechanicznej
• - dystalna średnica zewnętrzna 0,028”do  0,068”;
• - długość użytkowa 150 cm do 190 cm
Pojemnik jednorazowy do aspiracji 
 przewód do aspiracji 
Pompa aspiracyjna
- model 220v/230v,
- zakres próżni 0-74,0 kpa,
- poziom przepływu 0-25 l/min,
- chroniony termicznie silnik , bezolejowy, łożyska smarowane na stałe, pompa membranowa,
Nieodpłatne użyczenie pompy aspiracyjnej lub dzierżawa na okres trwania umowy
Wymagane dopuszczenie do użytku na terenie unii europejskiej
Możliwość dostarczenia osobnych części zestawu.
Utworzenie depozytu: minimum – 5 sztuk
</t>
  </si>
  <si>
    <t>• Cewniki aterektomu 
• 6F, długość 110-135 cm
• 8F, długość 85-110 cm
• 10F, długość 85 cm
• Urządzenie dedykowane do leczenia tętnic, żył, przetok dializacyjnych
• Urządzenie fragmentujące, aspirujące i usuwające materiał zatorowy po za organizm pacjenta 
• Udostępnienie systemu napędu na czas umowy 
• System napędu sterowany ręcznie lub stopą 
• Napęd sprzężony7 z cewnikiem magnetycznie 
• Utworzenie depozytu: minimum – 5 sztuk.</t>
  </si>
  <si>
    <t xml:space="preserve">Grupa 57  Cewniki terapeutyczne  do usuwania skrzeplin </t>
  </si>
  <si>
    <t xml:space="preserve">Grupa 58  Cewniki aterektomu zgodne z systemem Rotarex </t>
  </si>
  <si>
    <t xml:space="preserve">Grupa 59 Mikrocewnik wspierający </t>
  </si>
  <si>
    <t xml:space="preserve">• pozwalający na atraumatyczne pokonywanie trudnych zmian (dotarcie do małych naczyń, przechodzenie przez skalcyfikowane zmiany, CTO)
• dostępne rozmiary do stosowania z prowadnikami 0,014"; 0,018"; 0,035"
• dostępne cewniki o długości 65 cm, 90 cm, 135 cm, 150 cm
• Profil przejścia:
- dla 0,014” – 1.5F ( 0,020”/0,50mm)
- dla 0,018” – 1.7F ( 0,022”/0,56mm)
- dla 0,035” – 3.1F ( 0,040”/1,02mm)
• Średnica wewnętrzna mikrocewnika :
- dla 0,014” – 0,015”
- dla 0,018” – 0,019”
- dla 0,035” – 0,036”
• pokryty powłoką hydrofilną na dystalnych 40 cm
• półprzeźroczysty szaft
• jednolita konstrukcja na całej długości
• trzy markery platynowe ułatwiające pomiar długości zmiany
• pierwszy marker na dł 1.5mm w odległości 2 mm od końcówki
• drugi i trzeci marker w odległości co 15mm od pierwszego markera dla mikrocewnika 0.014” i 0,018”
• drugi i trzeci marker w odległości co 50 mm od pierwszego markera dla mikrocewnika 0.035” 
• Utworzenie depozytu: minimum – 5 sztuk.
</t>
  </si>
  <si>
    <t xml:space="preserve">
• Rozmiar 3,2 F
• Zakres pracy: 2 – 8 mm
• Długość pętli 175 cm
• Długość cewnika 150 cm
• System składający się z trzech pętli nitinolowych
• System umożliwiający także repozycjonowanie cewników żylnych i oczyszczanie cewników żylnych z powłoki fibrynowej
• Duża elastyczność, przeniesienie obrotu 1:1
• Pętle z wtopionymi włóknami platynowymi zapewniającymi doskonałą widoczność w skopii
• Cewnik wykonany z FEP (Teflonu) odporny na załamania i zagięcia
Utworzenie depozytu: minimum – 2 sztuki
</t>
  </si>
  <si>
    <t xml:space="preserve">• Rozmiar 6F - 7F
• Zakres pracy: 6 – 45 mm
• Długość pętli 120 cm
• Długość cewnika 100 cm
• System składający się z trzech pętli nitinolowych
• System umożliwiający także repozycjonowanie cewników żylnych i oczyszczanie cewników żylnych z powłoki fibrynowej
• Duża elastyczność, przeniesienie obrotu 1:1
• Pętle z wtopionymi włóknami platynowymi zapewniającymi doskonałą widoczność w skopii
Cewnik wykonany z FEP (Teflonu) odporny na załamania i zagięcia z końcówką zagiętą o 15 stopni umożliwiającą sterowanie systemem
Utworzenie depozytu: minimum – 2 sztuki
</t>
  </si>
  <si>
    <t xml:space="preserve">Grupa 60 Systemy do usuwania ciał obcych </t>
  </si>
  <si>
    <t>Grupa 61 Prowadnik wieńcowy</t>
  </si>
  <si>
    <t xml:space="preserve">średnica 0,014 "
Długość 190 cm i 300 cm
Materiał drutu rdzeniowego Stal nierdzewna o wysokiej wytrzymałości
Cewka proksymalna 21,5 cm, stal nierdzewna
Cewka dystalna 26 mm, pallad, nieprzepuszczalny dla promieni rentgenowskich
Powłoka proksymalna (wał)
PTFE
Powłoka dystalna Hydrofilowy (30 cm)
Zakres elastyczności końcówek Wysoka elastyczność (HF), elastyczność (F), średnia (M)
Zakres poziomów wsparcia Wsparcie standardowe i dodatkowe (ES)
Znaczniki wału 92 cm i 102 cm od dystalnego końca
Utworzenie depozytu: minimum – 10 sztuki
</t>
  </si>
  <si>
    <t xml:space="preserve">Grupa 62  Zamykacz naczyniowy  </t>
  </si>
  <si>
    <t xml:space="preserve">
Systemy zamykajace do naczyń - do  wyboru systemy  szewne i  na zasdzie nitynolowego klipsa
Utworzenie depozytu: minimum – 10 sztuk
</t>
  </si>
  <si>
    <t xml:space="preserve">Grupa 63  Inflator (pompka z manometrem) </t>
  </si>
  <si>
    <t xml:space="preserve">
• -wyskalowane do min. 20 atm 
• -pojemność 20-25 ml.
• -budowa umożliwiająca precyzyjne wykonanie inflacji i deflacji
• -zabezpieczenie przed niekontrolowaną deflacją
• -czytelna tarcza manometru
• -maksymalne ciśnienie co najmniej 20 atm
• Utworzenie depozytu: minimum –100 sztuk
</t>
  </si>
  <si>
    <t xml:space="preserve">Grupa 64 System protekcji dystalnej </t>
  </si>
  <si>
    <t xml:space="preserve">System protekcji dystalnej typu filtr, średnice filtra dla naczyń 5,6,7 mm; długość systemu od 190 cm i od 300cm; dostępne 2 systemy: z montowanym prowadnikiem i z prowadnikiem niezależnym
Utworzenie depozytu: minimum – 20 sztuk
</t>
  </si>
  <si>
    <t xml:space="preserve">Grupa 65 System protekcji proksymalnej </t>
  </si>
  <si>
    <t xml:space="preserve">System protekcji proksymalnej naczyń mózgowych
Utworzenie depozytu: minimum – 4 sztuki
</t>
  </si>
  <si>
    <t xml:space="preserve">Grupa  66 Zestaw żylnego filtra przeciwzatorowego do żyły głównej </t>
  </si>
  <si>
    <t xml:space="preserve">• filtr stało-czasowy p/zatorowy do żyły głównej
• możliwość usunięcia filtru do 12 dni po implantacji lub implantacja na stałe
• filtr zbudowany ze szkieletu nitinolowego
• filtr samorozprężalny z termiczną pamięcią kształtu
• naturalna średnica filtra 35mm
• długość filtra nierozprężonego 67mm
• pasujący do maksymalnie 30mm szerokości naczynia 
• konstrukcaja koszyczka filtru symetryczna
• SDS (system wprowadzający) 6F
• długość zestawu 55 lub 90 cm
• filtr stosowany uniwersalnie (femoral, jugular), z podwójnym filtrowaniem
• prowadnik filtru pokryty PTFE i teflonem .035” z 3mm końcówką w kształcie J, 150 lub 260cm długości
• koszulka wprowadzająca 6F z markerem na końcówce, dobrze widocznym w obrazie rtg
• Utworzenie depozytu: minimum – 1 sztuka
</t>
  </si>
  <si>
    <t xml:space="preserve">Grupa 67  Łącznik wysokociśnieniowy </t>
  </si>
  <si>
    <t xml:space="preserve">Długość drenu &gt;=150 cm, ciśnienie dopuszczalne 1200 psi (84 bar),
końcówka typu Luer, możliwość podawania kontrastu co najmniej 25 ml/s, 
materiał elastyczny i przezroczysty- umożliwiający ocenę obecności pęcherzyków powietrza.
</t>
  </si>
  <si>
    <t xml:space="preserve">Grupa 68  Igła dotętnicza 18G i 21G </t>
  </si>
  <si>
    <t xml:space="preserve">Wykonane z metalu i długości 11 cm, średnice 18G i 21G
</t>
  </si>
  <si>
    <t>Grupa 69  Koszulki wprowadzające o dużej średnicy</t>
  </si>
  <si>
    <t xml:space="preserve">• Introducer pokryty substancją hydrofilną
• Łagodne przejście miedzy koszulką a poszerzaczem – łatwe wejście do tętnicy
• Przezroczysty korpus – kontrola urządzeń przechodzących przez koszulkę
• Kółko do przyszycia
• Dostępna wersja z prowadnikiem w zestawie lub z markerem na końcu koszulki
• Długości koszulki 7/11/25cm, średnice 4-14F
Utworzenie depozytu: minimum – 10 sztuk wg potrzeb i rodzaju do wyboru przez Zamawiającego
</t>
  </si>
  <si>
    <t xml:space="preserve">Koszulki wprowadzające interwencyjne:
akceptujące prowadnik do 0,038"  , dł. 30,40,45,55,70,80, 90 cm, miękka atraumatyczna końcówka, dobrze widoczna w promieniach rtg, 
4-12 F, co najmniej 3 rodzaje krzywizn.
Utworzenie depozytu: minimum – 40
</t>
  </si>
  <si>
    <t>Koszulki diagnostyczne wprowadzające akceptujące prowadnik do 0,035” i 0,038"; 4-8 F - zestaw z igłą i prowadnikiem, dł. 13 cm (+/- 1cm).
Utworzenie depozytu: minimum – 30</t>
  </si>
  <si>
    <t xml:space="preserve">Koszulki wprowadzające zbrojone stalowym oplotem, 
średnice 4, 5 i 6 F (0,064” średnica wewnętrzna dla 4 F),
odkręcana zastawka hemostatyczna dla 5 i 6 F,
długość 45 cm, 65 i 90 cm,
rozszerzacz prosty i zagięty,
Utworzenie depozytu: minimum – 10 sztuk wg potrzeb i rodzaju do wyboru przez Zamawiającego
</t>
  </si>
  <si>
    <t xml:space="preserve">Grupa 70  Koszulki wprowadzające </t>
  </si>
  <si>
    <t xml:space="preserve">
dla koszulek 5,6,7 F długości do 12 cm, posiada gąbkę hemostatyczną absorbowaną w ciągu 60-90 dni, wyposażony w wewnętrzny nitynolowy prowadnik umożliwiający dokładne pozycjonowanie, posiada okno z markerami określające pozycje przed uwolnieniem gąbki hemostatycznej wyposażony w port boczny, użycie urządzenia nie wymaga wymiany prowadnika.
Utworzenie depozytu: minimum – 50 sztuk
</t>
  </si>
  <si>
    <t>Grupa 71  Koszulki wprowadzające zbrojone</t>
  </si>
  <si>
    <t>Grupa 72  Zamykacz naczyniowy  zewnętrzny</t>
  </si>
  <si>
    <t xml:space="preserve">Grupa 73  Opatrunek wspomagający ucisk </t>
  </si>
  <si>
    <t>Opatrunek wspomagający ucisk po zabiegu z dostępu udowego, na bazie opatrunku samoprzylepnego, ucisk generowany przez zbiornik powietrza o pojemności 7 lub 40 mm, generowany ucisk od 2 do 9 kg, przezroczysty materiał umożliwiający miejsce nakłucia.
Utworzenie depozytu: minimum – 20 sztuk</t>
  </si>
  <si>
    <t xml:space="preserve">Grupa 74  Cewniki diagnostyczne IVUS </t>
  </si>
  <si>
    <t xml:space="preserve">• Cewniki diagnostryczne do aparatu IVUS 
• średnica obrazowania ok. 60 mm,
• średnica obrazowania ok. 20 mm.
• Utworzenie depozytu: minimum – 20 sztuk
</t>
  </si>
  <si>
    <t xml:space="preserve">• Cewniki diagnostryczne do aparatu IVUS 
• średnica obrazowania ok. 20 mm.
• Utworzenie depozytu: minimum – 20 sztuk
</t>
  </si>
  <si>
    <t xml:space="preserve">użyczenie urządzena usg wewnątrznaczyniowego
</t>
  </si>
  <si>
    <t xml:space="preserve">Grupa 75 Zestaw do nakłucia tętnicy udowej z końcówką cieniującą </t>
  </si>
  <si>
    <t xml:space="preserve">• średnica F4; F5; F6; F7;F8;F9; F10; F11 i długości 5,5cm; 11cm; 23cm
• średnica F5; F5.5; F6; F6.5; F7; F8 –długość 35 cm
• średnica F5; F6; F7, F8, F9 -długość 35 cm 
• średnica F5; F6; F7, F8, F9 -długość 45 cm 
• średnica F5; F6; F7, F8, F9 -długość 55 cm 
• średnica F6; F7, F8 -długość 90 cm 
• marker na końcu koszulki dobrze widoczny w obrazie rtg,
• duża średnica wewnętrzna przy zminimalizowanej grubości ścian koszulki,
• zatrzask pomiędzy dilatatorem i koszulką, 
• silikonowa sześciopłatkowa zastawka uszczelniająca, 
• pokrycie koszulki z zewnątrz oraz ścian kanału wewnętrznego silikonem,
• duża odporność na zagięcie.
Utworzenie depozytu: minimum – 20 sztuk
</t>
  </si>
  <si>
    <t>• CZĄSTKI:
• Wykonana z kopolimeru akrylowego sieciowanego z żelatyną wieprzową
• Idealna kulistość zapewnia precyzyjne i całkowite zamknięcie naczynia krwionośnego
• Jednolite, bez osobnych powłok
• Hydrofilne
• Posiadają zdolność kompresji i powrotu do pierwotnego kształtu po opuszczeniu mikrocewnika
• Biokompatybilne i obojętne biologicznie – brak reakcji zapalnych, alergicznych, nie ulegają metabolizowaniu
• Brak efektu sklejania się poszczególnych sfer
• Sfery przezroczyste
• Dostępne rozmiary (µm): 100 – 300; 300 – 500; 500 – 700; 700 – 900; 900 – 1200
• Dostarczane w strzykawkach poliwęglanowych 20ml z wkręcanym zabezpieczeniem
• Oznaczenie rozmiaru kodowane kolorem na etykietach
Utworzenie depozytu: minimum – 20 ampułek</t>
  </si>
  <si>
    <t>• CEWNIKI:
• pozwalający na atraumatyczne pokonywanie trudnych zmian (dotarcie do małych naczyń, przechodzenie przez skalcyfikowane zmiany, CTO)
• -stożkowaty Tip (dla prowadnika 0,014 zewnętrzna średnica tipu max.0,020")
• -pokryty powłoką hydrofilną
• -półprzeźroczysty szaft
• -jednolita konstrukcja na całej długości
• -min. trzy markery ułatwiające pomiar długości zmiany
• -rozmiary do stosowania z prowadnikami 0,014"; 0,018"; 0,035"
• -dostępne cewniki o długości 65 cm, 90 cm, 135 cm, 150 cm.
Utworzenie depozytu: minimum – , 5 CEWNIKÓW</t>
  </si>
  <si>
    <t xml:space="preserve">Grupa 76  Sferyczne cząsteczki embolizacyjne w strzykawce, z mikrocewnikiem </t>
  </si>
  <si>
    <t>• Wykonane z platyny z dakronowymi włoskami,
• śr.:0,018”-dł.rozciągniętej spirali:3,5,7,14 cm;śr.zwoju:2,3,4,6,8,10 mm; śr.o,035”;dł.rociągniętej spirali:7,14,20 cm;śr.zwoju:4,6,8,10,12,14,16,20 mm.;
• coile o budowie typy Tornado: 0,018”;dł.rozciągniętej spirali:2;4;5;7;9;9,5;14,2 cm;śr.zwoju:3-2;4-2,4-3,5-2,6-2,7-3,8-4,8-5,10-4,10-5;
• 0,035”dł. rozciągniętej spirali:2,6;4,1;5,8;8;8,2;
• 12,5,14 cm;śr.zwolu:4-3;5-3;6-3;7-3;8-4;8-5;10-3;
• 10-4;10,5 mm.
• Możliwość uwalniania od szerszego lub węższego końca.
• Utworzenie depozytu: minimum – 40 sztuk.</t>
  </si>
  <si>
    <t>Grupa 77  Koile wypychane do embolizacji</t>
  </si>
  <si>
    <t>Grupa 78  Koile wypychane do embolizacji o kształcie stożkowym</t>
  </si>
  <si>
    <t xml:space="preserve">GRUPA 79 Zestawy do embolizacji narządowych </t>
  </si>
  <si>
    <t>4. Prowadniki hydrofilne
• średnice 0,018”, 0,020”, 0,025”, 0,032” 0,035”, 0.038”
• dostępne różne długości ściętej końcówki rdzenia (taper) 
short=1 cm,  regular=3 cm oraz long=5 cm, 8 cm
• końcówka prosta, zagięta 45 stopni, typu J, krzywizna Bolia
• rdzeń nitinolowy zatopiony w poliuretanie, wykonany z jednego kawałka, z bardzo dobrą kontrola trakcji 1:1, odporny na odkształcenia i na załamanie struktury podłużnej
• w poliuretanie dodatkowo zatopione nitki wolframowe
• trwała powłoka hydrofilna na całej długości 
• atraumatyczna, miękka końcówka, z pamięcią kształtu 
• dostępne w wersji o standardowej sztywności, półsztywnej i sztywnej
• dostępne w opcji z kształtowalną końcówką
• długości 50, 80, 120 ,150, 180,220,260,300 cm                                                                                                       depozyt min.20 szt</t>
  </si>
  <si>
    <t>• Spirale wykonane z platyny średnicy pierwotnej 0.018” i 0.035”, pokryte „włoskami” z dakronu przyspieszającego embolizację
• Kompatybilne z cewnikiem o minimalnym świetle wewnętrznym 0.038” oraz 0.021” w zależności od średnicy pierwotnej zwoju
• Kompatybilne z prowadnikiem 0.035” i 0.018”
• Spirale o kształcie stożka: średnica wierzchołka 2-3 mm; średnica podstawy 3-7 mm; długość spirali w introducerze 22 – 85 mm; długość spirali rozprężonej: 2.5 – 6.7 mm
• Spirale o kształcie prostym i heliakalnym: średnice 2-7 mm; długości spirali w introducerze 10-70 mm; długość spirali po rozprężeniu: 2-17 mm
Utworzenie depozytu: minimum – 20 sztuk.</t>
  </si>
  <si>
    <t>System protekcji dystalnej typu filtr, średnice filtra od 3 do 7 mm; długość systemu od 180 cm i od 300cm; możliwość pasażu po dowolnym prowadniku 0,014'' i 0,018''
Utworzenie depozytu: minimum – 20 sztuk</t>
  </si>
  <si>
    <t xml:space="preserve">Grupa 80 System protekcji dystalnej </t>
  </si>
  <si>
    <t xml:space="preserve">Grupa 81 System udrażniania twardych zmian </t>
  </si>
  <si>
    <t xml:space="preserve">Grupa 82 Zestaw jednorazowego aterektomu kierunkowego </t>
  </si>
  <si>
    <t xml:space="preserve">• Zestaw składający się z napędu jednorazowego użycia oraz cewników aterektomu kierunkowego o średnicach 6 lub 7F, z możliwością usuwania zmian różnego typu.
Utworzenie depozytu: minimum – 4 sztuki.
</t>
  </si>
  <si>
    <t xml:space="preserve">Grupa 83 Zamykacz naczyniowy o dużej średnicy </t>
  </si>
  <si>
    <t>• Zamykacz 14 oraz 18 F
• Opatrunek biomechaniczny = mechaniczne działanie dzięki zastosowaniu systemy „kanapkowego” opatrunku, wspomagane działaniem hemostatycznym części kolagenowej
Utworzenie depozytu: minimum – 1 sztuka.</t>
  </si>
  <si>
    <t xml:space="preserve">GRUPA 84 Zestawy do embolizacji gruczołu krokowego </t>
  </si>
  <si>
    <t xml:space="preserve">
• Rotatory zgodne z prowadnikami ),014, 0,018 i 0,035''
Utworzenie depozytu: minimum – 30 sztuk.
</t>
  </si>
  <si>
    <t xml:space="preserve">• Forma podwójnego stentu pokrywanego (D-stent system)
• profil 14 F
Utworzenie depozytu: minimum – 2 sztuk.
</t>
  </si>
  <si>
    <t xml:space="preserve">Grupa 85 Rotatory </t>
  </si>
  <si>
    <t xml:space="preserve">Grupa 86 Stentgraft aortalno- biodrowy </t>
  </si>
  <si>
    <t>Mikrocewnik w zestawie z prowadnikiem.
• Szeroka gama krzywizn: Straight; 45°; Swan
• Mikrocewnik taperowany 2,8F/2,4F (proks./dyst.)
• Dostępne długości: 110 cm; 130 cm; 150 cm
• Średnica wewnętrzna 0,020”
• Mikrocewnik przeznaczony do podawania środków kontrastowych, leczniczych i embolizacyjnych
• Przeznaczony do użytku w tętnicach obwodowych (za wyjątkiem naczyń mózgowych) i wieńcowych
• W zestawie prowadnik 0,014” o dostępnych długościach 165cm, 180cm
• Kompatybilny z cewnikiem prowadzącym 0,040”
• Kompatybilny z materiałem embolizacyjnym (cząstki i mikrosfery) ≤700µm oraz spiralami embolizacyjnymi 0,46mm/0,018”
• Powłoka wewnętrzna z PTFE
• Nylonowe zbrojenie zapewniające doskonałe podparcie, manewrowalność, przeniesienie obrotu i odporność na załamanie
• Powłoka zewnętrzna wykonana z polimerów charakteryzująca się dystalnym wzrostem elastyczności
• Elastyczny odcinek dystalny 200 mm
• Pokrycie hydrofilne na dystalnych 80 cm
• Marker cieniujący umieszczony 1,3 mm proksymalnie od końcówki dystalnej
• Wytrzymałość ciśnieniowa: 800 psi
utworzenie depozytu 10 szt</t>
  </si>
  <si>
    <t xml:space="preserve">. Prowadniki hydrofilne
• Średnice i długości: 
 0,018” (80, 150, 180, 260 cm); 
 0,025” (150, 180, 260 cm); 
 0,035” (80, 150, 180, 220, 260 cm); 
 0,038” (80, 120, 150, 180, 260 cm);
• Stały rdzeń
• Końcówki: prosta i zakrzywiona
• Dostępne prowadniki sztywne i standardowe
• Pokrycie hydrofilne 
• Doskonała pamięć kształtu końcówki
• Przeniesienie obrotu 1:1
• Elastyczna końcówka na długości 3 cm
• Materiał cieniujący - wolfram
• Prowadnik z nitinolowym rdzeniem pokrytym płaszczem poliuretanowym (w technologii koekstruzji) z pokryciem hydrofilnym 
utworzenie depozytu 10 szt
</t>
  </si>
  <si>
    <t xml:space="preserve">Niesferyczny materiał embolizacyjny 
- Niesferyczne cząsteczki alkoholu poliwinylowego (PVA)
- Dostępne rozmiary: 45 - 150µm; 150 - 250µm; 250 - 355µm; 355 – 500µm; 500 - 710µm; 710 - 1000µm; 1000 – 1180µm 
- Materiał pakowany w fiolki w stanie suchym
- Fiolki zawierające 100mg materiału embolizacyjnego
- Wygodne w użyciu duże fiolki z zakrętką
- Rozmiary kodowane kolorem na etykietach
utworzenie depozytu 5 fiolek
</t>
  </si>
  <si>
    <t xml:space="preserve">Mikrosfery- strzykawki z objętością sfer 1ml albo 2ml
- Wykonana z kopolimeru akrylowego sieciowanego z żelatyną wieprzową
- Idealna kulistość zapewnia precyzyjne i całkowite zamknięcie naczynia krwionośnego
- Jednolite, bez osobnych powłok
- Hydrofilne
- Posiadają zdolność kompresji i powrotu do pierwotnego kształtu po opuszczeniu mikrocewnika
- Biokompatybilne i obojętne biologicznie – brak reakcji zapalnych, alergicznych, nie ulegają metabolizowaniu
- Brak efektu sklejania się poszczególnych sfer
- Sfery przezroczyste
- Dostępne rozmiary (µm): 100 – 300; 300 – 500; 500 – 700; 700 – 900; 900 – 1200
- Dostarczane w strzykawkach poliwęglanowych 20ml z wkręcanym zabezpieczeniem
Oznaczenie rozmiaru kodowane kolorem na etykietach 
utworzenie depozytu 10 fiolek
</t>
  </si>
  <si>
    <t xml:space="preserve">2. Mikrocewnik obwodowy z mikroprowadnikiem 
• trójwarstwowa budowa ściany: wewnętrznie poliuretan PTFE, środkowo zbrojenie wolframowym oplotem, zewnętrznie poliester elastomer
• z powłoką hydrofilną
• wolframowy oplot w warstwie środkowej zmienia gęstość wraz z długością mikrocewnika: zapewnia doskonałą kontrolę trakcji 1:1, dobrą nawigację i elastyczność części dystalnej na ostatnich 30 mm
• atraumatyczna, miękka końcówka na ostatnich 0.9 mm pozbawiona wolframowej spiralki, kształtowalna mandrylem 
• bardzo dobry przepływ kontrastu przy dużych ciśnieniach (max. 750 - 900 psi) 
do 4,2 ml/sek
• szeroka kompatybilność z wieloma środkami embolizacyjnymi, takimi jak: cząsteczki PVA, NBCA, etanol, Lipiodol, 
płynne środki embolizacyjne, mikrosfery, różne środki kontrastowe oraz DMSO
• długości 110, 130, 150 cm
• duża średnica wewnętrzna:
- 0,019” (0,49 mm) dla 2.0 Fr (kompatybilny z prowadnikiem 0,016”)
- 0,022” (0,57 mm) dla 2.4 Fr (kompatybilny z prowadnikiem 0,018”)
- 0,025” (0,65 mm) dla 2.7 Fr (kompatybilny z prowadnikiem 0,021”)
- 0,027” (0,70 mm) dla 2.8 Fr (kompatybilny z prowadnikiem 0,021”)                                      
 Mikroprowadnik 0.016” do mikrocewnika  2.0 Fr  
• średnice 0,012”, 0,016” ; długość 180, 200 cm
• długość elastycznej końcówki  25 cm (standard) lub 35 cm (flexible)
•  końcówka zagięta 45°, zagięta 90° x 4mm, podwójnie zagięta 90° + 150°, zagięta w kształcie J 1.5 mm
• złoty marker na końcu – 2 cm sprężynka – bardzo dobra widoczność w skopii
• wykonany z jednego kawałka – kontrola trakcji 1:1, odporny na załamanie
• hydrofilna otoczka „M-coat”
• zaokrąglona, atraumatyczna końcówka                                                                                                          depozyt min.5 szt
</t>
  </si>
  <si>
    <t>1. Mikrosfery przeznaczone do embolizacji :
- zbudowane na bazie polimeru glikolu polietylenowego 
- ściśliwe, hydrofilne, nieresorbowalne, niewywołujące reakcji zapalnej
- precyzyjnie kalibrowane
- wielkości mikrosfer: 
75 µm +_ 30 µm; 
200 µm +_75 µm; 
400 µm +_ 75 µm; 
600 µm +_ 75 µm; 
800 µm +_75 µm; 
1100 µm +_ 75 µm
- pakowane w strzykawki a 20 ml
- strzykawka zawiera 2 ml mikrosfer + 4 ml soli fizjologicznej
- kod kolorystyczny dla poszczególnych wielkości mikrosfer                                                                                   utworzyć depozyt min. 10 szt</t>
  </si>
  <si>
    <t xml:space="preserve">• Dostępne średnice: 4F i 5F
• Dostępne długości systemów: 45 cm, 90 cm, 135 cm
• Długość segmentu infuzyjnego: 
o Systemy 45 cm: 10 cm i 20 cm
o Systemy 90 cm i 135 cm: 5 cm, 10 cm, 20 cm, 30 cm, 40 cm, 50 cm
• Kompatybilny z prowadnikiem 0,035”
• Prowadnik okluzyjny zapewniający szczelne zamknięcie otworu centralnego cewnika z zabezpieczeniem przed jego przemieszczaniem się oraz uszkodzeniem proksymalnej końcówki
• Otwory wykonane spiralnie wokół osi cewnika zapewniające jednolite podawanie środka terapeutycznego do całego światła zmiany
• Otwory podzielone na sekwencje o narastającej średnicy, co zapewnia jednolite ciśnienie infuzji na całej długości segmentu infuzyjnego cewnika
• Pistoletowy system podawania umożliwiający zarówno pulsacyjne jak i jednostajne podawanie środka terapeutycznego z regulowaną objętością w zakresie od 0,0 ml do 1,0 ml
• Laserowa technologia wykonywania otworów zmniejszająca ryzyko ich zatykania się w trakcie infuzji
Utworzenie depozytu: minimum – 8 sztuk
</t>
  </si>
  <si>
    <t xml:space="preserve">• cewnik dostępny w rozm.: 65cm, 90cm, 135cm, 150cm- kompatybilny z prowadnikiem 0.035":  135cm i 150cm - kompatybilny z prowadnikiem 0.014";                               90cm, 135cm i 150cm - kompatybilny z prowadnikiem 0.018";  
• taperowana końcówka cewnika: tip entry profile .038";  
• system znakowania (widoczny w skopii);  
• cewnik z powłoką hydrofilna na odcinku 40cm;   
• cewnik taperowany;  
• cewnik kompatybilny z introduktorem 5F; 
• w systemie OTW
• Utworzenie depozytu: minimum – 20 sztuk
</t>
  </si>
  <si>
    <t xml:space="preserve">Cewnik balonowy OTW, wysokociśnieniowy, zbudowany z włókien kewlarowych, ultra niepodatny.                                                                                                                                                                Średnice: 4,5,6,7,8,9,10 i 12 mm, długości: 2,3,4,6,8 i 10 cm (w zależności od średnicy).                                Kompatybilny z prowadnikiem 0.035", system wprowadzania 50 cm, 75 cm(+/-5cm).                          Ciśnienie nominalne dla wszystkich średnic 8 atm, RBP: 30-40 atm. Koszulka 6-8F.
Utworzenie depozytu: minimum 5
</t>
  </si>
  <si>
    <t xml:space="preserve"> rozmiary balonów: średnice/dł. w cm; 3mm/2,4,10cm; 4mm/2,4,10,12,15,17,20cm
 pozostałe dostępne balony o średnicach: 5, 6,7mm; długości: 2,3,4,6,8,10,12,15,17,20cm
 pozostałe dostępne balony o śred. 8,9,10mm; dł. 2,3,4,6,8, (10)cm
 nominal pressure: 8atm; RBP: 24, 22,20 atm
 system wprowadzający w czterech długościach: 40cm; 80cm; 120cm; 135cm
 kompatybilny z prowadnikiem 0.035"
 zalecana koszulka: 5Fr dla balonów o śred. 3, 4, 5mm; pozostałe: 6Fr,7Fr
 materiał balonu z włóknami kewlarowymi
 trzon cewnika zawierający urządzenie do ponownego zwijania balonu
 dystalny potrójny kanał i proksymalny kanał współosiowy
 końcówka atraumatyczna o dł. 4,5mm
 rozmiar shaftu: 5,6Fr dla śred. 3-10mm
Utworzenie depozytu: minimum 10
</t>
  </si>
  <si>
    <t xml:space="preserve">Grupa 87 Strzykawki do embolizacji </t>
  </si>
  <si>
    <t xml:space="preserve">Dostępne średnice koszulki: 6F; 7F; 8F; 8,5F; 9F; 9,5F; 10F; 10,5F; 11F; 12F; 12,5F
Dostępne długości koszulki: 13 cm i 25 cm
Kodowanie rozmiarów kolorami
Szczelna zastawka hemostatyczna zmniejszająca krwawienie oraz ryzyko zatoru powietrznego – potwierdzone w literaturze
Gładkie przejście pomiędzy dylatorem a koszulką
Dylator z blokadą zabezpieczającą przed wysunięciem się z koszulki
Łatwość rozrywania koszulki dzięki nacięciu
Duże, ergonomiczne uchwyty do rozrywania z karbowaniem
Ramię boczne z kranikiem trójdrożnym
Zestaw zawiera: koszlukę, dylator, prowadnik, strzykawkę oraz igłę 18G
Zestaw umożliwiający wprowadzanie przezskórne elektrod endokawitarnych
Utworzenie depozytu 20 szt.
</t>
  </si>
  <si>
    <t xml:space="preserve">Przeznaczony do zabiegów wewnątrznaczyniowych 
Tworzywo bezbarwne, całkowicie przezroczyste 
Dostępne w wersji z zastawką skręcaną i wciskaną (wymagane obie) wersja wciskana z możliwością płynnej regulacji
Dostępne w wariancie z bocznym łącznikiem i kranikiem trójdrożnym oraz w wariancie z bocznym ramieniem zakończonym złączem żeńskim typu luer .
utworzenie depozytu 40 szt
</t>
  </si>
  <si>
    <t xml:space="preserve">Grupa 89 Łącznik y-connector </t>
  </si>
  <si>
    <t xml:space="preserve">wykonane z nitinolu, duża siła radialna i elastyczność, znaczniki platynowe na dystalnym i proksymalnym końcu stentu ułatwiające jego pozycjonowanie, konstrukcja zapobiegająca skróceniu po uwolnieniu, jednostopniowy system dostarczania oraz koszulka wprowadzający zbrojona zapewniają odporność na zginanie, które poprawiają widoczność podczas zabiegu.
Dostępne rozmiary: śr. 4-10 mm; dł.20 -100 mm; dł. shaftu 80/85 lub125/135 cm
utworzeniwe depozytu 5 szt
</t>
  </si>
  <si>
    <t xml:space="preserve">Grupa 90 Stenty samorozprężalne 0,035": </t>
  </si>
  <si>
    <t xml:space="preserve">Kobaltowo-chromowe; śr.5-10 mm, dł.17,26,36,57 mm; dł. zestawu wprowadzającego 80,120,135,150 cm, akceptuje prowadnik 0,018” lub 0,035“.;
śr.5 F (dla prow.0,018”) i 6F (dla prow.0,035”). Balon nylonowy, transparentny, ciśnienie nominalne 6 bar (RBP-do 18 bar.), platynowo- irydowe znaczniki na obu końcach balonu, końcówka cewnika hydrofilna (ok.4 cm.).
utworzeniwe depozytu 5 szt
</t>
  </si>
  <si>
    <t>Grupa 91 Stenty rozprężane na balonie kobaltowo-chromowe</t>
  </si>
  <si>
    <t xml:space="preserve">rozmiar balonów: śred. 1.25 - 5mm; dł. 15-220mm- w zależności od rozmiaru;                     kompatybilny z prowadnikiem 0.014";                                                           
 typ OTW;   materiał: QuadFlex;                                                                                    
 dł. Systemów roboczych: 100cm, 130cm, 150cm, w zależności od rozm.;                                    profil: 4F,  RBP: 16-13 atm;                                                                                                     powłoka hydrofobiczna: SILX;  profil przejścia: 0.017"  ----75 sztuk
cewnik do stosowania w małych naczyniach z balonikiem typu semi-compliant, atraumatyczna końcówka, hydrofilne pokrycie dystalnie, shaft długości 150 cm, średnice 1,5-5 mm, długość 2-30 cm, prowadnik 0,014 ---75 sztuk.
Utworzenie depozytu: minimum – 20 sztuk
</t>
  </si>
  <si>
    <t xml:space="preserve">rozmiar balonów: średnica 2-9mm;  dł. 20-280mm- w zależności od rozmiaru;                  kompatybilny z prowadnikiem 0.018";                                                            
 typ OTW;                                                                                                                                            dł. Systemów roboczych: co najmniej  90cm, 130cm, 150cm, 180cm.
 profil: 4-5-6F;                                                                                                
RBP: 16-11 atm;                                                                                          
powłoka hydrofobiczna: SILX; bez koniecności nawilżania balonu                                        profil przejścia: do 0.022"
Utworzenie depozytu: minimum – 70  sztuk
</t>
  </si>
  <si>
    <t xml:space="preserve">
• Rozmiar balonów: śr. 2-7 mm, dł.40,60,80,100,120 mm                                                                    kompatybilny z prowadnikiem 0.018";                                                           
• typ OTW; 
• dł. systemów roboczych: 130 cm,                                                                                                    • koszulka 4F dla średnic  3 i 4 mm, 5F dla średnic 5-7 mm,                                                       • ciśnienie nominalne 6 atm                                                                                          
• Paklitaksel 3,0 μg/mm2 i Butyryl-triheskocytrynian (BTHC), 8. Dwa markery radiologiczne.
• System ochrony balonu przy wprowadzaniu do zastawki hemostatycznej.
• Utworzenie depozytu: minimum – 10 sztuk
</t>
  </si>
  <si>
    <t xml:space="preserve">• rozmiar balonów: śred. 2.0, 2.5, 3.0, 3.5, 4.0, dł.40,80,120 mm 
• kompatybilny z prowadnikiem 0.014";                                                                                  
• typ OTW;                                                                                                                                    
• dł. Systemów roboczych: &gt;=150 cm                                                                                    
• koszulka 5F,                                                                                                                              
• RBP: 15 atm;                                                                                              
• ciśnienie nominalne 6 atm                                                                                             
• balon powleczony paklitakselem o stężeniu powierzchniowym preparartu 2 mikrogramy/mm2                                                                                                                     
• Dwa markery radiologiczne w postaci opasek wyznaczające długość balonu
• Utworzenie depozytu: minimum –10 sztuk
</t>
  </si>
  <si>
    <t xml:space="preserve">Grupa 9. Stenty szyjne, samorozprężalne, niskoprofilowe w zestawie z filtrem </t>
  </si>
  <si>
    <t>Grupa 12. System uwalniania wielu stentów zamontowanych wspólnie</t>
  </si>
  <si>
    <t xml:space="preserve">Grupa 13. Stenty dedykowane do tętnicy podkolanowej o dużej sile radialnej </t>
  </si>
  <si>
    <t xml:space="preserve">Grupa 14. Stenty samorozprężalne w systemie OTW,obsługa jednoręczna–100 sztuk, </t>
  </si>
  <si>
    <t>Grupa 15.Stenty samorozprężalne OTW</t>
  </si>
  <si>
    <t xml:space="preserve">Grupa 16. Stenty samorozprężalne niskoprofilowe </t>
  </si>
  <si>
    <t xml:space="preserve">Grupa 17. Stenty pokryte powłoką węglową </t>
  </si>
  <si>
    <t xml:space="preserve">Grupa 18. Stenty samorozprężalne dedykowane do tętnic podudzia </t>
  </si>
  <si>
    <t xml:space="preserve">Grupa 19. Stenty samorozprężalne dedykowane do tętnicy podkolanowej </t>
  </si>
  <si>
    <t>Grupa 20. Stenty szyjne, samorozprężalne, o konstrukcji przeciwzatorowej</t>
  </si>
  <si>
    <t xml:space="preserve">Grupa 21. Stenty żylne o konstrukcji hybrydowej </t>
  </si>
  <si>
    <t xml:space="preserve">Grupa 22. Stenty żylne o konstrukcji zamkniętokomórkowej </t>
  </si>
  <si>
    <t xml:space="preserve">Grupa 23. Stenty samorozprężalne pokrywane </t>
  </si>
  <si>
    <t xml:space="preserve">Grupa 24. Stenty modulujące przepływ </t>
  </si>
  <si>
    <t xml:space="preserve">Grupa 25. Stenty aortalne o konstrukcji mieszanej </t>
  </si>
  <si>
    <t>Grupa 26. Stenty samorozprężalne pokrywane o dużej sile radialnej</t>
  </si>
  <si>
    <t>Grupa 27. Stenty żylne - długie, kompatybilne cewniki balonowe o dużych średnicach  - 40 sztuk. Bard venovo +atlas</t>
  </si>
  <si>
    <t>Grupa 28. Stenty szyjne, zamkniętokomórkowe, adaptowalne, w zestawie z filtrem</t>
  </si>
  <si>
    <t xml:space="preserve">Grupa 29. Prowadniki hydrofilne, podstawowe </t>
  </si>
  <si>
    <t xml:space="preserve">Grupa 30. Prowadniki hydrofilne, nitinolowe </t>
  </si>
  <si>
    <t xml:space="preserve">Grupa 31. Prowadniki diagnostyczno-terapeutyczne </t>
  </si>
  <si>
    <t xml:space="preserve">Grupa 32. Prowadniki hydrofilne, specjalistyczne </t>
  </si>
  <si>
    <t xml:space="preserve">Grupa 33. Prowadniki PTFE </t>
  </si>
  <si>
    <t xml:space="preserve">Grupa 34. Prowadniki specjalistyczne do udrożnień </t>
  </si>
  <si>
    <t>Grupa 35. Prowadniki specjalistyczne do udrożnień -podudzia</t>
  </si>
  <si>
    <t xml:space="preserve">Grupa 36. Prowadniki stentgraftów </t>
  </si>
  <si>
    <t>Grupa 37. Cewniki balonowe uniwersalne</t>
  </si>
  <si>
    <t xml:space="preserve">Grupa 38.Cewniki balonowe, balon tnący </t>
  </si>
  <si>
    <t xml:space="preserve">Grupa 39. Cewniki balonowe do tętnic szyjnych </t>
  </si>
  <si>
    <t>Grupa 40. Cewniki balonowe, podudziowe  i do tetnic stopy</t>
  </si>
  <si>
    <t>Grupa 41. Cewniki balonowe, wysokociśnieniowe , inflator wysokociśnieniowy</t>
  </si>
  <si>
    <t xml:space="preserve">Grupa 42. Balony lekowe, udowo- podkolanowe </t>
  </si>
  <si>
    <t xml:space="preserve">Grupa 43. Balony lekowe, podudziowe </t>
  </si>
  <si>
    <t>PRZEDMIOT ZAMÓWIENIA / SZCZEGÓŁOWY FORMULARZ CENOWY</t>
  </si>
  <si>
    <t xml:space="preserve"> - Załącznik nr 1 do SIWZ</t>
  </si>
  <si>
    <t>Wykonawca jest zobowiązany do wypełnienia załącznika nr 1 według powyższego wzoru na każdą grupę na którą  składa ofertę - należy wypełnić wszystkie kolumny.</t>
  </si>
  <si>
    <t>Załącznik nr  1 wypełniony i podpisany Wykonawca musi złożyć wraz z ofertą.</t>
  </si>
  <si>
    <t>Wykonawca zobowiązuje się do utworzenia depozytu w ilościach wymaganych dla kazdej z grup, gdzie jet to wymagane</t>
  </si>
  <si>
    <t xml:space="preserve">Sterylne urządzenie umożliwiające intraluminalne przejście przez przewlekłe okluzje tętnic obwodowych i ułatwiające umieszczenie wewnątrz światła naczynia konwencjonalnych prowadników.
Wszystkie komponenty urządzenia jednorazowego użytku.
Profil urządzenia nie większy niż 0,018”
Dystalny znacznik radiocieniujący nie krótszy niż 3 cm, wykonany z wolframu i złota.
Obrotowy rdzeń wewnętrzny i płaszcz zewnętrzny wykonany ze stopu niklu i tytanu.
Wysokoobrotowa, stożkowa głowica (ponad 10 000 obr./min) pokryta diamentem, stabilizowana przez cewnik prowadzący.
Użyczenie napędu .                                                                                                                                                 Utworzenie depozytu: minimum – 4 sztuk
</t>
  </si>
  <si>
    <t>Wykonawca zobowiązuje się do przekazania  do używania Zamawiającemu opisanego "przedmiotu używania" w grupach gdzie jest to wymagane.Ewentualne koszty z tym związne należy wliczyć w cenę przedmiotu dostawy</t>
  </si>
  <si>
    <r>
      <t xml:space="preserve">
</t>
    </r>
    <r>
      <rPr>
        <b/>
        <sz val="9"/>
        <color theme="1"/>
        <rFont val="Calibri"/>
        <family val="2"/>
        <charset val="238"/>
        <scheme val="minor"/>
      </rPr>
      <t>Cewniki Dziagnostyczne Radiologiczne</t>
    </r>
    <r>
      <rPr>
        <sz val="9"/>
        <color theme="1"/>
        <rFont val="Calibri"/>
        <family val="2"/>
        <charset val="238"/>
        <scheme val="minor"/>
      </rPr>
      <t xml:space="preserve"> szeroka gama krzywizn: Bentson (1; 2); Berenstein; Cobra (1; 2); Headhunter (1; 3); Hockey Stick; Hook (0,8; 1,0); KA2; Mani; Mikaelsson; Modified Cerebral; Modified Hook (1; 2; 3); Modified Simmons; Motarjeme; Motarjeme Cane; Multipurpose A1; MW2; Newton (1; 2; 3; 4); Osborne; Renal Double Curve; Reuter; RBI; RIM; Shepherd Hook (0,8; 1,0); Simmons (1; 2); Straight Selective; Vertebral; Shepherd Flush; Ultra Bolus Flush; Modified Bolus Flush; Pigtail Flush; Straight Flush; Modified Hook Flush; UAC
• Dostępne rozmiary: 4F i 5F
• Materiał szaftu zapewnia doskonałą elastyczność i eliminuje ryzyko załamań zachowując jednocześnie atraumatyczność końcówki 
• Karbowane przejście pomiędzy hubem a szaftem ułatwia posługiwanie się cewnikiem w mokrych rękawiczkach
• Doskonale widoczne w skopii – posiadają końcówkę cieniującą
• Cewniki zbrojone stalowym oplotem
• Cewniki z otworem dystalnym oraz z otworem dystalnym I otworami bocznymi ( często to wersja bez oplotu )
• Doskonała popychalność, przeniesienie obrotu oraz manewrowalność
• Duże światło wewnętrzne gwarantujące wysoki przepływ
• Kompatybilne z prowadnikiem 0,035” - 0,038”
• Długości cewnikówcm –  30,40,65,80,90,100,110,125 cm
• Taperowana końcówka ułatwiająca wejście do ostium
• Doskonała pamięć kształtu
• Dostępne cewniki do przetok o długości 30 cm i krzywiznach: Pigtail; Cobra 1 Modified; RIM; KA2; Straight; Berenstein
• Ciśnienie 1200 PSI
Utworzenie depozytu w ilości min 20 szt</t>
    </r>
  </si>
  <si>
    <r>
      <rPr>
        <b/>
        <sz val="9"/>
        <color theme="1"/>
        <rFont val="Calibri"/>
        <family val="2"/>
        <charset val="238"/>
        <scheme val="minor"/>
      </rPr>
      <t xml:space="preserve">• Cewniki diagnostyczne radiologiczne z pokryciem hydrofilnym </t>
    </r>
    <r>
      <rPr>
        <sz val="9"/>
        <color theme="1"/>
        <rFont val="Calibri"/>
        <family val="2"/>
        <charset val="238"/>
        <scheme val="minor"/>
      </rPr>
      <t xml:space="preserve">
• Szeroka gama krzywizn: Bentson (1; 2); Berenstein; Cobra (1; 2); Headhunter 1; KA 2; Mani; Multipurpose; RBI; Simmons (1; 2); Straight Selective;  Vertebral
• Pokrycie hydrofilne odporne na ścieranie 
• Dostępne rozmiary: 4F i 5F
• Materiał szaftu zapewnia doskonałą elastyczność i eliminuje ryzyko załamań zachowując jednocześnie atraumatyczność końcówki 
• Karbowane przejście pomiędzy hubem a szaftem ułatwia posługiwanie się cewnikiem w mokrych rękawiczkach
• Doskonale widoczne w skopii – posiadają końcówkę cieniującą
• Cewniki zbrojone stalowym oplotem
• Doskonała popychalność, przeniesienie obrotu oraz manewrowalność
• Duże światło wewnętrzne gwarantujące wysoki przepływ
• Kompatybilne z prowadnikiem 0,038”
• Długości cewników cm 40,65,80,100,125
• Taperowana końcówka ułatwiająca wejście do ostium
• Doskonała pamięć kształtu
• Ciśnienie 1200 PSI
Utworzenie depozytu w ilości min 10 szt</t>
    </r>
  </si>
  <si>
    <t xml:space="preserve">Grupa 1. Stenty  „nerkowe” - rozprężane na balonie. </t>
  </si>
  <si>
    <t xml:space="preserve">Grupa 2. Stenty rozprężane na balonie. </t>
  </si>
  <si>
    <t>Grupa 3. Stengraft obwodowy – „proteza wewnątrznaczyniowa".</t>
  </si>
  <si>
    <t xml:space="preserve">Grupa 4. Stengraft obwodowy. </t>
  </si>
  <si>
    <t>Grupa 5. Stengraft obwodowy o dużej średnicy.</t>
  </si>
  <si>
    <t xml:space="preserve">Grupa 6. Stenty samorozprężalne, aortalne. </t>
  </si>
  <si>
    <t xml:space="preserve">Grupa 7.  Stenty samorozprężalne o długim systemie wprowadzającym w zestawach. </t>
  </si>
  <si>
    <t xml:space="preserve">Grupa 8. Stenty samorozprężalne -żylne. </t>
  </si>
  <si>
    <t>Grupa 10. Stenty szyjne, samorozprężalne, adaptowalne.</t>
  </si>
  <si>
    <t>Grupa 11. Stenty szyjne, samorozprężalne, otwarto- i zamkniętokomórkowe.</t>
  </si>
  <si>
    <t xml:space="preserve">• Pojemność: 1ml; 3ml; 6ml; 10ml; 20ml
• Przezroczysty korpus wykonany z poliwęglanu
• Gumowe zakończenie tłoka
• Nakręcane końcówki męskie
• Dostępne z różnymi kolorami tłoków
utworzenie depozytu 50 szt
</t>
  </si>
  <si>
    <t xml:space="preserve">Grupa 88 Koszulka rozrywalna z zastawką hemostatyczną </t>
  </si>
  <si>
    <t>• stent samorozprężalny z termiczną pamięcią kształtu, wykonany z jednego kawałka nitinolu, wycięty laserowo bez łączeń przy pomocy lutów bądź spawów, o bardzo giętkich przęsłach
• długość systemu wprowadzającego 135 cm
• średnica cewnika prowadzącego 8F
• średnica systemu wprowadzającego 6F
• średnica kanału wewnętrznego 0,014” 
• system monorail, Rx
• średnica stentu 5 mm, 6 mm, 7 mm, 8 mm, 9 mm, 10 mm 
• długość stentu 20 mm, 30 mm, 40 mm
• dobra widoczność systemu wprowadzającego w obrazie rtg, markery systemu wprowadzającego oznaczające końce stentu dobrze widoczne w rtg, pozwalające kontrolować implantację stentu, segmentowa budowa stentu umożliwiająca dobre dostosowanie się samego stentu do krzywizn naczynia
• małe skracanie stentu podczas implantacji, duża odporność na zgniatanie
• duża siła radialna stentu 
Utworzenie depozytu: minimum – 5 sztuk</t>
  </si>
  <si>
    <t>STENTY SAMOROZPRĘŻALNE O DŁUGOŚCI SHAFTU 175 MM
1)Wersja kompatybilna z introducerem 6 F : średnice 5-10mm, system wprowadzający 175 cm, dlugość stentu 30-200 mm, 2 markery, kompatybilne z prowadnikiem 0,035'' wresja pull ( o dużej sile radialnej) oraz wersja flex
2)Wersja kompatybilna z introducerem 5 F : średnice 5-8 mm, system wprowadzający 175 cm,dlugość 30-200 mm, 2 markery, kompatybilne z prowadnikiem 0,018''
3)Wersja kompatybilna z introducerem 4 F: średnice 4-7 mm,system wprowadzający 175 cm, długość 30-200mm, 2 markery, kompatybilne z prowadnikiem 0,018''
CEWNIKI BALONOWE O DŁUGIM SHAFCIE -175 MM
1) o średnicach 5-10 mm, prowadnik 0,035,
2) o średnicach 4-7 mm, prowadnik 0,018,
3) niskoprofilowe, o średnicach 2-6 mm, prowadnik 0,018
Utworzenie depozytu: minimum –10 sztuki</t>
  </si>
  <si>
    <t>• Stent samorozprężalny wykonany ze stopu stali z kobaltem,
• System dostawczy akceptujący prowadnik 0,035” „over the wire”,
• Długość cewnika dostawczego 75 oraz 135cm
• Stent pleciony w kształt tubularnej siatki (mesh) o diagonalnych oczkach,
• Stent o dużej elastyczności, miękkości i możliwości dopasowania do kształtu naczynia,
• Stent z możliwością ponownego złożenia - całkowicie repozycjonowalny,
• Średnice: 2-24mm, długości: 20-139mm.
• Dobra widoczność stentu we fluoroskopie.
Utworzenie depozytu: minimum – 4 sztuki</t>
  </si>
  <si>
    <t xml:space="preserve">
- stent kobaltowo-chromowy 
- pokrywany lekiem antyproliferacyjnym everolimus
- kompatybilny z prowadnikiem 0,014” i cewnikiem prowadzącym 5F
- średnice od 2,25 do 4,0mm, dlugosci od 8 do 58mm,
 posiadajace wskazanie do zabiegów BTK , RBP 18atm dla wszystkich średnic
Utworzenie depozytu: minimum – 10 sztuk
</t>
  </si>
  <si>
    <t xml:space="preserve">• Stent samorozprężalny
• Stent nitinolowy
• System dostarczania OTW
• System kompatybilny z prowadnikiem 0,035”
• Dostępne średnice stentu: 10mm – 20 mm
• Dostępne długości stentu: 40mm  -160mm 
• Utworzenie depozytu: minimum – 4 sztuki
</t>
  </si>
</sst>
</file>

<file path=xl/styles.xml><?xml version="1.0" encoding="utf-8"?>
<styleSheet xmlns="http://schemas.openxmlformats.org/spreadsheetml/2006/main">
  <fonts count="19">
    <font>
      <sz val="11"/>
      <color theme="1"/>
      <name val="Czcionka tekstu podstawowego"/>
      <family val="2"/>
      <charset val="238"/>
    </font>
    <font>
      <i/>
      <sz val="8"/>
      <color rgb="FF000000"/>
      <name val="Calibri"/>
      <family val="2"/>
      <charset val="238"/>
    </font>
    <font>
      <b/>
      <i/>
      <sz val="8"/>
      <color rgb="FF000000"/>
      <name val="Calibri"/>
      <family val="2"/>
      <charset val="238"/>
    </font>
    <font>
      <i/>
      <sz val="9"/>
      <color rgb="FF000000"/>
      <name val="Calibri"/>
      <family val="2"/>
      <charset val="238"/>
    </font>
    <font>
      <sz val="8"/>
      <color theme="1"/>
      <name val="Calibri"/>
      <family val="2"/>
      <charset val="238"/>
      <scheme val="minor"/>
    </font>
    <font>
      <b/>
      <sz val="8"/>
      <color theme="1"/>
      <name val="Calibri"/>
      <family val="2"/>
      <charset val="238"/>
      <scheme val="minor"/>
    </font>
    <font>
      <sz val="9"/>
      <color theme="1"/>
      <name val="Czcionka tekstu podstawowego"/>
      <family val="2"/>
      <charset val="238"/>
    </font>
    <font>
      <b/>
      <sz val="9"/>
      <color theme="1"/>
      <name val="Czcionka tekstu podstawowego"/>
      <charset val="238"/>
    </font>
    <font>
      <i/>
      <sz val="9"/>
      <color theme="1"/>
      <name val="Czcionka tekstu podstawowego"/>
      <family val="2"/>
      <charset val="238"/>
    </font>
    <font>
      <b/>
      <i/>
      <sz val="9"/>
      <color rgb="FF000000"/>
      <name val="Calibri"/>
      <family val="2"/>
      <charset val="238"/>
    </font>
    <font>
      <sz val="9"/>
      <color theme="1"/>
      <name val="Calibri"/>
      <family val="2"/>
      <charset val="238"/>
      <scheme val="minor"/>
    </font>
    <font>
      <b/>
      <sz val="9"/>
      <color theme="1"/>
      <name val="Calibri"/>
      <family val="2"/>
      <charset val="238"/>
      <scheme val="minor"/>
    </font>
    <font>
      <sz val="9"/>
      <name val="Czcionka tekstu podstawowego"/>
      <family val="2"/>
      <charset val="238"/>
    </font>
    <font>
      <sz val="9"/>
      <color theme="1"/>
      <name val="Cambria"/>
      <family val="1"/>
      <charset val="238"/>
      <scheme val="major"/>
    </font>
    <font>
      <sz val="9"/>
      <color theme="1"/>
      <name val="Arial"/>
      <family val="2"/>
      <charset val="238"/>
    </font>
    <font>
      <sz val="9"/>
      <color theme="1"/>
      <name val="Czcionka tekstu podstawowego"/>
      <charset val="238"/>
    </font>
    <font>
      <i/>
      <sz val="9"/>
      <color theme="1"/>
      <name val="Times New Roman"/>
      <family val="1"/>
      <charset val="238"/>
    </font>
    <font>
      <sz val="8"/>
      <color theme="1"/>
      <name val="Czcionka tekstu podstawowego"/>
      <family val="2"/>
      <charset val="238"/>
    </font>
    <font>
      <b/>
      <sz val="8"/>
      <color theme="1"/>
      <name val="Czcionka tekstu podstawowego"/>
      <charset val="238"/>
    </font>
  </fonts>
  <fills count="6">
    <fill>
      <patternFill patternType="none"/>
    </fill>
    <fill>
      <patternFill patternType="gray125"/>
    </fill>
    <fill>
      <patternFill patternType="solid">
        <fgColor rgb="FFC0C0C0"/>
        <bgColor indexed="64"/>
      </patternFill>
    </fill>
    <fill>
      <patternFill patternType="solid">
        <fgColor theme="0"/>
        <bgColor indexed="64"/>
      </patternFill>
    </fill>
    <fill>
      <patternFill patternType="solid">
        <fgColor theme="0" tint="-0.249977111117893"/>
        <bgColor indexed="64"/>
      </patternFill>
    </fill>
    <fill>
      <patternFill patternType="solid">
        <fgColor rgb="FFFF0000"/>
        <bgColor indexed="64"/>
      </patternFill>
    </fill>
  </fills>
  <borders count="7">
    <border>
      <left/>
      <right/>
      <top/>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82">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0" borderId="2" xfId="0" applyFont="1" applyBorder="1" applyAlignment="1">
      <alignment horizontal="center" vertical="center"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4" fillId="0" borderId="5" xfId="0" applyFont="1" applyFill="1" applyBorder="1" applyAlignment="1">
      <alignment horizontal="center" vertical="top"/>
    </xf>
    <xf numFmtId="0" fontId="4" fillId="0" borderId="5" xfId="0" applyNumberFormat="1" applyFont="1" applyFill="1" applyBorder="1" applyAlignment="1">
      <alignment horizontal="left" vertical="top" wrapText="1"/>
    </xf>
    <xf numFmtId="9" fontId="4" fillId="0" borderId="5" xfId="0" applyNumberFormat="1" applyFont="1" applyFill="1" applyBorder="1" applyAlignment="1">
      <alignment horizontal="center" vertical="top"/>
    </xf>
    <xf numFmtId="0" fontId="5" fillId="0" borderId="5" xfId="0" applyFont="1" applyBorder="1" applyAlignment="1">
      <alignment horizontal="center" vertical="center" wrapText="1"/>
    </xf>
    <xf numFmtId="0" fontId="5" fillId="0" borderId="5" xfId="0" applyNumberFormat="1" applyFont="1" applyBorder="1" applyAlignment="1">
      <alignment horizontal="center" vertical="center" wrapText="1"/>
    </xf>
    <xf numFmtId="0" fontId="5" fillId="3" borderId="5" xfId="0" applyFont="1" applyFill="1" applyBorder="1" applyAlignment="1">
      <alignment horizontal="center" vertical="center" wrapText="1"/>
    </xf>
    <xf numFmtId="0" fontId="6" fillId="0" borderId="0" xfId="0" applyFont="1"/>
    <xf numFmtId="0" fontId="7" fillId="0" borderId="6" xfId="0" applyFont="1" applyBorder="1" applyAlignment="1">
      <alignment horizontal="center" vertical="center"/>
    </xf>
    <xf numFmtId="0" fontId="6" fillId="0" borderId="6" xfId="0" applyFont="1" applyBorder="1" applyAlignment="1">
      <alignment horizontal="center" vertical="center"/>
    </xf>
    <xf numFmtId="0" fontId="6" fillId="4" borderId="6" xfId="0" applyFont="1" applyFill="1" applyBorder="1" applyAlignment="1">
      <alignment horizontal="center" vertical="center"/>
    </xf>
    <xf numFmtId="0" fontId="7" fillId="0" borderId="0" xfId="0" applyFont="1" applyBorder="1" applyAlignment="1">
      <alignment horizontal="center" vertical="center"/>
    </xf>
    <xf numFmtId="0" fontId="6" fillId="0" borderId="0" xfId="0" applyFont="1" applyBorder="1" applyAlignment="1">
      <alignment horizontal="center" vertical="center"/>
    </xf>
    <xf numFmtId="0" fontId="6" fillId="3" borderId="0" xfId="0" applyFont="1" applyFill="1" applyBorder="1" applyAlignment="1">
      <alignment horizontal="center" vertical="center"/>
    </xf>
    <xf numFmtId="4" fontId="1" fillId="0" borderId="2" xfId="0" applyNumberFormat="1" applyFont="1" applyBorder="1" applyAlignment="1">
      <alignment horizontal="center" vertical="center" wrapText="1"/>
    </xf>
    <xf numFmtId="4" fontId="3" fillId="2" borderId="4" xfId="0" applyNumberFormat="1" applyFont="1" applyFill="1" applyBorder="1" applyAlignment="1">
      <alignment horizontal="center" vertical="top" wrapText="1"/>
    </xf>
    <xf numFmtId="4" fontId="4" fillId="0" borderId="5" xfId="0" applyNumberFormat="1" applyFont="1" applyFill="1" applyBorder="1" applyAlignment="1">
      <alignment horizontal="center" vertical="top"/>
    </xf>
    <xf numFmtId="4" fontId="6" fillId="0" borderId="6" xfId="0" applyNumberFormat="1" applyFont="1" applyBorder="1" applyAlignment="1">
      <alignment horizontal="center" vertical="center"/>
    </xf>
    <xf numFmtId="4" fontId="6" fillId="0" borderId="0" xfId="0" applyNumberFormat="1" applyFont="1" applyBorder="1" applyAlignment="1">
      <alignment horizontal="center" vertical="center"/>
    </xf>
    <xf numFmtId="0" fontId="3" fillId="0" borderId="5" xfId="0" applyFont="1" applyFill="1" applyBorder="1" applyAlignment="1">
      <alignment horizontal="center" vertical="top" wrapText="1"/>
    </xf>
    <xf numFmtId="4" fontId="3" fillId="0" borderId="5" xfId="0" applyNumberFormat="1" applyFont="1" applyFill="1" applyBorder="1" applyAlignment="1">
      <alignment horizontal="center" vertical="top" wrapText="1"/>
    </xf>
    <xf numFmtId="0" fontId="8" fillId="0" borderId="0" xfId="0" applyFont="1"/>
    <xf numFmtId="0" fontId="8" fillId="0" borderId="0" xfId="0" applyFont="1" applyAlignment="1">
      <alignment horizontal="center"/>
    </xf>
    <xf numFmtId="4" fontId="8" fillId="0" borderId="0" xfId="0" applyNumberFormat="1" applyFont="1"/>
    <xf numFmtId="0" fontId="8" fillId="0" borderId="0" xfId="0" applyFont="1" applyAlignment="1">
      <alignment horizontal="right"/>
    </xf>
    <xf numFmtId="4" fontId="6" fillId="0" borderId="0" xfId="0" applyNumberFormat="1" applyFont="1"/>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9" fillId="0" borderId="2" xfId="0" applyFont="1" applyBorder="1" applyAlignment="1">
      <alignment horizontal="center" vertical="center" wrapText="1"/>
    </xf>
    <xf numFmtId="4" fontId="3" fillId="0" borderId="2" xfId="0" applyNumberFormat="1" applyFont="1" applyBorder="1" applyAlignment="1">
      <alignment horizontal="center" vertical="center" wrapText="1"/>
    </xf>
    <xf numFmtId="0" fontId="10" fillId="0" borderId="5" xfId="0" applyFont="1" applyFill="1" applyBorder="1" applyAlignment="1">
      <alignment horizontal="center" vertical="top"/>
    </xf>
    <xf numFmtId="0" fontId="10" fillId="0" borderId="5" xfId="0" applyNumberFormat="1" applyFont="1" applyFill="1" applyBorder="1" applyAlignment="1">
      <alignment horizontal="left" vertical="top" wrapText="1"/>
    </xf>
    <xf numFmtId="4" fontId="10" fillId="0" borderId="5" xfId="0" applyNumberFormat="1" applyFont="1" applyFill="1" applyBorder="1" applyAlignment="1">
      <alignment horizontal="center" vertical="top"/>
    </xf>
    <xf numFmtId="9" fontId="10" fillId="0" borderId="5" xfId="0" applyNumberFormat="1" applyFont="1" applyFill="1" applyBorder="1" applyAlignment="1">
      <alignment horizontal="center" vertical="top"/>
    </xf>
    <xf numFmtId="0" fontId="11" fillId="0" borderId="5" xfId="0" applyFont="1" applyBorder="1" applyAlignment="1">
      <alignment horizontal="center" vertical="center" wrapText="1"/>
    </xf>
    <xf numFmtId="0" fontId="11" fillId="0" borderId="5" xfId="0" applyNumberFormat="1" applyFont="1" applyBorder="1" applyAlignment="1">
      <alignment horizontal="center" vertical="center" wrapText="1"/>
    </xf>
    <xf numFmtId="0" fontId="11" fillId="3" borderId="5" xfId="0" applyFont="1" applyFill="1" applyBorder="1" applyAlignment="1">
      <alignment horizontal="center" vertical="center" wrapText="1"/>
    </xf>
    <xf numFmtId="0" fontId="12" fillId="0" borderId="0" xfId="0" applyFont="1"/>
    <xf numFmtId="4" fontId="12" fillId="0" borderId="0" xfId="0" applyNumberFormat="1" applyFont="1"/>
    <xf numFmtId="0" fontId="3" fillId="0"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4" fontId="3" fillId="0" borderId="5" xfId="0" applyNumberFormat="1" applyFont="1" applyFill="1" applyBorder="1" applyAlignment="1">
      <alignment horizontal="center" vertical="center" wrapText="1"/>
    </xf>
    <xf numFmtId="0" fontId="13" fillId="0" borderId="0" xfId="0" applyFont="1"/>
    <xf numFmtId="0" fontId="11" fillId="0" borderId="0" xfId="0" applyFont="1" applyBorder="1" applyAlignment="1">
      <alignment horizontal="center" vertical="center" wrapText="1"/>
    </xf>
    <xf numFmtId="0" fontId="11" fillId="0" borderId="0" xfId="0" applyNumberFormat="1" applyFont="1" applyBorder="1" applyAlignment="1">
      <alignment horizontal="center" vertical="center" wrapText="1"/>
    </xf>
    <xf numFmtId="0" fontId="11" fillId="3" borderId="0" xfId="0" applyFont="1" applyFill="1" applyBorder="1" applyAlignment="1">
      <alignment horizontal="center" vertical="center" wrapText="1"/>
    </xf>
    <xf numFmtId="0" fontId="14" fillId="0" borderId="0" xfId="0" applyFont="1" applyBorder="1" applyAlignment="1">
      <alignment horizontal="left" vertical="center"/>
    </xf>
    <xf numFmtId="0" fontId="13" fillId="0" borderId="0" xfId="0" applyNumberFormat="1" applyFont="1" applyBorder="1" applyAlignment="1">
      <alignment horizontal="center" vertical="center" wrapText="1"/>
    </xf>
    <xf numFmtId="0" fontId="13" fillId="3" borderId="0" xfId="0" applyFont="1" applyFill="1" applyBorder="1" applyAlignment="1">
      <alignment horizontal="center" vertical="center" wrapText="1"/>
    </xf>
    <xf numFmtId="0" fontId="13" fillId="0" borderId="0" xfId="0" applyFont="1" applyBorder="1" applyAlignment="1">
      <alignment horizontal="center" vertical="center"/>
    </xf>
    <xf numFmtId="4" fontId="13" fillId="0" borderId="0" xfId="0" applyNumberFormat="1" applyFont="1" applyBorder="1" applyAlignment="1">
      <alignment horizontal="center" vertical="center"/>
    </xf>
    <xf numFmtId="0" fontId="13" fillId="3" borderId="0" xfId="0" applyFont="1" applyFill="1" applyBorder="1" applyAlignment="1">
      <alignment horizontal="center" vertical="center"/>
    </xf>
    <xf numFmtId="0" fontId="6" fillId="3" borderId="0" xfId="0" applyFont="1" applyFill="1"/>
    <xf numFmtId="4" fontId="6" fillId="3" borderId="0" xfId="0" applyNumberFormat="1" applyFont="1" applyFill="1"/>
    <xf numFmtId="0" fontId="12" fillId="3" borderId="0" xfId="0" applyFont="1" applyFill="1"/>
    <xf numFmtId="4" fontId="12" fillId="3" borderId="0" xfId="0" applyNumberFormat="1" applyFont="1" applyFill="1"/>
    <xf numFmtId="0" fontId="15" fillId="0" borderId="0" xfId="0" applyFont="1"/>
    <xf numFmtId="0" fontId="15" fillId="0" borderId="0" xfId="0" applyFont="1" applyAlignment="1">
      <alignment horizontal="center" vertical="top"/>
    </xf>
    <xf numFmtId="4" fontId="15" fillId="0" borderId="0" xfId="0" applyNumberFormat="1" applyFont="1"/>
    <xf numFmtId="0" fontId="16" fillId="0" borderId="0" xfId="0" applyFont="1"/>
    <xf numFmtId="4" fontId="16" fillId="0" borderId="0" xfId="0" applyNumberFormat="1" applyFont="1"/>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4" fontId="1" fillId="2" borderId="4" xfId="0" applyNumberFormat="1" applyFont="1" applyFill="1" applyBorder="1" applyAlignment="1">
      <alignment horizontal="center" vertical="top" wrapText="1"/>
    </xf>
    <xf numFmtId="0" fontId="17" fillId="0" borderId="0" xfId="0" applyFont="1"/>
    <xf numFmtId="0" fontId="18" fillId="0" borderId="6" xfId="0" applyFont="1" applyBorder="1" applyAlignment="1">
      <alignment horizontal="center" vertical="center"/>
    </xf>
    <xf numFmtId="4" fontId="17" fillId="0" borderId="6" xfId="0" applyNumberFormat="1" applyFont="1" applyBorder="1" applyAlignment="1">
      <alignment horizontal="center" vertical="center"/>
    </xf>
    <xf numFmtId="0" fontId="17" fillId="4" borderId="6" xfId="0" applyFont="1" applyFill="1" applyBorder="1" applyAlignment="1">
      <alignment horizontal="center" vertical="center"/>
    </xf>
    <xf numFmtId="0" fontId="17" fillId="0" borderId="6" xfId="0" applyFont="1" applyBorder="1" applyAlignment="1">
      <alignment horizontal="center" vertical="center"/>
    </xf>
    <xf numFmtId="0" fontId="6" fillId="5" borderId="0" xfId="0" applyFont="1" applyFill="1"/>
    <xf numFmtId="4" fontId="6" fillId="5" borderId="0" xfId="0" applyNumberFormat="1" applyFont="1" applyFill="1"/>
    <xf numFmtId="0" fontId="6" fillId="0" borderId="0" xfId="0" applyFont="1" applyFill="1" applyBorder="1" applyAlignment="1">
      <alignment horizontal="center" vertical="center"/>
    </xf>
    <xf numFmtId="0" fontId="10" fillId="5" borderId="5" xfId="0" applyFont="1" applyFill="1" applyBorder="1" applyAlignment="1">
      <alignment horizontal="center" vertical="top"/>
    </xf>
    <xf numFmtId="4" fontId="10" fillId="5" borderId="5" xfId="0" applyNumberFormat="1" applyFont="1" applyFill="1" applyBorder="1" applyAlignment="1">
      <alignment horizontal="center" vertical="top"/>
    </xf>
    <xf numFmtId="9" fontId="10" fillId="5" borderId="5" xfId="0" applyNumberFormat="1" applyFont="1" applyFill="1" applyBorder="1" applyAlignment="1">
      <alignment horizontal="center" vertical="top"/>
    </xf>
    <xf numFmtId="0" fontId="8" fillId="0" borderId="0" xfId="0" applyFont="1" applyAlignment="1">
      <alignment horizontal="center"/>
    </xf>
    <xf numFmtId="0" fontId="16" fillId="0" borderId="0" xfId="0" applyFont="1" applyAlignment="1">
      <alignment horizontal="left" wrapText="1"/>
    </xf>
  </cellXfs>
  <cellStyles count="1">
    <cellStyle name="Normalny"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676"/>
  <sheetViews>
    <sheetView tabSelected="1" view="pageLayout" topLeftCell="A202" zoomScale="120" zoomScaleNormal="100" zoomScaleSheetLayoutView="120" zoomScalePageLayoutView="120" workbookViewId="0">
      <selection activeCell="L198" sqref="L198"/>
    </sheetView>
  </sheetViews>
  <sheetFormatPr defaultRowHeight="12"/>
  <cols>
    <col min="1" max="1" width="3.375" style="12" customWidth="1"/>
    <col min="2" max="2" width="51.375" style="12" customWidth="1"/>
    <col min="3" max="3" width="11.25" style="12" customWidth="1"/>
    <col min="4" max="4" width="5.5" style="12" customWidth="1"/>
    <col min="5" max="5" width="9" style="12"/>
    <col min="6" max="6" width="7.5" style="12" customWidth="1"/>
    <col min="7" max="7" width="9" style="12"/>
    <col min="8" max="8" width="9.25" style="30" customWidth="1"/>
    <col min="9" max="9" width="5.5" style="12" customWidth="1"/>
    <col min="10" max="10" width="7.5" style="12" customWidth="1"/>
    <col min="11" max="11" width="10" style="12" customWidth="1"/>
    <col min="12" max="16384" width="9" style="12"/>
  </cols>
  <sheetData>
    <row r="1" spans="1:11">
      <c r="A1" s="80" t="s">
        <v>223</v>
      </c>
      <c r="B1" s="80"/>
      <c r="C1" s="80"/>
      <c r="D1" s="80"/>
      <c r="E1" s="80"/>
      <c r="F1" s="80"/>
      <c r="G1" s="80"/>
      <c r="H1" s="80"/>
      <c r="I1" s="80"/>
      <c r="J1" s="80"/>
      <c r="K1" s="80"/>
    </row>
    <row r="2" spans="1:11">
      <c r="A2" s="26"/>
      <c r="B2" s="26"/>
      <c r="C2" s="26"/>
      <c r="D2" s="26" t="s">
        <v>224</v>
      </c>
      <c r="E2" s="27"/>
      <c r="F2" s="26"/>
      <c r="G2" s="26"/>
      <c r="H2" s="28"/>
      <c r="I2" s="29"/>
      <c r="J2" s="29"/>
      <c r="K2" s="29"/>
    </row>
    <row r="3" spans="1:11" ht="12.75" thickBot="1">
      <c r="A3" s="12" t="s">
        <v>232</v>
      </c>
    </row>
    <row r="4" spans="1:11" ht="45" customHeight="1">
      <c r="A4" s="1" t="s">
        <v>2</v>
      </c>
      <c r="B4" s="1" t="s">
        <v>3</v>
      </c>
      <c r="C4" s="2" t="s">
        <v>4</v>
      </c>
      <c r="D4" s="3" t="s">
        <v>5</v>
      </c>
      <c r="E4" s="1" t="s">
        <v>6</v>
      </c>
      <c r="F4" s="1" t="s">
        <v>7</v>
      </c>
      <c r="G4" s="1" t="s">
        <v>8</v>
      </c>
      <c r="H4" s="19" t="s">
        <v>9</v>
      </c>
      <c r="I4" s="1" t="s">
        <v>10</v>
      </c>
      <c r="J4" s="2" t="s">
        <v>11</v>
      </c>
      <c r="K4" s="2" t="s">
        <v>12</v>
      </c>
    </row>
    <row r="5" spans="1:11" ht="15" customHeight="1">
      <c r="A5" s="66">
        <v>1</v>
      </c>
      <c r="B5" s="67">
        <v>2</v>
      </c>
      <c r="C5" s="67">
        <v>4</v>
      </c>
      <c r="D5" s="67" t="s">
        <v>13</v>
      </c>
      <c r="E5" s="67">
        <v>5</v>
      </c>
      <c r="F5" s="67">
        <v>6</v>
      </c>
      <c r="G5" s="67">
        <v>7</v>
      </c>
      <c r="H5" s="68" t="s">
        <v>14</v>
      </c>
      <c r="I5" s="67">
        <v>9</v>
      </c>
      <c r="J5" s="67" t="s">
        <v>15</v>
      </c>
      <c r="K5" s="67" t="s">
        <v>16</v>
      </c>
    </row>
    <row r="6" spans="1:11" ht="125.25" customHeight="1">
      <c r="A6" s="35">
        <v>1</v>
      </c>
      <c r="B6" s="36" t="s">
        <v>17</v>
      </c>
      <c r="C6" s="35"/>
      <c r="D6" s="35">
        <v>10</v>
      </c>
      <c r="E6" s="35" t="s">
        <v>0</v>
      </c>
      <c r="F6" s="35">
        <v>80</v>
      </c>
      <c r="G6" s="35"/>
      <c r="H6" s="37"/>
      <c r="I6" s="38">
        <v>0.08</v>
      </c>
      <c r="J6" s="35">
        <f>H6*I6</f>
        <v>0</v>
      </c>
      <c r="K6" s="35">
        <f>H6+J6</f>
        <v>0</v>
      </c>
    </row>
    <row r="7" spans="1:11">
      <c r="A7" s="39"/>
      <c r="B7" s="40"/>
      <c r="C7" s="41"/>
      <c r="G7" s="13" t="s">
        <v>1</v>
      </c>
      <c r="H7" s="22">
        <f>SUM(H6:H6)</f>
        <v>0</v>
      </c>
      <c r="I7" s="15"/>
      <c r="J7" s="14">
        <f>SUM(J6:J6)</f>
        <v>0</v>
      </c>
      <c r="K7" s="14">
        <f>SUM(K6:K6)</f>
        <v>0</v>
      </c>
    </row>
    <row r="9" spans="1:11" ht="12.75" thickBot="1">
      <c r="A9" s="12" t="s">
        <v>233</v>
      </c>
    </row>
    <row r="10" spans="1:11" ht="45" customHeight="1">
      <c r="A10" s="1" t="s">
        <v>2</v>
      </c>
      <c r="B10" s="1" t="s">
        <v>3</v>
      </c>
      <c r="C10" s="2" t="s">
        <v>4</v>
      </c>
      <c r="D10" s="3" t="s">
        <v>5</v>
      </c>
      <c r="E10" s="1" t="s">
        <v>6</v>
      </c>
      <c r="F10" s="1" t="s">
        <v>7</v>
      </c>
      <c r="G10" s="1" t="s">
        <v>8</v>
      </c>
      <c r="H10" s="19" t="s">
        <v>9</v>
      </c>
      <c r="I10" s="1" t="s">
        <v>10</v>
      </c>
      <c r="J10" s="2" t="s">
        <v>11</v>
      </c>
      <c r="K10" s="2" t="s">
        <v>12</v>
      </c>
    </row>
    <row r="11" spans="1:11" ht="15" customHeight="1">
      <c r="A11" s="66">
        <v>1</v>
      </c>
      <c r="B11" s="67">
        <v>2</v>
      </c>
      <c r="C11" s="67">
        <v>4</v>
      </c>
      <c r="D11" s="67" t="s">
        <v>13</v>
      </c>
      <c r="E11" s="67">
        <v>5</v>
      </c>
      <c r="F11" s="67">
        <v>6</v>
      </c>
      <c r="G11" s="67">
        <v>7</v>
      </c>
      <c r="H11" s="68" t="s">
        <v>14</v>
      </c>
      <c r="I11" s="67">
        <v>9</v>
      </c>
      <c r="J11" s="67" t="s">
        <v>15</v>
      </c>
      <c r="K11" s="67" t="s">
        <v>16</v>
      </c>
    </row>
    <row r="12" spans="1:11" ht="118.5" customHeight="1">
      <c r="A12" s="35">
        <v>1</v>
      </c>
      <c r="B12" s="36" t="s">
        <v>18</v>
      </c>
      <c r="C12" s="35"/>
      <c r="D12" s="35">
        <v>20</v>
      </c>
      <c r="E12" s="35" t="s">
        <v>0</v>
      </c>
      <c r="F12" s="35">
        <v>160</v>
      </c>
      <c r="G12" s="35"/>
      <c r="H12" s="37"/>
      <c r="I12" s="38">
        <v>0.08</v>
      </c>
      <c r="J12" s="35">
        <f>H12*I12</f>
        <v>0</v>
      </c>
      <c r="K12" s="35">
        <f>H12+J12</f>
        <v>0</v>
      </c>
    </row>
    <row r="13" spans="1:11">
      <c r="A13" s="39"/>
      <c r="B13" s="40"/>
      <c r="C13" s="41"/>
      <c r="G13" s="13" t="s">
        <v>1</v>
      </c>
      <c r="H13" s="22">
        <f>SUM(H12:H12)</f>
        <v>0</v>
      </c>
      <c r="I13" s="15"/>
      <c r="J13" s="14">
        <f>SUM(J12:J12)</f>
        <v>0</v>
      </c>
      <c r="K13" s="14">
        <f>SUM(K12:K12)</f>
        <v>0</v>
      </c>
    </row>
    <row r="14" spans="1:11">
      <c r="A14" s="48"/>
      <c r="B14" s="49"/>
      <c r="C14" s="50"/>
      <c r="G14" s="16"/>
      <c r="H14" s="23"/>
      <c r="I14" s="18"/>
      <c r="J14" s="17"/>
      <c r="K14" s="17"/>
    </row>
    <row r="15" spans="1:11">
      <c r="A15" s="48"/>
      <c r="B15" s="49"/>
      <c r="C15" s="50"/>
      <c r="G15" s="16"/>
      <c r="H15" s="23"/>
      <c r="I15" s="18"/>
      <c r="J15" s="17"/>
      <c r="K15" s="17"/>
    </row>
    <row r="16" spans="1:11">
      <c r="A16" s="48"/>
      <c r="B16" s="49"/>
      <c r="C16" s="50"/>
      <c r="G16" s="16"/>
      <c r="H16" s="23"/>
      <c r="I16" s="18"/>
      <c r="J16" s="17"/>
      <c r="K16" s="17"/>
    </row>
    <row r="17" spans="1:11">
      <c r="A17" s="48"/>
      <c r="B17" s="49"/>
      <c r="C17" s="50"/>
      <c r="G17" s="16"/>
      <c r="H17" s="23"/>
      <c r="I17" s="18"/>
      <c r="J17" s="17"/>
      <c r="K17" s="17"/>
    </row>
    <row r="19" spans="1:11" ht="12.75" thickBot="1">
      <c r="A19" s="12" t="s">
        <v>234</v>
      </c>
    </row>
    <row r="20" spans="1:11" ht="45" customHeight="1">
      <c r="A20" s="1" t="s">
        <v>2</v>
      </c>
      <c r="B20" s="1" t="s">
        <v>3</v>
      </c>
      <c r="C20" s="2" t="s">
        <v>4</v>
      </c>
      <c r="D20" s="3" t="s">
        <v>5</v>
      </c>
      <c r="E20" s="1" t="s">
        <v>6</v>
      </c>
      <c r="F20" s="1" t="s">
        <v>7</v>
      </c>
      <c r="G20" s="1" t="s">
        <v>8</v>
      </c>
      <c r="H20" s="19" t="s">
        <v>9</v>
      </c>
      <c r="I20" s="1" t="s">
        <v>10</v>
      </c>
      <c r="J20" s="2" t="s">
        <v>11</v>
      </c>
      <c r="K20" s="2" t="s">
        <v>12</v>
      </c>
    </row>
    <row r="21" spans="1:11" ht="15" customHeight="1">
      <c r="A21" s="66">
        <v>1</v>
      </c>
      <c r="B21" s="67">
        <v>2</v>
      </c>
      <c r="C21" s="67">
        <v>4</v>
      </c>
      <c r="D21" s="67" t="s">
        <v>13</v>
      </c>
      <c r="E21" s="67">
        <v>5</v>
      </c>
      <c r="F21" s="67">
        <v>6</v>
      </c>
      <c r="G21" s="67">
        <v>7</v>
      </c>
      <c r="H21" s="68" t="s">
        <v>14</v>
      </c>
      <c r="I21" s="67">
        <v>9</v>
      </c>
      <c r="J21" s="67" t="s">
        <v>15</v>
      </c>
      <c r="K21" s="67" t="s">
        <v>16</v>
      </c>
    </row>
    <row r="22" spans="1:11" ht="189.75" customHeight="1">
      <c r="A22" s="35">
        <v>1</v>
      </c>
      <c r="B22" s="36" t="s">
        <v>19</v>
      </c>
      <c r="C22" s="35"/>
      <c r="D22" s="35">
        <v>10</v>
      </c>
      <c r="E22" s="35" t="s">
        <v>0</v>
      </c>
      <c r="F22" s="35">
        <v>100</v>
      </c>
      <c r="G22" s="35"/>
      <c r="H22" s="37"/>
      <c r="I22" s="38">
        <v>0.08</v>
      </c>
      <c r="J22" s="35">
        <f>H22*I22</f>
        <v>0</v>
      </c>
      <c r="K22" s="35">
        <f>H22+J22</f>
        <v>0</v>
      </c>
    </row>
    <row r="23" spans="1:11">
      <c r="A23" s="39"/>
      <c r="B23" s="40"/>
      <c r="C23" s="41"/>
      <c r="G23" s="13" t="s">
        <v>1</v>
      </c>
      <c r="H23" s="22">
        <f>SUM(H22:H22)</f>
        <v>0</v>
      </c>
      <c r="I23" s="15"/>
      <c r="J23" s="14">
        <f>SUM(J22:J22)</f>
        <v>0</v>
      </c>
      <c r="K23" s="14">
        <f>SUM(K22:K22)</f>
        <v>0</v>
      </c>
    </row>
    <row r="25" spans="1:11" ht="12.75" thickBot="1">
      <c r="A25" s="12" t="s">
        <v>235</v>
      </c>
    </row>
    <row r="26" spans="1:11" ht="45" customHeight="1">
      <c r="A26" s="1" t="s">
        <v>2</v>
      </c>
      <c r="B26" s="1" t="s">
        <v>3</v>
      </c>
      <c r="C26" s="2" t="s">
        <v>4</v>
      </c>
      <c r="D26" s="3" t="s">
        <v>5</v>
      </c>
      <c r="E26" s="1" t="s">
        <v>6</v>
      </c>
      <c r="F26" s="1" t="s">
        <v>7</v>
      </c>
      <c r="G26" s="1" t="s">
        <v>8</v>
      </c>
      <c r="H26" s="19" t="s">
        <v>9</v>
      </c>
      <c r="I26" s="1" t="s">
        <v>10</v>
      </c>
      <c r="J26" s="2" t="s">
        <v>11</v>
      </c>
      <c r="K26" s="2" t="s">
        <v>12</v>
      </c>
    </row>
    <row r="27" spans="1:11" ht="15" customHeight="1">
      <c r="A27" s="66">
        <v>1</v>
      </c>
      <c r="B27" s="67">
        <v>2</v>
      </c>
      <c r="C27" s="67">
        <v>4</v>
      </c>
      <c r="D27" s="67" t="s">
        <v>13</v>
      </c>
      <c r="E27" s="67">
        <v>5</v>
      </c>
      <c r="F27" s="67">
        <v>6</v>
      </c>
      <c r="G27" s="67">
        <v>7</v>
      </c>
      <c r="H27" s="68" t="s">
        <v>14</v>
      </c>
      <c r="I27" s="67">
        <v>9</v>
      </c>
      <c r="J27" s="67" t="s">
        <v>15</v>
      </c>
      <c r="K27" s="67" t="s">
        <v>16</v>
      </c>
    </row>
    <row r="28" spans="1:11" ht="120.75" customHeight="1">
      <c r="A28" s="35">
        <v>1</v>
      </c>
      <c r="B28" s="36" t="s">
        <v>20</v>
      </c>
      <c r="C28" s="35"/>
      <c r="D28" s="35">
        <v>6</v>
      </c>
      <c r="E28" s="35" t="s">
        <v>0</v>
      </c>
      <c r="F28" s="35">
        <v>50</v>
      </c>
      <c r="G28" s="35"/>
      <c r="H28" s="37"/>
      <c r="I28" s="38">
        <v>0.08</v>
      </c>
      <c r="J28" s="35">
        <f>H28*I28</f>
        <v>0</v>
      </c>
      <c r="K28" s="35">
        <f>H28+J28</f>
        <v>0</v>
      </c>
    </row>
    <row r="29" spans="1:11">
      <c r="A29" s="39"/>
      <c r="B29" s="40"/>
      <c r="C29" s="41"/>
      <c r="G29" s="13" t="s">
        <v>1</v>
      </c>
      <c r="H29" s="22">
        <f>SUM(H28:H28)</f>
        <v>0</v>
      </c>
      <c r="I29" s="15"/>
      <c r="J29" s="14">
        <f>SUM(J28:J28)</f>
        <v>0</v>
      </c>
      <c r="K29" s="14">
        <f>SUM(K28:K28)</f>
        <v>0</v>
      </c>
    </row>
    <row r="30" spans="1:11" ht="12.75" thickBot="1">
      <c r="A30" s="12" t="s">
        <v>236</v>
      </c>
    </row>
    <row r="31" spans="1:11" ht="45" customHeight="1">
      <c r="A31" s="1" t="s">
        <v>2</v>
      </c>
      <c r="B31" s="1" t="s">
        <v>3</v>
      </c>
      <c r="C31" s="2" t="s">
        <v>4</v>
      </c>
      <c r="D31" s="3" t="s">
        <v>5</v>
      </c>
      <c r="E31" s="1" t="s">
        <v>6</v>
      </c>
      <c r="F31" s="1" t="s">
        <v>7</v>
      </c>
      <c r="G31" s="1" t="s">
        <v>8</v>
      </c>
      <c r="H31" s="19" t="s">
        <v>9</v>
      </c>
      <c r="I31" s="1" t="s">
        <v>10</v>
      </c>
      <c r="J31" s="2" t="s">
        <v>11</v>
      </c>
      <c r="K31" s="2" t="s">
        <v>12</v>
      </c>
    </row>
    <row r="32" spans="1:11" ht="15" customHeight="1">
      <c r="A32" s="66">
        <v>1</v>
      </c>
      <c r="B32" s="67">
        <v>2</v>
      </c>
      <c r="C32" s="67">
        <v>4</v>
      </c>
      <c r="D32" s="67" t="s">
        <v>13</v>
      </c>
      <c r="E32" s="67">
        <v>5</v>
      </c>
      <c r="F32" s="67">
        <v>6</v>
      </c>
      <c r="G32" s="67">
        <v>7</v>
      </c>
      <c r="H32" s="68" t="s">
        <v>14</v>
      </c>
      <c r="I32" s="67">
        <v>9</v>
      </c>
      <c r="J32" s="67" t="s">
        <v>15</v>
      </c>
      <c r="K32" s="67" t="s">
        <v>16</v>
      </c>
    </row>
    <row r="33" spans="1:11" ht="99" customHeight="1">
      <c r="A33" s="35">
        <v>1</v>
      </c>
      <c r="B33" s="36" t="s">
        <v>21</v>
      </c>
      <c r="C33" s="35"/>
      <c r="D33" s="35">
        <v>4</v>
      </c>
      <c r="E33" s="35" t="s">
        <v>0</v>
      </c>
      <c r="F33" s="35">
        <v>40</v>
      </c>
      <c r="G33" s="35"/>
      <c r="H33" s="37"/>
      <c r="I33" s="38">
        <v>0.08</v>
      </c>
      <c r="J33" s="35">
        <f>H33*I33</f>
        <v>0</v>
      </c>
      <c r="K33" s="35">
        <f>H33+J33</f>
        <v>0</v>
      </c>
    </row>
    <row r="34" spans="1:11">
      <c r="A34" s="39"/>
      <c r="B34" s="40"/>
      <c r="C34" s="41"/>
      <c r="G34" s="13" t="s">
        <v>1</v>
      </c>
      <c r="H34" s="22">
        <f>SUM(H33:H33)</f>
        <v>0</v>
      </c>
      <c r="I34" s="15"/>
      <c r="J34" s="14">
        <f>SUM(J33:J33)</f>
        <v>0</v>
      </c>
      <c r="K34" s="14">
        <f>SUM(K33:K33)</f>
        <v>0</v>
      </c>
    </row>
    <row r="36" spans="1:11" ht="12.75" thickBot="1">
      <c r="A36" s="12" t="s">
        <v>237</v>
      </c>
    </row>
    <row r="37" spans="1:11" ht="45" customHeight="1">
      <c r="A37" s="1" t="s">
        <v>2</v>
      </c>
      <c r="B37" s="1" t="s">
        <v>3</v>
      </c>
      <c r="C37" s="2" t="s">
        <v>4</v>
      </c>
      <c r="D37" s="3" t="s">
        <v>5</v>
      </c>
      <c r="E37" s="1" t="s">
        <v>6</v>
      </c>
      <c r="F37" s="1" t="s">
        <v>7</v>
      </c>
      <c r="G37" s="1" t="s">
        <v>8</v>
      </c>
      <c r="H37" s="19" t="s">
        <v>9</v>
      </c>
      <c r="I37" s="1" t="s">
        <v>10</v>
      </c>
      <c r="J37" s="2" t="s">
        <v>11</v>
      </c>
      <c r="K37" s="2" t="s">
        <v>12</v>
      </c>
    </row>
    <row r="38" spans="1:11" ht="15" customHeight="1">
      <c r="A38" s="66">
        <v>1</v>
      </c>
      <c r="B38" s="67">
        <v>2</v>
      </c>
      <c r="C38" s="67">
        <v>4</v>
      </c>
      <c r="D38" s="67" t="s">
        <v>13</v>
      </c>
      <c r="E38" s="67">
        <v>5</v>
      </c>
      <c r="F38" s="67">
        <v>6</v>
      </c>
      <c r="G38" s="67">
        <v>7</v>
      </c>
      <c r="H38" s="68" t="s">
        <v>14</v>
      </c>
      <c r="I38" s="67">
        <v>9</v>
      </c>
      <c r="J38" s="67" t="s">
        <v>15</v>
      </c>
      <c r="K38" s="67" t="s">
        <v>16</v>
      </c>
    </row>
    <row r="39" spans="1:11" ht="72" customHeight="1">
      <c r="A39" s="35">
        <v>1</v>
      </c>
      <c r="B39" s="36" t="s">
        <v>22</v>
      </c>
      <c r="C39" s="35"/>
      <c r="D39" s="35">
        <v>3</v>
      </c>
      <c r="E39" s="35" t="s">
        <v>0</v>
      </c>
      <c r="F39" s="35">
        <v>30</v>
      </c>
      <c r="G39" s="35"/>
      <c r="H39" s="37"/>
      <c r="I39" s="38">
        <v>0.08</v>
      </c>
      <c r="J39" s="35">
        <f>H39*I39</f>
        <v>0</v>
      </c>
      <c r="K39" s="35">
        <f>H39+J39</f>
        <v>0</v>
      </c>
    </row>
    <row r="40" spans="1:11" s="42" customFormat="1">
      <c r="A40" s="39"/>
      <c r="B40" s="40"/>
      <c r="C40" s="41"/>
      <c r="D40" s="12"/>
      <c r="E40" s="12"/>
      <c r="F40" s="12"/>
      <c r="G40" s="13" t="s">
        <v>1</v>
      </c>
      <c r="H40" s="22">
        <f>SUM(H39:H39)</f>
        <v>0</v>
      </c>
      <c r="I40" s="15"/>
      <c r="J40" s="14">
        <f>SUM(J39:J39)</f>
        <v>0</v>
      </c>
      <c r="K40" s="14">
        <f>SUM(K39:K39)</f>
        <v>0</v>
      </c>
    </row>
    <row r="41" spans="1:11" s="42" customFormat="1" ht="142.5" customHeight="1">
      <c r="A41" s="48"/>
      <c r="B41" s="49"/>
      <c r="C41" s="50"/>
      <c r="D41" s="12"/>
      <c r="E41" s="12"/>
      <c r="F41" s="12"/>
      <c r="G41" s="16"/>
      <c r="H41" s="23"/>
      <c r="I41" s="18"/>
      <c r="J41" s="17"/>
      <c r="K41" s="17"/>
    </row>
    <row r="42" spans="1:11" s="42" customFormat="1" hidden="1">
      <c r="A42" s="48"/>
      <c r="B42" s="49"/>
      <c r="C42" s="50"/>
      <c r="D42" s="12"/>
      <c r="E42" s="12"/>
      <c r="F42" s="12"/>
      <c r="G42" s="16"/>
      <c r="H42" s="23"/>
      <c r="I42" s="18"/>
      <c r="J42" s="17"/>
      <c r="K42" s="17"/>
    </row>
    <row r="43" spans="1:11" s="42" customFormat="1" hidden="1">
      <c r="A43" s="48"/>
      <c r="B43" s="49"/>
      <c r="C43" s="50"/>
      <c r="D43" s="12"/>
      <c r="E43" s="12"/>
      <c r="F43" s="12"/>
      <c r="G43" s="16"/>
      <c r="H43" s="23"/>
      <c r="I43" s="18"/>
      <c r="J43" s="17"/>
      <c r="K43" s="17"/>
    </row>
    <row r="44" spans="1:11" s="42" customFormat="1" hidden="1">
      <c r="A44" s="48"/>
      <c r="B44" s="49"/>
      <c r="C44" s="50"/>
      <c r="D44" s="12"/>
      <c r="E44" s="12"/>
      <c r="F44" s="12"/>
      <c r="G44" s="16"/>
      <c r="H44" s="23"/>
      <c r="I44" s="18"/>
      <c r="J44" s="17"/>
      <c r="K44" s="17"/>
    </row>
    <row r="45" spans="1:11" s="42" customFormat="1" hidden="1">
      <c r="A45" s="48"/>
      <c r="B45" s="49"/>
      <c r="C45" s="50"/>
      <c r="D45" s="12"/>
      <c r="E45" s="12"/>
      <c r="F45" s="12"/>
      <c r="G45" s="16"/>
      <c r="H45" s="23"/>
      <c r="I45" s="18"/>
      <c r="J45" s="17"/>
      <c r="K45" s="17"/>
    </row>
    <row r="46" spans="1:11" s="42" customFormat="1" hidden="1">
      <c r="A46" s="48"/>
      <c r="B46" s="49"/>
      <c r="C46" s="50"/>
      <c r="D46" s="12"/>
      <c r="E46" s="12"/>
      <c r="F46" s="12"/>
      <c r="G46" s="16"/>
      <c r="H46" s="23"/>
      <c r="I46" s="18"/>
      <c r="J46" s="17"/>
      <c r="K46" s="17"/>
    </row>
    <row r="47" spans="1:11" s="42" customFormat="1" hidden="1">
      <c r="A47" s="48"/>
      <c r="B47" s="49"/>
      <c r="C47" s="50"/>
      <c r="D47" s="12"/>
      <c r="E47" s="12"/>
      <c r="F47" s="12"/>
      <c r="G47" s="16"/>
      <c r="H47" s="23"/>
      <c r="I47" s="18"/>
      <c r="J47" s="17"/>
      <c r="K47" s="17"/>
    </row>
    <row r="48" spans="1:11" s="42" customFormat="1" hidden="1">
      <c r="A48" s="48"/>
      <c r="B48" s="49"/>
      <c r="C48" s="50"/>
      <c r="D48" s="12"/>
      <c r="E48" s="12"/>
      <c r="F48" s="12"/>
      <c r="G48" s="16"/>
      <c r="H48" s="23"/>
      <c r="I48" s="18"/>
      <c r="J48" s="17"/>
      <c r="K48" s="17"/>
    </row>
    <row r="49" spans="1:11" s="42" customFormat="1" hidden="1">
      <c r="A49" s="48"/>
      <c r="B49" s="49"/>
      <c r="C49" s="50"/>
      <c r="D49" s="12"/>
      <c r="E49" s="12"/>
      <c r="F49" s="12"/>
      <c r="G49" s="16"/>
      <c r="H49" s="23"/>
      <c r="I49" s="18"/>
      <c r="J49" s="17"/>
      <c r="K49" s="17"/>
    </row>
    <row r="50" spans="1:11" hidden="1">
      <c r="I50" s="57"/>
    </row>
    <row r="51" spans="1:11" ht="12.75" thickBot="1">
      <c r="A51" s="42" t="s">
        <v>238</v>
      </c>
      <c r="B51" s="42"/>
      <c r="C51" s="42"/>
      <c r="D51" s="42"/>
      <c r="E51" s="42"/>
      <c r="F51" s="42"/>
      <c r="G51" s="42"/>
      <c r="H51" s="43"/>
      <c r="I51" s="42"/>
      <c r="J51" s="42"/>
      <c r="K51" s="42"/>
    </row>
    <row r="52" spans="1:11" ht="45" customHeight="1">
      <c r="A52" s="1" t="s">
        <v>2</v>
      </c>
      <c r="B52" s="1" t="s">
        <v>3</v>
      </c>
      <c r="C52" s="2" t="s">
        <v>4</v>
      </c>
      <c r="D52" s="3" t="s">
        <v>5</v>
      </c>
      <c r="E52" s="1" t="s">
        <v>6</v>
      </c>
      <c r="F52" s="1" t="s">
        <v>7</v>
      </c>
      <c r="G52" s="1" t="s">
        <v>8</v>
      </c>
      <c r="H52" s="19" t="s">
        <v>9</v>
      </c>
      <c r="I52" s="1" t="s">
        <v>10</v>
      </c>
      <c r="J52" s="2" t="s">
        <v>11</v>
      </c>
      <c r="K52" s="2" t="s">
        <v>12</v>
      </c>
    </row>
    <row r="53" spans="1:11" ht="9" customHeight="1">
      <c r="A53" s="66">
        <v>1</v>
      </c>
      <c r="B53" s="67">
        <v>2</v>
      </c>
      <c r="C53" s="67">
        <v>4</v>
      </c>
      <c r="D53" s="67" t="s">
        <v>13</v>
      </c>
      <c r="E53" s="67">
        <v>5</v>
      </c>
      <c r="F53" s="67">
        <v>6</v>
      </c>
      <c r="G53" s="67">
        <v>7</v>
      </c>
      <c r="H53" s="68" t="s">
        <v>14</v>
      </c>
      <c r="I53" s="67">
        <v>9</v>
      </c>
      <c r="J53" s="67" t="s">
        <v>15</v>
      </c>
      <c r="K53" s="67" t="s">
        <v>16</v>
      </c>
    </row>
    <row r="54" spans="1:11" ht="191.25" customHeight="1">
      <c r="A54" s="35">
        <v>1</v>
      </c>
      <c r="B54" s="36" t="s">
        <v>245</v>
      </c>
      <c r="C54" s="35"/>
      <c r="D54" s="35">
        <v>10</v>
      </c>
      <c r="E54" s="35" t="s">
        <v>0</v>
      </c>
      <c r="F54" s="35">
        <v>50</v>
      </c>
      <c r="G54" s="35"/>
      <c r="H54" s="37"/>
      <c r="I54" s="38">
        <v>0.08</v>
      </c>
      <c r="J54" s="35">
        <f>H54*I54</f>
        <v>0</v>
      </c>
      <c r="K54" s="35">
        <f>H54+J54</f>
        <v>0</v>
      </c>
    </row>
    <row r="55" spans="1:11" ht="11.25" customHeight="1">
      <c r="A55" s="39"/>
      <c r="B55" s="40"/>
      <c r="C55" s="41"/>
      <c r="G55" s="13" t="s">
        <v>1</v>
      </c>
      <c r="H55" s="22">
        <f>SUM(H54:H54)</f>
        <v>0</v>
      </c>
      <c r="I55" s="15"/>
      <c r="J55" s="14">
        <f>SUM(J54:J54)</f>
        <v>0</v>
      </c>
      <c r="K55" s="14">
        <f>SUM(K54:K54)</f>
        <v>0</v>
      </c>
    </row>
    <row r="56" spans="1:11" ht="5.25" hidden="1" customHeight="1">
      <c r="A56" s="48"/>
      <c r="B56" s="49"/>
      <c r="C56" s="50"/>
      <c r="G56" s="16"/>
      <c r="H56" s="23"/>
      <c r="I56" s="76"/>
      <c r="J56" s="17"/>
      <c r="K56" s="17"/>
    </row>
    <row r="57" spans="1:11" ht="12.75" thickBot="1">
      <c r="A57" s="12" t="s">
        <v>239</v>
      </c>
    </row>
    <row r="58" spans="1:11" ht="45" customHeight="1">
      <c r="A58" s="1" t="s">
        <v>2</v>
      </c>
      <c r="B58" s="1" t="s">
        <v>3</v>
      </c>
      <c r="C58" s="2" t="s">
        <v>4</v>
      </c>
      <c r="D58" s="3" t="s">
        <v>5</v>
      </c>
      <c r="E58" s="1" t="s">
        <v>6</v>
      </c>
      <c r="F58" s="1" t="s">
        <v>7</v>
      </c>
      <c r="G58" s="1" t="s">
        <v>8</v>
      </c>
      <c r="H58" s="19" t="s">
        <v>9</v>
      </c>
      <c r="I58" s="1" t="s">
        <v>10</v>
      </c>
      <c r="J58" s="2" t="s">
        <v>11</v>
      </c>
      <c r="K58" s="2" t="s">
        <v>12</v>
      </c>
    </row>
    <row r="59" spans="1:11" ht="10.5" customHeight="1">
      <c r="A59" s="66">
        <v>1</v>
      </c>
      <c r="B59" s="67">
        <v>2</v>
      </c>
      <c r="C59" s="67">
        <v>4</v>
      </c>
      <c r="D59" s="67" t="s">
        <v>13</v>
      </c>
      <c r="E59" s="67">
        <v>5</v>
      </c>
      <c r="F59" s="67">
        <v>6</v>
      </c>
      <c r="G59" s="67">
        <v>7</v>
      </c>
      <c r="H59" s="68" t="s">
        <v>14</v>
      </c>
      <c r="I59" s="67">
        <v>9</v>
      </c>
      <c r="J59" s="67" t="s">
        <v>15</v>
      </c>
      <c r="K59" s="67" t="s">
        <v>16</v>
      </c>
    </row>
    <row r="60" spans="1:11" ht="129.75" customHeight="1">
      <c r="A60" s="35">
        <v>1</v>
      </c>
      <c r="B60" s="36" t="s">
        <v>246</v>
      </c>
      <c r="C60" s="35"/>
      <c r="D60" s="35">
        <v>4</v>
      </c>
      <c r="E60" s="35" t="s">
        <v>0</v>
      </c>
      <c r="F60" s="35">
        <v>30</v>
      </c>
      <c r="G60" s="35"/>
      <c r="H60" s="37"/>
      <c r="I60" s="38">
        <v>0.08</v>
      </c>
      <c r="J60" s="35">
        <f>H60*I60</f>
        <v>0</v>
      </c>
      <c r="K60" s="35">
        <f>H60+J60</f>
        <v>0</v>
      </c>
    </row>
    <row r="61" spans="1:11" ht="19.5" customHeight="1">
      <c r="A61" s="39"/>
      <c r="B61" s="40"/>
      <c r="C61" s="41"/>
      <c r="G61" s="13" t="s">
        <v>1</v>
      </c>
      <c r="H61" s="22">
        <f>SUM(H60:H60)</f>
        <v>0</v>
      </c>
      <c r="I61" s="15"/>
      <c r="J61" s="14">
        <f>SUM(J60:J60)</f>
        <v>0</v>
      </c>
      <c r="K61" s="14">
        <f>SUM(K60:K60)</f>
        <v>0</v>
      </c>
    </row>
    <row r="62" spans="1:11" ht="34.5" customHeight="1">
      <c r="A62" s="48"/>
      <c r="B62" s="49"/>
      <c r="C62" s="50"/>
      <c r="G62" s="16"/>
      <c r="H62" s="23"/>
      <c r="I62" s="76"/>
      <c r="J62" s="17"/>
      <c r="K62" s="17"/>
    </row>
    <row r="63" spans="1:11" ht="12.75" thickBot="1">
      <c r="A63" s="12" t="s">
        <v>190</v>
      </c>
    </row>
    <row r="64" spans="1:11" ht="45" customHeight="1">
      <c r="A64" s="1" t="s">
        <v>2</v>
      </c>
      <c r="B64" s="1" t="s">
        <v>3</v>
      </c>
      <c r="C64" s="2" t="s">
        <v>4</v>
      </c>
      <c r="D64" s="3" t="s">
        <v>5</v>
      </c>
      <c r="E64" s="1" t="s">
        <v>6</v>
      </c>
      <c r="F64" s="1" t="s">
        <v>7</v>
      </c>
      <c r="G64" s="1" t="s">
        <v>8</v>
      </c>
      <c r="H64" s="19" t="s">
        <v>9</v>
      </c>
      <c r="I64" s="1" t="s">
        <v>10</v>
      </c>
      <c r="J64" s="2" t="s">
        <v>11</v>
      </c>
      <c r="K64" s="2" t="s">
        <v>12</v>
      </c>
    </row>
    <row r="65" spans="1:11" ht="15" customHeight="1">
      <c r="A65" s="66">
        <v>1</v>
      </c>
      <c r="B65" s="67">
        <v>2</v>
      </c>
      <c r="C65" s="67">
        <v>4</v>
      </c>
      <c r="D65" s="67" t="s">
        <v>13</v>
      </c>
      <c r="E65" s="67">
        <v>5</v>
      </c>
      <c r="F65" s="67">
        <v>6</v>
      </c>
      <c r="G65" s="67">
        <v>7</v>
      </c>
      <c r="H65" s="68" t="s">
        <v>14</v>
      </c>
      <c r="I65" s="67">
        <v>9</v>
      </c>
      <c r="J65" s="67" t="s">
        <v>15</v>
      </c>
      <c r="K65" s="67" t="s">
        <v>16</v>
      </c>
    </row>
    <row r="66" spans="1:11" ht="232.5" customHeight="1">
      <c r="A66" s="35">
        <v>1</v>
      </c>
      <c r="B66" s="36" t="s">
        <v>244</v>
      </c>
      <c r="C66" s="35"/>
      <c r="D66" s="35">
        <v>5</v>
      </c>
      <c r="E66" s="35" t="s">
        <v>0</v>
      </c>
      <c r="F66" s="35">
        <v>40</v>
      </c>
      <c r="G66" s="35"/>
      <c r="H66" s="37"/>
      <c r="I66" s="38">
        <v>0.08</v>
      </c>
      <c r="J66" s="35">
        <f>H66*I66</f>
        <v>0</v>
      </c>
      <c r="K66" s="35">
        <f>H66+J66</f>
        <v>0</v>
      </c>
    </row>
    <row r="67" spans="1:11" ht="229.5" customHeight="1">
      <c r="A67" s="35">
        <v>2</v>
      </c>
      <c r="B67" s="36" t="s">
        <v>23</v>
      </c>
      <c r="C67" s="35"/>
      <c r="D67" s="35">
        <v>5</v>
      </c>
      <c r="E67" s="35" t="s">
        <v>0</v>
      </c>
      <c r="F67" s="35">
        <v>40</v>
      </c>
      <c r="G67" s="35"/>
      <c r="H67" s="37"/>
      <c r="I67" s="38">
        <v>0.08</v>
      </c>
      <c r="J67" s="35">
        <f>H67*I67</f>
        <v>0</v>
      </c>
      <c r="K67" s="35">
        <f>H67+J67</f>
        <v>0</v>
      </c>
    </row>
    <row r="68" spans="1:11">
      <c r="A68" s="39"/>
      <c r="B68" s="40"/>
      <c r="C68" s="41"/>
      <c r="G68" s="13" t="s">
        <v>1</v>
      </c>
      <c r="H68" s="22">
        <f>SUM(H66:H67)</f>
        <v>0</v>
      </c>
      <c r="I68" s="15"/>
      <c r="J68" s="14">
        <f>SUM(J66:J67)</f>
        <v>0</v>
      </c>
      <c r="K68" s="14">
        <f>SUM(K66:K67)</f>
        <v>0</v>
      </c>
    </row>
    <row r="69" spans="1:11" ht="12.75" thickBot="1">
      <c r="A69" s="12" t="s">
        <v>240</v>
      </c>
    </row>
    <row r="70" spans="1:11" ht="45" customHeight="1">
      <c r="A70" s="1" t="s">
        <v>2</v>
      </c>
      <c r="B70" s="1" t="s">
        <v>3</v>
      </c>
      <c r="C70" s="2" t="s">
        <v>4</v>
      </c>
      <c r="D70" s="3" t="s">
        <v>5</v>
      </c>
      <c r="E70" s="1" t="s">
        <v>6</v>
      </c>
      <c r="F70" s="1" t="s">
        <v>7</v>
      </c>
      <c r="G70" s="1" t="s">
        <v>8</v>
      </c>
      <c r="H70" s="19" t="s">
        <v>9</v>
      </c>
      <c r="I70" s="1" t="s">
        <v>10</v>
      </c>
      <c r="J70" s="2" t="s">
        <v>11</v>
      </c>
      <c r="K70" s="2" t="s">
        <v>12</v>
      </c>
    </row>
    <row r="71" spans="1:11" ht="15" customHeight="1">
      <c r="A71" s="66">
        <v>1</v>
      </c>
      <c r="B71" s="67">
        <v>2</v>
      </c>
      <c r="C71" s="67">
        <v>4</v>
      </c>
      <c r="D71" s="67" t="s">
        <v>13</v>
      </c>
      <c r="E71" s="67">
        <v>5</v>
      </c>
      <c r="F71" s="67">
        <v>6</v>
      </c>
      <c r="G71" s="67">
        <v>7</v>
      </c>
      <c r="H71" s="68" t="s">
        <v>14</v>
      </c>
      <c r="I71" s="67">
        <v>9</v>
      </c>
      <c r="J71" s="67" t="s">
        <v>15</v>
      </c>
      <c r="K71" s="67" t="s">
        <v>16</v>
      </c>
    </row>
    <row r="72" spans="1:11" ht="83.25" customHeight="1">
      <c r="A72" s="35">
        <v>1</v>
      </c>
      <c r="B72" s="36" t="s">
        <v>24</v>
      </c>
      <c r="C72" s="35"/>
      <c r="D72" s="35">
        <v>10</v>
      </c>
      <c r="E72" s="35" t="s">
        <v>0</v>
      </c>
      <c r="F72" s="35">
        <v>100</v>
      </c>
      <c r="G72" s="35"/>
      <c r="H72" s="37"/>
      <c r="I72" s="38">
        <v>0.08</v>
      </c>
      <c r="J72" s="35">
        <f>H72*I72</f>
        <v>0</v>
      </c>
      <c r="K72" s="35">
        <f>H72+J72</f>
        <v>0</v>
      </c>
    </row>
    <row r="73" spans="1:11">
      <c r="A73" s="39"/>
      <c r="B73" s="40"/>
      <c r="C73" s="41"/>
      <c r="G73" s="13" t="s">
        <v>1</v>
      </c>
      <c r="H73" s="22">
        <f>SUM(H72:H72)</f>
        <v>0</v>
      </c>
      <c r="I73" s="15"/>
      <c r="J73" s="14">
        <f>SUM(J72:J72)</f>
        <v>0</v>
      </c>
      <c r="K73" s="14">
        <f>SUM(K72:K72)</f>
        <v>0</v>
      </c>
    </row>
    <row r="74" spans="1:11" ht="93" customHeight="1"/>
    <row r="75" spans="1:11" ht="12.75" thickBot="1">
      <c r="A75" s="12" t="s">
        <v>241</v>
      </c>
    </row>
    <row r="76" spans="1:11" ht="45" customHeight="1">
      <c r="A76" s="1" t="s">
        <v>2</v>
      </c>
      <c r="B76" s="1" t="s">
        <v>3</v>
      </c>
      <c r="C76" s="2" t="s">
        <v>4</v>
      </c>
      <c r="D76" s="3" t="s">
        <v>5</v>
      </c>
      <c r="E76" s="1" t="s">
        <v>6</v>
      </c>
      <c r="F76" s="1" t="s">
        <v>7</v>
      </c>
      <c r="G76" s="1" t="s">
        <v>8</v>
      </c>
      <c r="H76" s="19" t="s">
        <v>9</v>
      </c>
      <c r="I76" s="1" t="s">
        <v>10</v>
      </c>
      <c r="J76" s="2" t="s">
        <v>11</v>
      </c>
      <c r="K76" s="2" t="s">
        <v>12</v>
      </c>
    </row>
    <row r="77" spans="1:11" ht="15" customHeight="1">
      <c r="A77" s="66">
        <v>1</v>
      </c>
      <c r="B77" s="67">
        <v>2</v>
      </c>
      <c r="C77" s="67">
        <v>4</v>
      </c>
      <c r="D77" s="67" t="s">
        <v>13</v>
      </c>
      <c r="E77" s="67">
        <v>5</v>
      </c>
      <c r="F77" s="67">
        <v>6</v>
      </c>
      <c r="G77" s="67">
        <v>7</v>
      </c>
      <c r="H77" s="68" t="s">
        <v>14</v>
      </c>
      <c r="I77" s="67">
        <v>9</v>
      </c>
      <c r="J77" s="67" t="s">
        <v>15</v>
      </c>
      <c r="K77" s="67" t="s">
        <v>16</v>
      </c>
    </row>
    <row r="78" spans="1:11" ht="60" customHeight="1">
      <c r="A78" s="35">
        <v>1</v>
      </c>
      <c r="B78" s="36" t="s">
        <v>25</v>
      </c>
      <c r="C78" s="35"/>
      <c r="D78" s="35">
        <v>10</v>
      </c>
      <c r="E78" s="35" t="s">
        <v>0</v>
      </c>
      <c r="F78" s="35">
        <v>40</v>
      </c>
      <c r="G78" s="35"/>
      <c r="H78" s="37"/>
      <c r="I78" s="38">
        <v>0.08</v>
      </c>
      <c r="J78" s="35">
        <f>H78*I78</f>
        <v>0</v>
      </c>
      <c r="K78" s="35">
        <f>H78+J78</f>
        <v>0</v>
      </c>
    </row>
    <row r="79" spans="1:11" ht="66" customHeight="1">
      <c r="A79" s="35">
        <v>2</v>
      </c>
      <c r="B79" s="36" t="s">
        <v>26</v>
      </c>
      <c r="C79" s="35"/>
      <c r="D79" s="35">
        <v>10</v>
      </c>
      <c r="E79" s="35" t="s">
        <v>0</v>
      </c>
      <c r="F79" s="35">
        <v>40</v>
      </c>
      <c r="G79" s="35"/>
      <c r="H79" s="37"/>
      <c r="I79" s="38">
        <v>0.08</v>
      </c>
      <c r="J79" s="35">
        <f>H79*I79</f>
        <v>0</v>
      </c>
      <c r="K79" s="35">
        <f>H79+J79</f>
        <v>0</v>
      </c>
    </row>
    <row r="80" spans="1:11" ht="19.5" customHeight="1">
      <c r="A80" s="39"/>
      <c r="B80" s="40"/>
      <c r="C80" s="41"/>
      <c r="G80" s="13" t="s">
        <v>1</v>
      </c>
      <c r="H80" s="22">
        <f>SUM(H78:H79)</f>
        <v>0</v>
      </c>
      <c r="I80" s="15"/>
      <c r="J80" s="14">
        <f>SUM(J78:J79)</f>
        <v>0</v>
      </c>
      <c r="K80" s="14">
        <f>SUM(K78:K79)</f>
        <v>0</v>
      </c>
    </row>
    <row r="81" spans="1:11" ht="12" customHeight="1"/>
    <row r="82" spans="1:11" ht="12.75" thickBot="1">
      <c r="A82" s="12" t="s">
        <v>191</v>
      </c>
    </row>
    <row r="83" spans="1:11" ht="45" customHeight="1">
      <c r="A83" s="1" t="s">
        <v>2</v>
      </c>
      <c r="B83" s="1" t="s">
        <v>3</v>
      </c>
      <c r="C83" s="2" t="s">
        <v>4</v>
      </c>
      <c r="D83" s="3" t="s">
        <v>5</v>
      </c>
      <c r="E83" s="1" t="s">
        <v>6</v>
      </c>
      <c r="F83" s="1" t="s">
        <v>7</v>
      </c>
      <c r="G83" s="1" t="s">
        <v>8</v>
      </c>
      <c r="H83" s="19" t="s">
        <v>9</v>
      </c>
      <c r="I83" s="1" t="s">
        <v>10</v>
      </c>
      <c r="J83" s="2" t="s">
        <v>11</v>
      </c>
      <c r="K83" s="2" t="s">
        <v>12</v>
      </c>
    </row>
    <row r="84" spans="1:11" ht="15" customHeight="1">
      <c r="A84" s="66">
        <v>1</v>
      </c>
      <c r="B84" s="67">
        <v>2</v>
      </c>
      <c r="C84" s="67">
        <v>4</v>
      </c>
      <c r="D84" s="67" t="s">
        <v>13</v>
      </c>
      <c r="E84" s="67">
        <v>5</v>
      </c>
      <c r="F84" s="67">
        <v>6</v>
      </c>
      <c r="G84" s="67">
        <v>7</v>
      </c>
      <c r="H84" s="68" t="s">
        <v>14</v>
      </c>
      <c r="I84" s="67">
        <v>9</v>
      </c>
      <c r="J84" s="67" t="s">
        <v>15</v>
      </c>
      <c r="K84" s="67" t="s">
        <v>16</v>
      </c>
    </row>
    <row r="85" spans="1:11" ht="72" customHeight="1">
      <c r="A85" s="6">
        <v>1</v>
      </c>
      <c r="B85" s="7" t="s">
        <v>27</v>
      </c>
      <c r="C85" s="6"/>
      <c r="D85" s="6">
        <v>3</v>
      </c>
      <c r="E85" s="6" t="s">
        <v>0</v>
      </c>
      <c r="F85" s="6">
        <v>20</v>
      </c>
      <c r="G85" s="6"/>
      <c r="H85" s="21"/>
      <c r="I85" s="8">
        <v>0.08</v>
      </c>
      <c r="J85" s="6">
        <f>H85*I85</f>
        <v>0</v>
      </c>
      <c r="K85" s="6">
        <f>H85+J85</f>
        <v>0</v>
      </c>
    </row>
    <row r="86" spans="1:11">
      <c r="A86" s="9"/>
      <c r="B86" s="10"/>
      <c r="C86" s="11"/>
      <c r="D86" s="69"/>
      <c r="E86" s="69"/>
      <c r="F86" s="69"/>
      <c r="G86" s="70" t="s">
        <v>1</v>
      </c>
      <c r="H86" s="71">
        <f>SUM(H85:H85)</f>
        <v>0</v>
      </c>
      <c r="I86" s="72"/>
      <c r="J86" s="73">
        <f>SUM(J85:J85)</f>
        <v>0</v>
      </c>
      <c r="K86" s="73">
        <f>SUM(K85:K85)</f>
        <v>0</v>
      </c>
    </row>
    <row r="88" spans="1:11" ht="107.25" customHeight="1"/>
    <row r="89" spans="1:11">
      <c r="A89" s="12" t="s">
        <v>192</v>
      </c>
    </row>
    <row r="90" spans="1:11" ht="12.75" thickBot="1"/>
    <row r="91" spans="1:11" ht="45" customHeight="1">
      <c r="A91" s="1" t="s">
        <v>2</v>
      </c>
      <c r="B91" s="1" t="s">
        <v>3</v>
      </c>
      <c r="C91" s="2" t="s">
        <v>4</v>
      </c>
      <c r="D91" s="3" t="s">
        <v>5</v>
      </c>
      <c r="E91" s="1" t="s">
        <v>6</v>
      </c>
      <c r="F91" s="1" t="s">
        <v>7</v>
      </c>
      <c r="G91" s="1" t="s">
        <v>8</v>
      </c>
      <c r="H91" s="19" t="s">
        <v>9</v>
      </c>
      <c r="I91" s="1" t="s">
        <v>10</v>
      </c>
      <c r="J91" s="2" t="s">
        <v>11</v>
      </c>
      <c r="K91" s="2" t="s">
        <v>12</v>
      </c>
    </row>
    <row r="92" spans="1:11" ht="15" customHeight="1">
      <c r="A92" s="66">
        <v>1</v>
      </c>
      <c r="B92" s="67">
        <v>2</v>
      </c>
      <c r="C92" s="67">
        <v>4</v>
      </c>
      <c r="D92" s="67" t="s">
        <v>13</v>
      </c>
      <c r="E92" s="67">
        <v>5</v>
      </c>
      <c r="F92" s="67">
        <v>6</v>
      </c>
      <c r="G92" s="67">
        <v>7</v>
      </c>
      <c r="H92" s="68" t="s">
        <v>14</v>
      </c>
      <c r="I92" s="67">
        <v>9</v>
      </c>
      <c r="J92" s="67" t="s">
        <v>15</v>
      </c>
      <c r="K92" s="67" t="s">
        <v>16</v>
      </c>
    </row>
    <row r="93" spans="1:11" ht="159" customHeight="1">
      <c r="A93" s="35">
        <v>1</v>
      </c>
      <c r="B93" s="36" t="s">
        <v>28</v>
      </c>
      <c r="C93" s="35"/>
      <c r="D93" s="35">
        <v>3</v>
      </c>
      <c r="E93" s="35" t="s">
        <v>0</v>
      </c>
      <c r="F93" s="35">
        <v>20</v>
      </c>
      <c r="G93" s="35"/>
      <c r="H93" s="37"/>
      <c r="I93" s="38">
        <v>0.08</v>
      </c>
      <c r="J93" s="35">
        <f>H93*I93</f>
        <v>0</v>
      </c>
      <c r="K93" s="35">
        <f>H93+J93</f>
        <v>0</v>
      </c>
    </row>
    <row r="94" spans="1:11">
      <c r="A94" s="39"/>
      <c r="B94" s="40"/>
      <c r="C94" s="41"/>
      <c r="G94" s="13" t="s">
        <v>1</v>
      </c>
      <c r="H94" s="22">
        <f>SUM(H93:H93)</f>
        <v>0</v>
      </c>
      <c r="I94" s="15"/>
      <c r="J94" s="14">
        <f>SUM(J93:J93)</f>
        <v>0</v>
      </c>
      <c r="K94" s="14">
        <f>SUM(K93:K93)</f>
        <v>0</v>
      </c>
    </row>
    <row r="95" spans="1:11" s="42" customFormat="1">
      <c r="A95" s="12"/>
      <c r="B95" s="12"/>
      <c r="C95" s="12"/>
      <c r="D95" s="12"/>
      <c r="E95" s="12"/>
      <c r="F95" s="12"/>
      <c r="G95" s="12"/>
      <c r="H95" s="30"/>
      <c r="I95" s="12"/>
      <c r="J95" s="12"/>
      <c r="K95" s="12"/>
    </row>
    <row r="96" spans="1:11" s="42" customFormat="1" ht="231.75" customHeight="1">
      <c r="A96" s="12"/>
      <c r="B96" s="12"/>
      <c r="C96" s="12"/>
      <c r="D96" s="12"/>
      <c r="E96" s="12"/>
      <c r="F96" s="12"/>
      <c r="G96" s="12"/>
      <c r="H96" s="30"/>
      <c r="I96" s="12"/>
      <c r="J96" s="12"/>
      <c r="K96" s="12"/>
    </row>
    <row r="97" spans="1:11">
      <c r="A97" s="42" t="s">
        <v>193</v>
      </c>
      <c r="B97" s="42"/>
      <c r="C97" s="42"/>
      <c r="D97" s="42"/>
      <c r="E97" s="42"/>
      <c r="F97" s="42"/>
      <c r="G97" s="42"/>
      <c r="H97" s="43"/>
      <c r="I97" s="42"/>
      <c r="J97" s="42"/>
      <c r="K97" s="42"/>
    </row>
    <row r="98" spans="1:11">
      <c r="A98" s="42" t="s">
        <v>29</v>
      </c>
      <c r="B98" s="42"/>
      <c r="C98" s="42"/>
      <c r="D98" s="42"/>
      <c r="E98" s="42"/>
      <c r="F98" s="42"/>
      <c r="G98" s="42"/>
      <c r="H98" s="43"/>
      <c r="I98" s="42"/>
      <c r="J98" s="42"/>
      <c r="K98" s="42"/>
    </row>
    <row r="99" spans="1:11" ht="60">
      <c r="A99" s="44" t="s">
        <v>2</v>
      </c>
      <c r="B99" s="44" t="s">
        <v>3</v>
      </c>
      <c r="C99" s="44" t="s">
        <v>4</v>
      </c>
      <c r="D99" s="45" t="s">
        <v>5</v>
      </c>
      <c r="E99" s="44" t="s">
        <v>6</v>
      </c>
      <c r="F99" s="44" t="s">
        <v>7</v>
      </c>
      <c r="G99" s="44" t="s">
        <v>8</v>
      </c>
      <c r="H99" s="46" t="s">
        <v>9</v>
      </c>
      <c r="I99" s="44" t="s">
        <v>10</v>
      </c>
      <c r="J99" s="44" t="s">
        <v>11</v>
      </c>
      <c r="K99" s="44" t="s">
        <v>12</v>
      </c>
    </row>
    <row r="100" spans="1:11" ht="23.25" customHeight="1">
      <c r="A100" s="24">
        <v>1</v>
      </c>
      <c r="B100" s="24">
        <v>2</v>
      </c>
      <c r="C100" s="24">
        <v>4</v>
      </c>
      <c r="D100" s="24" t="s">
        <v>13</v>
      </c>
      <c r="E100" s="24">
        <v>5</v>
      </c>
      <c r="F100" s="24">
        <v>6</v>
      </c>
      <c r="G100" s="24">
        <v>7</v>
      </c>
      <c r="H100" s="25" t="s">
        <v>14</v>
      </c>
      <c r="I100" s="24">
        <v>9</v>
      </c>
      <c r="J100" s="24" t="s">
        <v>15</v>
      </c>
      <c r="K100" s="24" t="s">
        <v>16</v>
      </c>
    </row>
    <row r="101" spans="1:11" ht="155.25" customHeight="1">
      <c r="A101" s="35">
        <v>1</v>
      </c>
      <c r="B101" s="36" t="s">
        <v>31</v>
      </c>
      <c r="C101" s="35"/>
      <c r="D101" s="35">
        <v>15</v>
      </c>
      <c r="E101" s="35" t="s">
        <v>0</v>
      </c>
      <c r="F101" s="35">
        <v>150</v>
      </c>
      <c r="G101" s="35"/>
      <c r="H101" s="37"/>
      <c r="I101" s="38">
        <v>0.08</v>
      </c>
      <c r="J101" s="35">
        <f>H101*I101</f>
        <v>0</v>
      </c>
      <c r="K101" s="35">
        <f>H101+J101</f>
        <v>0</v>
      </c>
    </row>
    <row r="102" spans="1:11" ht="79.5" customHeight="1">
      <c r="A102" s="35">
        <v>2</v>
      </c>
      <c r="B102" s="7" t="s">
        <v>247</v>
      </c>
      <c r="C102" s="35"/>
      <c r="D102" s="35">
        <v>10</v>
      </c>
      <c r="E102" s="35" t="s">
        <v>0</v>
      </c>
      <c r="F102" s="35">
        <v>50</v>
      </c>
      <c r="G102" s="35"/>
      <c r="H102" s="37"/>
      <c r="I102" s="38">
        <v>0.08</v>
      </c>
      <c r="J102" s="35">
        <f>H102*I102</f>
        <v>0</v>
      </c>
      <c r="K102" s="35">
        <f>H102+J102</f>
        <v>0</v>
      </c>
    </row>
    <row r="103" spans="1:11" ht="124.5" customHeight="1">
      <c r="A103" s="35">
        <v>3</v>
      </c>
      <c r="B103" s="36" t="s">
        <v>30</v>
      </c>
      <c r="C103" s="35"/>
      <c r="D103" s="35">
        <v>25</v>
      </c>
      <c r="E103" s="35" t="s">
        <v>0</v>
      </c>
      <c r="F103" s="35">
        <v>300</v>
      </c>
      <c r="G103" s="35"/>
      <c r="H103" s="37"/>
      <c r="I103" s="38">
        <v>0.08</v>
      </c>
      <c r="J103" s="35">
        <f>H103*I103</f>
        <v>0</v>
      </c>
      <c r="K103" s="35">
        <f>H103+J103</f>
        <v>0</v>
      </c>
    </row>
    <row r="104" spans="1:11">
      <c r="A104" s="39"/>
      <c r="B104" s="40"/>
      <c r="C104" s="41"/>
      <c r="G104" s="13" t="s">
        <v>1</v>
      </c>
      <c r="H104" s="22">
        <f>SUM(H101:H103)</f>
        <v>0</v>
      </c>
      <c r="I104" s="15"/>
      <c r="J104" s="14">
        <f>SUM(J101:J103)</f>
        <v>0</v>
      </c>
      <c r="K104" s="14">
        <f>SUM(K101:K103)</f>
        <v>0</v>
      </c>
    </row>
    <row r="105" spans="1:11" ht="22.5" customHeight="1"/>
    <row r="106" spans="1:11">
      <c r="A106" s="12" t="s">
        <v>194</v>
      </c>
    </row>
    <row r="107" spans="1:11" ht="12.75" thickBot="1"/>
    <row r="108" spans="1:11" ht="60">
      <c r="A108" s="31" t="s">
        <v>2</v>
      </c>
      <c r="B108" s="31" t="s">
        <v>3</v>
      </c>
      <c r="C108" s="32" t="s">
        <v>4</v>
      </c>
      <c r="D108" s="33" t="s">
        <v>5</v>
      </c>
      <c r="E108" s="31" t="s">
        <v>6</v>
      </c>
      <c r="F108" s="31" t="s">
        <v>7</v>
      </c>
      <c r="G108" s="31" t="s">
        <v>8</v>
      </c>
      <c r="H108" s="34" t="s">
        <v>9</v>
      </c>
      <c r="I108" s="31" t="s">
        <v>10</v>
      </c>
      <c r="J108" s="32" t="s">
        <v>11</v>
      </c>
      <c r="K108" s="32" t="s">
        <v>12</v>
      </c>
    </row>
    <row r="109" spans="1:11">
      <c r="A109" s="4">
        <v>1</v>
      </c>
      <c r="B109" s="5">
        <v>2</v>
      </c>
      <c r="C109" s="5">
        <v>4</v>
      </c>
      <c r="D109" s="5" t="s">
        <v>13</v>
      </c>
      <c r="E109" s="5">
        <v>5</v>
      </c>
      <c r="F109" s="5">
        <v>6</v>
      </c>
      <c r="G109" s="5">
        <v>7</v>
      </c>
      <c r="H109" s="20" t="s">
        <v>14</v>
      </c>
      <c r="I109" s="5">
        <v>9</v>
      </c>
      <c r="J109" s="5" t="s">
        <v>15</v>
      </c>
      <c r="K109" s="5" t="s">
        <v>16</v>
      </c>
    </row>
    <row r="110" spans="1:11" ht="96.75" customHeight="1">
      <c r="A110" s="35">
        <v>1</v>
      </c>
      <c r="B110" s="36" t="s">
        <v>33</v>
      </c>
      <c r="C110" s="35"/>
      <c r="D110" s="35">
        <v>35</v>
      </c>
      <c r="E110" s="35" t="s">
        <v>0</v>
      </c>
      <c r="F110" s="35">
        <v>800</v>
      </c>
      <c r="G110" s="35"/>
      <c r="H110" s="37"/>
      <c r="I110" s="38">
        <v>0.08</v>
      </c>
      <c r="J110" s="35">
        <f>H110*I110</f>
        <v>0</v>
      </c>
      <c r="K110" s="35">
        <f>H110+J110</f>
        <v>0</v>
      </c>
    </row>
    <row r="111" spans="1:11" ht="124.5" customHeight="1">
      <c r="A111" s="35">
        <v>2</v>
      </c>
      <c r="B111" s="36" t="s">
        <v>32</v>
      </c>
      <c r="C111" s="35"/>
      <c r="D111" s="35">
        <v>12</v>
      </c>
      <c r="E111" s="35" t="s">
        <v>0</v>
      </c>
      <c r="F111" s="35">
        <v>200</v>
      </c>
      <c r="G111" s="35"/>
      <c r="H111" s="37"/>
      <c r="I111" s="38">
        <v>0.08</v>
      </c>
      <c r="J111" s="35">
        <f>H111*I111</f>
        <v>0</v>
      </c>
      <c r="K111" s="35">
        <f>H111+J111</f>
        <v>0</v>
      </c>
    </row>
    <row r="112" spans="1:11">
      <c r="A112" s="39"/>
      <c r="B112" s="40"/>
      <c r="C112" s="41"/>
      <c r="G112" s="13" t="s">
        <v>1</v>
      </c>
      <c r="H112" s="22">
        <f>SUM(H110:H111)</f>
        <v>0</v>
      </c>
      <c r="I112" s="15"/>
      <c r="J112" s="14">
        <f>SUM(J110:J111)</f>
        <v>0</v>
      </c>
      <c r="K112" s="14">
        <f>SUM(K110:K111)</f>
        <v>0</v>
      </c>
    </row>
    <row r="113" spans="1:11" ht="171.75" customHeight="1"/>
    <row r="114" spans="1:11">
      <c r="A114" s="12" t="s">
        <v>195</v>
      </c>
    </row>
    <row r="115" spans="1:11" ht="12.75" thickBot="1"/>
    <row r="116" spans="1:11" ht="60">
      <c r="A116" s="31" t="s">
        <v>2</v>
      </c>
      <c r="B116" s="31" t="s">
        <v>3</v>
      </c>
      <c r="C116" s="32" t="s">
        <v>4</v>
      </c>
      <c r="D116" s="33" t="s">
        <v>5</v>
      </c>
      <c r="E116" s="31" t="s">
        <v>6</v>
      </c>
      <c r="F116" s="31" t="s">
        <v>7</v>
      </c>
      <c r="G116" s="31" t="s">
        <v>8</v>
      </c>
      <c r="H116" s="34" t="s">
        <v>9</v>
      </c>
      <c r="I116" s="31" t="s">
        <v>10</v>
      </c>
      <c r="J116" s="32" t="s">
        <v>11</v>
      </c>
      <c r="K116" s="32" t="s">
        <v>12</v>
      </c>
    </row>
    <row r="117" spans="1:11">
      <c r="A117" s="4">
        <v>1</v>
      </c>
      <c r="B117" s="5">
        <v>2</v>
      </c>
      <c r="C117" s="5">
        <v>4</v>
      </c>
      <c r="D117" s="5" t="s">
        <v>13</v>
      </c>
      <c r="E117" s="5">
        <v>5</v>
      </c>
      <c r="F117" s="5">
        <v>6</v>
      </c>
      <c r="G117" s="5">
        <v>7</v>
      </c>
      <c r="H117" s="20" t="s">
        <v>14</v>
      </c>
      <c r="I117" s="5">
        <v>9</v>
      </c>
      <c r="J117" s="5" t="s">
        <v>15</v>
      </c>
      <c r="K117" s="5" t="s">
        <v>16</v>
      </c>
    </row>
    <row r="118" spans="1:11" ht="192" customHeight="1">
      <c r="A118" s="35">
        <v>1</v>
      </c>
      <c r="B118" s="36" t="s">
        <v>34</v>
      </c>
      <c r="C118" s="35"/>
      <c r="D118" s="35">
        <v>15</v>
      </c>
      <c r="E118" s="35" t="s">
        <v>0</v>
      </c>
      <c r="F118" s="35">
        <v>120</v>
      </c>
      <c r="G118" s="35"/>
      <c r="H118" s="37"/>
      <c r="I118" s="38">
        <v>0.08</v>
      </c>
      <c r="J118" s="35">
        <f>H118*I118</f>
        <v>0</v>
      </c>
      <c r="K118" s="35">
        <f>H118+J118</f>
        <v>0</v>
      </c>
    </row>
    <row r="119" spans="1:11" ht="201" customHeight="1">
      <c r="A119" s="35">
        <v>2</v>
      </c>
      <c r="B119" s="36" t="s">
        <v>35</v>
      </c>
      <c r="C119" s="35"/>
      <c r="D119" s="35">
        <v>15</v>
      </c>
      <c r="E119" s="35" t="s">
        <v>0</v>
      </c>
      <c r="F119" s="35">
        <v>120</v>
      </c>
      <c r="G119" s="35"/>
      <c r="H119" s="37"/>
      <c r="I119" s="38">
        <v>0.08</v>
      </c>
      <c r="J119" s="35">
        <f>H119*I119</f>
        <v>0</v>
      </c>
      <c r="K119" s="35">
        <f>H119+J119</f>
        <v>0</v>
      </c>
    </row>
    <row r="120" spans="1:11">
      <c r="A120" s="39"/>
      <c r="B120" s="40"/>
      <c r="C120" s="41"/>
      <c r="G120" s="13" t="s">
        <v>1</v>
      </c>
      <c r="H120" s="22">
        <f>SUM(H118:H119)</f>
        <v>0</v>
      </c>
      <c r="I120" s="15"/>
      <c r="J120" s="14">
        <f>SUM(J118:J119)</f>
        <v>0</v>
      </c>
      <c r="K120" s="14">
        <f>SUM(K118:K119)</f>
        <v>0</v>
      </c>
    </row>
    <row r="121" spans="1:11">
      <c r="A121" s="12" t="s">
        <v>196</v>
      </c>
    </row>
    <row r="122" spans="1:11" ht="12.75" thickBot="1"/>
    <row r="123" spans="1:11" ht="60">
      <c r="A123" s="31" t="s">
        <v>2</v>
      </c>
      <c r="B123" s="31" t="s">
        <v>3</v>
      </c>
      <c r="C123" s="32" t="s">
        <v>4</v>
      </c>
      <c r="D123" s="33" t="s">
        <v>5</v>
      </c>
      <c r="E123" s="31" t="s">
        <v>6</v>
      </c>
      <c r="F123" s="31" t="s">
        <v>7</v>
      </c>
      <c r="G123" s="31" t="s">
        <v>8</v>
      </c>
      <c r="H123" s="34" t="s">
        <v>9</v>
      </c>
      <c r="I123" s="31" t="s">
        <v>10</v>
      </c>
      <c r="J123" s="32" t="s">
        <v>11</v>
      </c>
      <c r="K123" s="32" t="s">
        <v>12</v>
      </c>
    </row>
    <row r="124" spans="1:11">
      <c r="A124" s="4">
        <v>1</v>
      </c>
      <c r="B124" s="5">
        <v>2</v>
      </c>
      <c r="C124" s="5">
        <v>4</v>
      </c>
      <c r="D124" s="5" t="s">
        <v>13</v>
      </c>
      <c r="E124" s="5">
        <v>5</v>
      </c>
      <c r="F124" s="5">
        <v>6</v>
      </c>
      <c r="G124" s="5">
        <v>7</v>
      </c>
      <c r="H124" s="20" t="s">
        <v>14</v>
      </c>
      <c r="I124" s="5">
        <v>9</v>
      </c>
      <c r="J124" s="5" t="s">
        <v>15</v>
      </c>
      <c r="K124" s="5" t="s">
        <v>16</v>
      </c>
    </row>
    <row r="125" spans="1:11" ht="181.5" customHeight="1">
      <c r="A125" s="35">
        <v>1</v>
      </c>
      <c r="B125" s="36" t="s">
        <v>36</v>
      </c>
      <c r="C125" s="35"/>
      <c r="D125" s="35">
        <v>10</v>
      </c>
      <c r="E125" s="35" t="s">
        <v>0</v>
      </c>
      <c r="F125" s="35">
        <v>100</v>
      </c>
      <c r="G125" s="35"/>
      <c r="H125" s="37"/>
      <c r="I125" s="38">
        <v>0.08</v>
      </c>
      <c r="J125" s="35">
        <f>H125*I125</f>
        <v>0</v>
      </c>
      <c r="K125" s="35">
        <f>H125+J125</f>
        <v>0</v>
      </c>
    </row>
    <row r="126" spans="1:11" ht="192.75" customHeight="1">
      <c r="A126" s="35">
        <v>2</v>
      </c>
      <c r="B126" s="36" t="s">
        <v>37</v>
      </c>
      <c r="C126" s="35"/>
      <c r="D126" s="35">
        <v>10</v>
      </c>
      <c r="E126" s="35" t="s">
        <v>0</v>
      </c>
      <c r="F126" s="35">
        <v>100</v>
      </c>
      <c r="G126" s="35"/>
      <c r="H126" s="37"/>
      <c r="I126" s="38">
        <v>0.08</v>
      </c>
      <c r="J126" s="35">
        <f>H126*I126</f>
        <v>0</v>
      </c>
      <c r="K126" s="35">
        <f>H126+J126</f>
        <v>0</v>
      </c>
    </row>
    <row r="127" spans="1:11">
      <c r="A127" s="39"/>
      <c r="B127" s="40"/>
      <c r="C127" s="41"/>
      <c r="G127" s="13" t="s">
        <v>1</v>
      </c>
      <c r="H127" s="22">
        <f>SUM(H125:H126)</f>
        <v>0</v>
      </c>
      <c r="I127" s="15"/>
      <c r="J127" s="14">
        <f>SUM(J125:J126)</f>
        <v>0</v>
      </c>
      <c r="K127" s="14">
        <f>SUM(K125:K126)</f>
        <v>0</v>
      </c>
    </row>
    <row r="128" spans="1:11" s="42" customFormat="1">
      <c r="A128" s="12"/>
      <c r="B128" s="12"/>
      <c r="C128" s="12"/>
      <c r="D128" s="12"/>
      <c r="E128" s="12"/>
      <c r="F128" s="12"/>
      <c r="G128" s="12"/>
      <c r="H128" s="30"/>
      <c r="I128" s="12"/>
      <c r="J128" s="12"/>
      <c r="K128" s="12"/>
    </row>
    <row r="130" spans="1:11" ht="12.75" thickBot="1">
      <c r="A130" s="42" t="s">
        <v>197</v>
      </c>
      <c r="B130" s="42"/>
      <c r="C130" s="42"/>
      <c r="D130" s="42"/>
      <c r="E130" s="42"/>
      <c r="F130" s="42"/>
      <c r="G130" s="42"/>
      <c r="H130" s="43"/>
      <c r="I130" s="42"/>
      <c r="J130" s="42"/>
      <c r="K130" s="42"/>
    </row>
    <row r="131" spans="1:11" ht="60">
      <c r="A131" s="31" t="s">
        <v>2</v>
      </c>
      <c r="B131" s="31" t="s">
        <v>3</v>
      </c>
      <c r="C131" s="32" t="s">
        <v>4</v>
      </c>
      <c r="D131" s="33" t="s">
        <v>5</v>
      </c>
      <c r="E131" s="31" t="s">
        <v>6</v>
      </c>
      <c r="F131" s="31" t="s">
        <v>7</v>
      </c>
      <c r="G131" s="31" t="s">
        <v>8</v>
      </c>
      <c r="H131" s="34" t="s">
        <v>9</v>
      </c>
      <c r="I131" s="31" t="s">
        <v>10</v>
      </c>
      <c r="J131" s="32" t="s">
        <v>11</v>
      </c>
      <c r="K131" s="32" t="s">
        <v>12</v>
      </c>
    </row>
    <row r="132" spans="1:11">
      <c r="A132" s="4">
        <v>1</v>
      </c>
      <c r="B132" s="5">
        <v>2</v>
      </c>
      <c r="C132" s="5">
        <v>4</v>
      </c>
      <c r="D132" s="5" t="s">
        <v>13</v>
      </c>
      <c r="E132" s="5">
        <v>5</v>
      </c>
      <c r="F132" s="5">
        <v>6</v>
      </c>
      <c r="G132" s="5">
        <v>7</v>
      </c>
      <c r="H132" s="20" t="s">
        <v>14</v>
      </c>
      <c r="I132" s="5">
        <v>9</v>
      </c>
      <c r="J132" s="5" t="s">
        <v>15</v>
      </c>
      <c r="K132" s="5" t="s">
        <v>16</v>
      </c>
    </row>
    <row r="133" spans="1:11" ht="85.5" customHeight="1">
      <c r="A133" s="35">
        <v>1</v>
      </c>
      <c r="B133" s="36" t="s">
        <v>38</v>
      </c>
      <c r="C133" s="35"/>
      <c r="D133" s="35">
        <v>5</v>
      </c>
      <c r="E133" s="35" t="s">
        <v>0</v>
      </c>
      <c r="F133" s="35">
        <v>50</v>
      </c>
      <c r="G133" s="35"/>
      <c r="H133" s="37"/>
      <c r="I133" s="38">
        <v>0.08</v>
      </c>
      <c r="J133" s="35">
        <f>H133*I133</f>
        <v>0</v>
      </c>
      <c r="K133" s="35">
        <f>H133+J133</f>
        <v>0</v>
      </c>
    </row>
    <row r="134" spans="1:11">
      <c r="A134" s="39"/>
      <c r="B134" s="40"/>
      <c r="C134" s="41"/>
      <c r="G134" s="13" t="s">
        <v>1</v>
      </c>
      <c r="H134" s="22">
        <f>SUM(H133:H133)</f>
        <v>0</v>
      </c>
      <c r="I134" s="15"/>
      <c r="J134" s="14">
        <f>SUM(J133:J133)</f>
        <v>0</v>
      </c>
      <c r="K134" s="14">
        <f>SUM(K133:K133)</f>
        <v>0</v>
      </c>
    </row>
    <row r="137" spans="1:11">
      <c r="A137" s="12" t="s">
        <v>198</v>
      </c>
    </row>
    <row r="138" spans="1:11" ht="12.75" thickBot="1"/>
    <row r="139" spans="1:11" ht="60">
      <c r="A139" s="31" t="s">
        <v>2</v>
      </c>
      <c r="B139" s="31" t="s">
        <v>3</v>
      </c>
      <c r="C139" s="32" t="s">
        <v>4</v>
      </c>
      <c r="D139" s="33" t="s">
        <v>5</v>
      </c>
      <c r="E139" s="31" t="s">
        <v>6</v>
      </c>
      <c r="F139" s="31" t="s">
        <v>7</v>
      </c>
      <c r="G139" s="31" t="s">
        <v>8</v>
      </c>
      <c r="H139" s="34" t="s">
        <v>9</v>
      </c>
      <c r="I139" s="31" t="s">
        <v>10</v>
      </c>
      <c r="J139" s="32" t="s">
        <v>11</v>
      </c>
      <c r="K139" s="32" t="s">
        <v>12</v>
      </c>
    </row>
    <row r="140" spans="1:11">
      <c r="A140" s="4">
        <v>1</v>
      </c>
      <c r="B140" s="5">
        <v>2</v>
      </c>
      <c r="C140" s="5">
        <v>4</v>
      </c>
      <c r="D140" s="5" t="s">
        <v>13</v>
      </c>
      <c r="E140" s="5">
        <v>5</v>
      </c>
      <c r="F140" s="5">
        <v>6</v>
      </c>
      <c r="G140" s="5">
        <v>7</v>
      </c>
      <c r="H140" s="20" t="s">
        <v>14</v>
      </c>
      <c r="I140" s="5">
        <v>9</v>
      </c>
      <c r="J140" s="5" t="s">
        <v>15</v>
      </c>
      <c r="K140" s="5" t="s">
        <v>16</v>
      </c>
    </row>
    <row r="141" spans="1:11" ht="83.25" customHeight="1">
      <c r="A141" s="35">
        <v>1</v>
      </c>
      <c r="B141" s="36" t="s">
        <v>39</v>
      </c>
      <c r="C141" s="35"/>
      <c r="D141" s="35">
        <v>4</v>
      </c>
      <c r="E141" s="35" t="s">
        <v>0</v>
      </c>
      <c r="F141" s="35">
        <v>20</v>
      </c>
      <c r="G141" s="35"/>
      <c r="H141" s="37"/>
      <c r="I141" s="38">
        <v>0.08</v>
      </c>
      <c r="J141" s="35">
        <f>H141*I141</f>
        <v>0</v>
      </c>
      <c r="K141" s="35">
        <f>H141+J141</f>
        <v>0</v>
      </c>
    </row>
    <row r="142" spans="1:11">
      <c r="A142" s="39"/>
      <c r="B142" s="40"/>
      <c r="C142" s="41"/>
      <c r="G142" s="13" t="s">
        <v>1</v>
      </c>
      <c r="H142" s="22">
        <f>SUM(H141:H141)</f>
        <v>0</v>
      </c>
      <c r="I142" s="15"/>
      <c r="J142" s="14">
        <f>SUM(J141:J141)</f>
        <v>0</v>
      </c>
      <c r="K142" s="14">
        <f>SUM(K141:K141)</f>
        <v>0</v>
      </c>
    </row>
    <row r="144" spans="1:11" ht="78.75" customHeight="1"/>
    <row r="145" spans="1:11" ht="12.75" thickBot="1">
      <c r="A145" s="12" t="s">
        <v>199</v>
      </c>
    </row>
    <row r="146" spans="1:11" ht="60">
      <c r="A146" s="31" t="s">
        <v>2</v>
      </c>
      <c r="B146" s="31" t="s">
        <v>3</v>
      </c>
      <c r="C146" s="32" t="s">
        <v>4</v>
      </c>
      <c r="D146" s="33" t="s">
        <v>5</v>
      </c>
      <c r="E146" s="31" t="s">
        <v>6</v>
      </c>
      <c r="F146" s="31" t="s">
        <v>7</v>
      </c>
      <c r="G146" s="31" t="s">
        <v>8</v>
      </c>
      <c r="H146" s="34" t="s">
        <v>9</v>
      </c>
      <c r="I146" s="31" t="s">
        <v>10</v>
      </c>
      <c r="J146" s="32" t="s">
        <v>11</v>
      </c>
      <c r="K146" s="32" t="s">
        <v>12</v>
      </c>
    </row>
    <row r="147" spans="1:11">
      <c r="A147" s="4">
        <v>1</v>
      </c>
      <c r="B147" s="5">
        <v>2</v>
      </c>
      <c r="C147" s="5">
        <v>4</v>
      </c>
      <c r="D147" s="5" t="s">
        <v>13</v>
      </c>
      <c r="E147" s="5">
        <v>5</v>
      </c>
      <c r="F147" s="5">
        <v>6</v>
      </c>
      <c r="G147" s="5">
        <v>7</v>
      </c>
      <c r="H147" s="20" t="s">
        <v>14</v>
      </c>
      <c r="I147" s="5">
        <v>9</v>
      </c>
      <c r="J147" s="5" t="s">
        <v>15</v>
      </c>
      <c r="K147" s="5" t="s">
        <v>16</v>
      </c>
    </row>
    <row r="148" spans="1:11" ht="71.25" customHeight="1">
      <c r="A148" s="35">
        <v>1</v>
      </c>
      <c r="B148" s="36" t="s">
        <v>40</v>
      </c>
      <c r="C148" s="35"/>
      <c r="D148" s="35">
        <v>8</v>
      </c>
      <c r="E148" s="35" t="s">
        <v>0</v>
      </c>
      <c r="F148" s="35">
        <v>150</v>
      </c>
      <c r="G148" s="35"/>
      <c r="H148" s="37"/>
      <c r="I148" s="38">
        <v>0.08</v>
      </c>
      <c r="J148" s="35">
        <f>H148*I148</f>
        <v>0</v>
      </c>
      <c r="K148" s="35">
        <f>H148+J148</f>
        <v>0</v>
      </c>
    </row>
    <row r="149" spans="1:11">
      <c r="A149" s="39"/>
      <c r="B149" s="40"/>
      <c r="C149" s="41"/>
      <c r="G149" s="13" t="s">
        <v>1</v>
      </c>
      <c r="H149" s="22">
        <f>SUM(H148:H148)</f>
        <v>0</v>
      </c>
      <c r="I149" s="15"/>
      <c r="J149" s="14">
        <f>SUM(J148:J148)</f>
        <v>0</v>
      </c>
      <c r="K149" s="14">
        <f>SUM(K148:K148)</f>
        <v>0</v>
      </c>
    </row>
    <row r="152" spans="1:11">
      <c r="A152" s="12" t="s">
        <v>200</v>
      </c>
    </row>
    <row r="153" spans="1:11" ht="12.75" thickBot="1"/>
    <row r="154" spans="1:11" ht="60">
      <c r="A154" s="31" t="s">
        <v>2</v>
      </c>
      <c r="B154" s="31" t="s">
        <v>3</v>
      </c>
      <c r="C154" s="32" t="s">
        <v>4</v>
      </c>
      <c r="D154" s="33" t="s">
        <v>5</v>
      </c>
      <c r="E154" s="31" t="s">
        <v>6</v>
      </c>
      <c r="F154" s="31" t="s">
        <v>7</v>
      </c>
      <c r="G154" s="31" t="s">
        <v>8</v>
      </c>
      <c r="H154" s="34" t="s">
        <v>9</v>
      </c>
      <c r="I154" s="31" t="s">
        <v>10</v>
      </c>
      <c r="J154" s="32" t="s">
        <v>11</v>
      </c>
      <c r="K154" s="32" t="s">
        <v>12</v>
      </c>
    </row>
    <row r="155" spans="1:11">
      <c r="A155" s="4">
        <v>1</v>
      </c>
      <c r="B155" s="5">
        <v>2</v>
      </c>
      <c r="C155" s="5">
        <v>4</v>
      </c>
      <c r="D155" s="5" t="s">
        <v>13</v>
      </c>
      <c r="E155" s="5">
        <v>5</v>
      </c>
      <c r="F155" s="5">
        <v>6</v>
      </c>
      <c r="G155" s="5">
        <v>7</v>
      </c>
      <c r="H155" s="20" t="s">
        <v>14</v>
      </c>
      <c r="I155" s="5">
        <v>9</v>
      </c>
      <c r="J155" s="5" t="s">
        <v>15</v>
      </c>
      <c r="K155" s="5" t="s">
        <v>16</v>
      </c>
    </row>
    <row r="156" spans="1:11" ht="71.25" customHeight="1">
      <c r="A156" s="35">
        <v>1</v>
      </c>
      <c r="B156" s="36" t="s">
        <v>42</v>
      </c>
      <c r="C156" s="35"/>
      <c r="D156" s="35">
        <v>4</v>
      </c>
      <c r="E156" s="35" t="s">
        <v>0</v>
      </c>
      <c r="F156" s="35">
        <v>20</v>
      </c>
      <c r="G156" s="35"/>
      <c r="H156" s="37"/>
      <c r="I156" s="38">
        <v>0.08</v>
      </c>
      <c r="J156" s="35">
        <f>H156*I156</f>
        <v>0</v>
      </c>
      <c r="K156" s="35">
        <f>H156+J156</f>
        <v>0</v>
      </c>
    </row>
    <row r="157" spans="1:11">
      <c r="A157" s="39"/>
      <c r="B157" s="40"/>
      <c r="C157" s="41"/>
      <c r="G157" s="13" t="s">
        <v>1</v>
      </c>
      <c r="H157" s="22">
        <f>SUM(H156:H156)</f>
        <v>0</v>
      </c>
      <c r="I157" s="15"/>
      <c r="J157" s="14">
        <f>SUM(J156:J156)</f>
        <v>0</v>
      </c>
      <c r="K157" s="14">
        <f>SUM(K156:K156)</f>
        <v>0</v>
      </c>
    </row>
    <row r="158" spans="1:11" ht="129" customHeight="1"/>
    <row r="159" spans="1:11">
      <c r="A159" s="12" t="s">
        <v>201</v>
      </c>
      <c r="C159" s="12" t="s">
        <v>41</v>
      </c>
    </row>
    <row r="160" spans="1:11" ht="12.75" thickBot="1"/>
    <row r="161" spans="1:11" ht="60">
      <c r="A161" s="31" t="s">
        <v>2</v>
      </c>
      <c r="B161" s="31" t="s">
        <v>3</v>
      </c>
      <c r="C161" s="32" t="s">
        <v>4</v>
      </c>
      <c r="D161" s="33" t="s">
        <v>5</v>
      </c>
      <c r="E161" s="31" t="s">
        <v>6</v>
      </c>
      <c r="F161" s="31" t="s">
        <v>7</v>
      </c>
      <c r="G161" s="31" t="s">
        <v>8</v>
      </c>
      <c r="H161" s="34" t="s">
        <v>9</v>
      </c>
      <c r="I161" s="31" t="s">
        <v>10</v>
      </c>
      <c r="J161" s="32" t="s">
        <v>11</v>
      </c>
      <c r="K161" s="32" t="s">
        <v>12</v>
      </c>
    </row>
    <row r="162" spans="1:11">
      <c r="A162" s="4">
        <v>1</v>
      </c>
      <c r="B162" s="5">
        <v>2</v>
      </c>
      <c r="C162" s="5">
        <v>4</v>
      </c>
      <c r="D162" s="5" t="s">
        <v>13</v>
      </c>
      <c r="E162" s="5">
        <v>5</v>
      </c>
      <c r="F162" s="5">
        <v>6</v>
      </c>
      <c r="G162" s="5">
        <v>7</v>
      </c>
      <c r="H162" s="20" t="s">
        <v>14</v>
      </c>
      <c r="I162" s="5">
        <v>9</v>
      </c>
      <c r="J162" s="5" t="s">
        <v>15</v>
      </c>
      <c r="K162" s="5" t="s">
        <v>16</v>
      </c>
    </row>
    <row r="163" spans="1:11" ht="132" customHeight="1">
      <c r="A163" s="35">
        <v>1</v>
      </c>
      <c r="B163" s="36" t="s">
        <v>43</v>
      </c>
      <c r="C163" s="35"/>
      <c r="D163" s="35">
        <v>4</v>
      </c>
      <c r="E163" s="35" t="s">
        <v>0</v>
      </c>
      <c r="F163" s="35">
        <v>30</v>
      </c>
      <c r="G163" s="35"/>
      <c r="H163" s="37"/>
      <c r="I163" s="38">
        <v>0.08</v>
      </c>
      <c r="J163" s="35">
        <f>H163*I163</f>
        <v>0</v>
      </c>
      <c r="K163" s="35">
        <f>H163+J163</f>
        <v>0</v>
      </c>
    </row>
    <row r="164" spans="1:11">
      <c r="A164" s="39"/>
      <c r="B164" s="40"/>
      <c r="C164" s="41"/>
      <c r="G164" s="13" t="s">
        <v>1</v>
      </c>
      <c r="H164" s="22">
        <f>SUM(H163:H163)</f>
        <v>0</v>
      </c>
      <c r="I164" s="15"/>
      <c r="J164" s="14">
        <f>SUM(J163:J163)</f>
        <v>0</v>
      </c>
      <c r="K164" s="14">
        <f>SUM(K163:K163)</f>
        <v>0</v>
      </c>
    </row>
    <row r="166" spans="1:11">
      <c r="A166" s="12" t="s">
        <v>202</v>
      </c>
    </row>
    <row r="167" spans="1:11" ht="12.75" thickBot="1"/>
    <row r="168" spans="1:11" ht="60">
      <c r="A168" s="31" t="s">
        <v>2</v>
      </c>
      <c r="B168" s="31" t="s">
        <v>3</v>
      </c>
      <c r="C168" s="32" t="s">
        <v>4</v>
      </c>
      <c r="D168" s="33" t="s">
        <v>5</v>
      </c>
      <c r="E168" s="31" t="s">
        <v>6</v>
      </c>
      <c r="F168" s="31" t="s">
        <v>7</v>
      </c>
      <c r="G168" s="31" t="s">
        <v>8</v>
      </c>
      <c r="H168" s="34" t="s">
        <v>9</v>
      </c>
      <c r="I168" s="31" t="s">
        <v>10</v>
      </c>
      <c r="J168" s="32" t="s">
        <v>11</v>
      </c>
      <c r="K168" s="32" t="s">
        <v>12</v>
      </c>
    </row>
    <row r="169" spans="1:11">
      <c r="A169" s="4">
        <v>1</v>
      </c>
      <c r="B169" s="5">
        <v>2</v>
      </c>
      <c r="C169" s="5">
        <v>4</v>
      </c>
      <c r="D169" s="5" t="s">
        <v>13</v>
      </c>
      <c r="E169" s="5">
        <v>5</v>
      </c>
      <c r="F169" s="5">
        <v>6</v>
      </c>
      <c r="G169" s="5">
        <v>7</v>
      </c>
      <c r="H169" s="20" t="s">
        <v>14</v>
      </c>
      <c r="I169" s="5">
        <v>9</v>
      </c>
      <c r="J169" s="5" t="s">
        <v>15</v>
      </c>
      <c r="K169" s="5" t="s">
        <v>16</v>
      </c>
    </row>
    <row r="170" spans="1:11" ht="36">
      <c r="A170" s="35">
        <v>1</v>
      </c>
      <c r="B170" s="36" t="s">
        <v>44</v>
      </c>
      <c r="C170" s="35"/>
      <c r="D170" s="35">
        <v>4</v>
      </c>
      <c r="E170" s="35" t="s">
        <v>0</v>
      </c>
      <c r="F170" s="35">
        <v>20</v>
      </c>
      <c r="G170" s="35"/>
      <c r="H170" s="37"/>
      <c r="I170" s="38">
        <v>0.08</v>
      </c>
      <c r="J170" s="35">
        <f>H170*I170</f>
        <v>0</v>
      </c>
      <c r="K170" s="35">
        <f>H170+J170</f>
        <v>0</v>
      </c>
    </row>
    <row r="171" spans="1:11" s="42" customFormat="1">
      <c r="A171" s="39"/>
      <c r="B171" s="40"/>
      <c r="C171" s="41"/>
      <c r="D171" s="12"/>
      <c r="E171" s="12"/>
      <c r="F171" s="12"/>
      <c r="G171" s="13" t="s">
        <v>1</v>
      </c>
      <c r="H171" s="22">
        <f>SUM(H170:H170)</f>
        <v>0</v>
      </c>
      <c r="I171" s="15"/>
      <c r="J171" s="14">
        <f>SUM(J170:J170)</f>
        <v>0</v>
      </c>
      <c r="K171" s="14">
        <f>SUM(K170:K170)</f>
        <v>0</v>
      </c>
    </row>
    <row r="172" spans="1:11" ht="108" customHeight="1"/>
    <row r="173" spans="1:11">
      <c r="A173" s="42" t="s">
        <v>203</v>
      </c>
      <c r="B173" s="42"/>
      <c r="C173" s="42"/>
      <c r="D173" s="42"/>
      <c r="E173" s="42"/>
      <c r="F173" s="42"/>
      <c r="G173" s="42"/>
      <c r="H173" s="43"/>
      <c r="I173" s="42"/>
      <c r="J173" s="42"/>
      <c r="K173" s="42"/>
    </row>
    <row r="174" spans="1:11" ht="12.75" thickBot="1"/>
    <row r="175" spans="1:11" ht="60">
      <c r="A175" s="31" t="s">
        <v>2</v>
      </c>
      <c r="B175" s="31" t="s">
        <v>3</v>
      </c>
      <c r="C175" s="32" t="s">
        <v>4</v>
      </c>
      <c r="D175" s="33" t="s">
        <v>5</v>
      </c>
      <c r="E175" s="31" t="s">
        <v>6</v>
      </c>
      <c r="F175" s="31" t="s">
        <v>7</v>
      </c>
      <c r="G175" s="31" t="s">
        <v>8</v>
      </c>
      <c r="H175" s="34" t="s">
        <v>9</v>
      </c>
      <c r="I175" s="31" t="s">
        <v>10</v>
      </c>
      <c r="J175" s="32" t="s">
        <v>11</v>
      </c>
      <c r="K175" s="32" t="s">
        <v>12</v>
      </c>
    </row>
    <row r="176" spans="1:11">
      <c r="A176" s="4">
        <v>1</v>
      </c>
      <c r="B176" s="5">
        <v>2</v>
      </c>
      <c r="C176" s="5">
        <v>4</v>
      </c>
      <c r="D176" s="5" t="s">
        <v>13</v>
      </c>
      <c r="E176" s="5">
        <v>5</v>
      </c>
      <c r="F176" s="5">
        <v>6</v>
      </c>
      <c r="G176" s="5">
        <v>7</v>
      </c>
      <c r="H176" s="20" t="s">
        <v>14</v>
      </c>
      <c r="I176" s="5">
        <v>9</v>
      </c>
      <c r="J176" s="5" t="s">
        <v>15</v>
      </c>
      <c r="K176" s="5" t="s">
        <v>16</v>
      </c>
    </row>
    <row r="177" spans="1:11" ht="76.5" customHeight="1">
      <c r="A177" s="35">
        <v>1</v>
      </c>
      <c r="B177" s="36" t="s">
        <v>45</v>
      </c>
      <c r="C177" s="35"/>
      <c r="D177" s="35">
        <v>4</v>
      </c>
      <c r="E177" s="35" t="s">
        <v>0</v>
      </c>
      <c r="F177" s="35">
        <v>20</v>
      </c>
      <c r="G177" s="35"/>
      <c r="H177" s="37"/>
      <c r="I177" s="38">
        <v>0.08</v>
      </c>
      <c r="J177" s="35">
        <f>H177*I177</f>
        <v>0</v>
      </c>
      <c r="K177" s="35">
        <f>H177+J177</f>
        <v>0</v>
      </c>
    </row>
    <row r="178" spans="1:11">
      <c r="A178" s="39"/>
      <c r="B178" s="40"/>
      <c r="C178" s="41"/>
      <c r="G178" s="13" t="s">
        <v>1</v>
      </c>
      <c r="H178" s="22">
        <f>SUM(H177:H177)</f>
        <v>0</v>
      </c>
      <c r="I178" s="15"/>
      <c r="J178" s="14">
        <f>SUM(J177:J177)</f>
        <v>0</v>
      </c>
      <c r="K178" s="14">
        <f>SUM(K177:K177)</f>
        <v>0</v>
      </c>
    </row>
    <row r="180" spans="1:11">
      <c r="A180" s="12" t="s">
        <v>204</v>
      </c>
    </row>
    <row r="181" spans="1:11" ht="12.75" thickBot="1"/>
    <row r="182" spans="1:11" ht="60">
      <c r="A182" s="31" t="s">
        <v>2</v>
      </c>
      <c r="B182" s="31" t="s">
        <v>3</v>
      </c>
      <c r="C182" s="32" t="s">
        <v>4</v>
      </c>
      <c r="D182" s="33" t="s">
        <v>5</v>
      </c>
      <c r="E182" s="31" t="s">
        <v>6</v>
      </c>
      <c r="F182" s="31" t="s">
        <v>7</v>
      </c>
      <c r="G182" s="31" t="s">
        <v>8</v>
      </c>
      <c r="H182" s="34" t="s">
        <v>9</v>
      </c>
      <c r="I182" s="31" t="s">
        <v>10</v>
      </c>
      <c r="J182" s="32" t="s">
        <v>11</v>
      </c>
      <c r="K182" s="32" t="s">
        <v>12</v>
      </c>
    </row>
    <row r="183" spans="1:11">
      <c r="A183" s="4">
        <v>1</v>
      </c>
      <c r="B183" s="5">
        <v>2</v>
      </c>
      <c r="C183" s="5">
        <v>4</v>
      </c>
      <c r="D183" s="5" t="s">
        <v>13</v>
      </c>
      <c r="E183" s="5">
        <v>5</v>
      </c>
      <c r="F183" s="5">
        <v>6</v>
      </c>
      <c r="G183" s="5">
        <v>7</v>
      </c>
      <c r="H183" s="20" t="s">
        <v>14</v>
      </c>
      <c r="I183" s="5">
        <v>9</v>
      </c>
      <c r="J183" s="5" t="s">
        <v>15</v>
      </c>
      <c r="K183" s="5" t="s">
        <v>16</v>
      </c>
    </row>
    <row r="184" spans="1:11" ht="96">
      <c r="A184" s="35">
        <v>1</v>
      </c>
      <c r="B184" s="36" t="s">
        <v>46</v>
      </c>
      <c r="C184" s="35"/>
      <c r="D184" s="35">
        <v>10</v>
      </c>
      <c r="E184" s="35" t="s">
        <v>0</v>
      </c>
      <c r="F184" s="35">
        <v>30</v>
      </c>
      <c r="G184" s="35"/>
      <c r="H184" s="37"/>
      <c r="I184" s="38">
        <v>0.08</v>
      </c>
      <c r="J184" s="35">
        <f>H184*I184</f>
        <v>0</v>
      </c>
      <c r="K184" s="35">
        <f>H184+J184</f>
        <v>0</v>
      </c>
    </row>
    <row r="185" spans="1:11">
      <c r="A185" s="39"/>
      <c r="B185" s="40"/>
      <c r="C185" s="41"/>
      <c r="G185" s="13" t="s">
        <v>1</v>
      </c>
      <c r="H185" s="22">
        <f>SUM(H184:H184)</f>
        <v>0</v>
      </c>
      <c r="I185" s="15"/>
      <c r="J185" s="14">
        <f>SUM(J184:J184)</f>
        <v>0</v>
      </c>
      <c r="K185" s="14">
        <f>SUM(K184:K184)</f>
        <v>0</v>
      </c>
    </row>
    <row r="186" spans="1:11" ht="96" customHeight="1"/>
    <row r="187" spans="1:11">
      <c r="A187" s="12" t="s">
        <v>205</v>
      </c>
    </row>
    <row r="188" spans="1:11" ht="12.75" thickBot="1"/>
    <row r="189" spans="1:11" ht="60">
      <c r="A189" s="31" t="s">
        <v>2</v>
      </c>
      <c r="B189" s="31" t="s">
        <v>3</v>
      </c>
      <c r="C189" s="32" t="s">
        <v>4</v>
      </c>
      <c r="D189" s="33" t="s">
        <v>5</v>
      </c>
      <c r="E189" s="31" t="s">
        <v>6</v>
      </c>
      <c r="F189" s="31" t="s">
        <v>7</v>
      </c>
      <c r="G189" s="31" t="s">
        <v>8</v>
      </c>
      <c r="H189" s="34" t="s">
        <v>9</v>
      </c>
      <c r="I189" s="31" t="s">
        <v>10</v>
      </c>
      <c r="J189" s="32" t="s">
        <v>11</v>
      </c>
      <c r="K189" s="32" t="s">
        <v>12</v>
      </c>
    </row>
    <row r="190" spans="1:11">
      <c r="A190" s="4">
        <v>1</v>
      </c>
      <c r="B190" s="5">
        <v>2</v>
      </c>
      <c r="C190" s="5">
        <v>4</v>
      </c>
      <c r="D190" s="5" t="s">
        <v>13</v>
      </c>
      <c r="E190" s="5">
        <v>5</v>
      </c>
      <c r="F190" s="5">
        <v>6</v>
      </c>
      <c r="G190" s="5">
        <v>7</v>
      </c>
      <c r="H190" s="20" t="s">
        <v>14</v>
      </c>
      <c r="I190" s="5">
        <v>9</v>
      </c>
      <c r="J190" s="5" t="s">
        <v>15</v>
      </c>
      <c r="K190" s="5" t="s">
        <v>16</v>
      </c>
    </row>
    <row r="191" spans="1:11" ht="136.5" customHeight="1">
      <c r="A191" s="35">
        <v>1</v>
      </c>
      <c r="B191" s="36" t="s">
        <v>47</v>
      </c>
      <c r="C191" s="35"/>
      <c r="D191" s="35">
        <v>2</v>
      </c>
      <c r="E191" s="35" t="s">
        <v>0</v>
      </c>
      <c r="F191" s="35">
        <v>30</v>
      </c>
      <c r="G191" s="35"/>
      <c r="H191" s="37"/>
      <c r="I191" s="38">
        <v>0.08</v>
      </c>
      <c r="J191" s="35">
        <f>H191*I191</f>
        <v>0</v>
      </c>
      <c r="K191" s="35">
        <f>H191+J191</f>
        <v>0</v>
      </c>
    </row>
    <row r="192" spans="1:11" ht="18" customHeight="1">
      <c r="A192" s="39"/>
      <c r="B192" s="40"/>
      <c r="C192" s="41"/>
      <c r="G192" s="13" t="s">
        <v>1</v>
      </c>
      <c r="H192" s="22">
        <f>SUM(H191:H191)</f>
        <v>0</v>
      </c>
      <c r="I192" s="15"/>
      <c r="J192" s="14">
        <f>SUM(J191:J191)</f>
        <v>0</v>
      </c>
      <c r="K192" s="14">
        <f>SUM(K191:K191)</f>
        <v>0</v>
      </c>
    </row>
    <row r="193" spans="1:11" ht="246.75" customHeight="1">
      <c r="A193" s="48"/>
      <c r="B193" s="49"/>
      <c r="C193" s="50"/>
      <c r="G193" s="16"/>
      <c r="H193" s="23"/>
      <c r="I193" s="76"/>
      <c r="J193" s="17"/>
      <c r="K193" s="17"/>
    </row>
    <row r="194" spans="1:11" s="74" customFormat="1">
      <c r="A194" s="74" t="s">
        <v>206</v>
      </c>
      <c r="H194" s="75"/>
    </row>
    <row r="195" spans="1:11" ht="12.75" thickBot="1"/>
    <row r="196" spans="1:11" ht="60">
      <c r="A196" s="31" t="s">
        <v>2</v>
      </c>
      <c r="B196" s="31" t="s">
        <v>3</v>
      </c>
      <c r="C196" s="32" t="s">
        <v>4</v>
      </c>
      <c r="D196" s="33" t="s">
        <v>5</v>
      </c>
      <c r="E196" s="31" t="s">
        <v>6</v>
      </c>
      <c r="F196" s="31" t="s">
        <v>7</v>
      </c>
      <c r="G196" s="31" t="s">
        <v>8</v>
      </c>
      <c r="H196" s="34" t="s">
        <v>9</v>
      </c>
      <c r="I196" s="31" t="s">
        <v>10</v>
      </c>
      <c r="J196" s="32" t="s">
        <v>11</v>
      </c>
      <c r="K196" s="32" t="s">
        <v>12</v>
      </c>
    </row>
    <row r="197" spans="1:11">
      <c r="A197" s="4">
        <v>1</v>
      </c>
      <c r="B197" s="5">
        <v>2</v>
      </c>
      <c r="C197" s="5">
        <v>4</v>
      </c>
      <c r="D197" s="5" t="s">
        <v>13</v>
      </c>
      <c r="E197" s="5">
        <v>5</v>
      </c>
      <c r="F197" s="5">
        <v>6</v>
      </c>
      <c r="G197" s="5">
        <v>7</v>
      </c>
      <c r="H197" s="20" t="s">
        <v>14</v>
      </c>
      <c r="I197" s="5">
        <v>9</v>
      </c>
      <c r="J197" s="5" t="s">
        <v>15</v>
      </c>
      <c r="K197" s="5" t="s">
        <v>16</v>
      </c>
    </row>
    <row r="198" spans="1:11" ht="84.75" customHeight="1">
      <c r="A198" s="35">
        <v>1</v>
      </c>
      <c r="B198" s="36" t="s">
        <v>248</v>
      </c>
      <c r="C198" s="35"/>
      <c r="D198" s="35">
        <v>4</v>
      </c>
      <c r="E198" s="35" t="s">
        <v>0</v>
      </c>
      <c r="F198" s="35">
        <v>40</v>
      </c>
      <c r="G198" s="35"/>
      <c r="H198" s="37"/>
      <c r="I198" s="38">
        <v>0.08</v>
      </c>
      <c r="J198" s="35">
        <f>H198*I198</f>
        <v>0</v>
      </c>
      <c r="K198" s="35">
        <f>H198+J198</f>
        <v>0</v>
      </c>
    </row>
    <row r="199" spans="1:11" ht="133.5" customHeight="1">
      <c r="A199" s="35">
        <v>2</v>
      </c>
      <c r="B199" s="36" t="s">
        <v>77</v>
      </c>
      <c r="C199" s="35"/>
      <c r="D199" s="35">
        <v>4</v>
      </c>
      <c r="E199" s="35" t="s">
        <v>0</v>
      </c>
      <c r="F199" s="35">
        <v>60</v>
      </c>
      <c r="G199" s="35"/>
      <c r="H199" s="37"/>
      <c r="I199" s="38">
        <v>0.08</v>
      </c>
      <c r="J199" s="35">
        <f>H199*I199</f>
        <v>0</v>
      </c>
      <c r="K199" s="35">
        <f>H199+J199</f>
        <v>0</v>
      </c>
    </row>
    <row r="200" spans="1:11" s="42" customFormat="1">
      <c r="A200" s="39"/>
      <c r="B200" s="40"/>
      <c r="C200" s="41"/>
      <c r="D200" s="12"/>
      <c r="E200" s="12"/>
      <c r="F200" s="12"/>
      <c r="G200" s="13" t="s">
        <v>1</v>
      </c>
      <c r="H200" s="22">
        <f>SUM(H198:H199)</f>
        <v>0</v>
      </c>
      <c r="I200" s="15"/>
      <c r="J200" s="14">
        <f>SUM(J198:J199)</f>
        <v>0</v>
      </c>
      <c r="K200" s="14">
        <f>SUM(K198:K199)</f>
        <v>0</v>
      </c>
    </row>
    <row r="201" spans="1:11" ht="179.25" customHeight="1"/>
    <row r="202" spans="1:11">
      <c r="A202" s="42" t="s">
        <v>207</v>
      </c>
      <c r="B202" s="42"/>
      <c r="C202" s="42"/>
      <c r="D202" s="42"/>
      <c r="E202" s="42"/>
      <c r="F202" s="42"/>
      <c r="G202" s="42"/>
      <c r="H202" s="43"/>
      <c r="I202" s="42"/>
      <c r="J202" s="42"/>
      <c r="K202" s="42"/>
    </row>
    <row r="203" spans="1:11" ht="12.75" thickBot="1"/>
    <row r="204" spans="1:11" ht="60">
      <c r="A204" s="31" t="s">
        <v>2</v>
      </c>
      <c r="B204" s="31" t="s">
        <v>3</v>
      </c>
      <c r="C204" s="32" t="s">
        <v>4</v>
      </c>
      <c r="D204" s="33" t="s">
        <v>5</v>
      </c>
      <c r="E204" s="31" t="s">
        <v>6</v>
      </c>
      <c r="F204" s="31" t="s">
        <v>7</v>
      </c>
      <c r="G204" s="31" t="s">
        <v>8</v>
      </c>
      <c r="H204" s="34" t="s">
        <v>9</v>
      </c>
      <c r="I204" s="31" t="s">
        <v>10</v>
      </c>
      <c r="J204" s="32" t="s">
        <v>11</v>
      </c>
      <c r="K204" s="32" t="s">
        <v>12</v>
      </c>
    </row>
    <row r="205" spans="1:11">
      <c r="A205" s="4">
        <v>1</v>
      </c>
      <c r="B205" s="5">
        <v>2</v>
      </c>
      <c r="C205" s="5">
        <v>4</v>
      </c>
      <c r="D205" s="5" t="s">
        <v>13</v>
      </c>
      <c r="E205" s="5">
        <v>5</v>
      </c>
      <c r="F205" s="5">
        <v>6</v>
      </c>
      <c r="G205" s="5">
        <v>7</v>
      </c>
      <c r="H205" s="20" t="s">
        <v>14</v>
      </c>
      <c r="I205" s="5">
        <v>9</v>
      </c>
      <c r="J205" s="5" t="s">
        <v>15</v>
      </c>
      <c r="K205" s="5" t="s">
        <v>16</v>
      </c>
    </row>
    <row r="206" spans="1:11" ht="144" customHeight="1">
      <c r="A206" s="35">
        <v>1</v>
      </c>
      <c r="B206" s="36" t="s">
        <v>49</v>
      </c>
      <c r="C206" s="35"/>
      <c r="D206" s="35">
        <v>4</v>
      </c>
      <c r="E206" s="35" t="s">
        <v>0</v>
      </c>
      <c r="F206" s="35">
        <v>30</v>
      </c>
      <c r="G206" s="35"/>
      <c r="H206" s="37"/>
      <c r="I206" s="38">
        <v>0.08</v>
      </c>
      <c r="J206" s="35">
        <f>H206*I206</f>
        <v>0</v>
      </c>
      <c r="K206" s="35">
        <f>H206+J206</f>
        <v>0</v>
      </c>
    </row>
    <row r="207" spans="1:11" ht="156" customHeight="1">
      <c r="A207" s="35">
        <v>2</v>
      </c>
      <c r="B207" s="36" t="s">
        <v>48</v>
      </c>
      <c r="C207" s="35"/>
      <c r="D207" s="35">
        <v>4</v>
      </c>
      <c r="E207" s="35" t="s">
        <v>0</v>
      </c>
      <c r="F207" s="35">
        <v>30</v>
      </c>
      <c r="G207" s="35"/>
      <c r="H207" s="37"/>
      <c r="I207" s="38">
        <v>0.08</v>
      </c>
      <c r="J207" s="35">
        <f>H207*I207</f>
        <v>0</v>
      </c>
      <c r="K207" s="35">
        <f>H207+J207</f>
        <v>0</v>
      </c>
    </row>
    <row r="208" spans="1:11">
      <c r="A208" s="39"/>
      <c r="B208" s="40"/>
      <c r="C208" s="41"/>
      <c r="G208" s="13" t="s">
        <v>1</v>
      </c>
      <c r="H208" s="22">
        <f>SUM(H206:H207)</f>
        <v>0</v>
      </c>
      <c r="I208" s="15"/>
      <c r="J208" s="14">
        <f>SUM(J206:J207)</f>
        <v>0</v>
      </c>
      <c r="K208" s="14">
        <f>SUM(K206:K207)</f>
        <v>0</v>
      </c>
    </row>
    <row r="210" spans="1:11" ht="74.25" customHeight="1"/>
    <row r="211" spans="1:11">
      <c r="A211" s="12" t="s">
        <v>208</v>
      </c>
    </row>
    <row r="212" spans="1:11" ht="12.75" thickBot="1"/>
    <row r="213" spans="1:11" ht="60">
      <c r="A213" s="31" t="s">
        <v>2</v>
      </c>
      <c r="B213" s="31" t="s">
        <v>3</v>
      </c>
      <c r="C213" s="32" t="s">
        <v>4</v>
      </c>
      <c r="D213" s="33" t="s">
        <v>5</v>
      </c>
      <c r="E213" s="31" t="s">
        <v>6</v>
      </c>
      <c r="F213" s="31" t="s">
        <v>7</v>
      </c>
      <c r="G213" s="31" t="s">
        <v>8</v>
      </c>
      <c r="H213" s="34" t="s">
        <v>9</v>
      </c>
      <c r="I213" s="31" t="s">
        <v>10</v>
      </c>
      <c r="J213" s="32" t="s">
        <v>11</v>
      </c>
      <c r="K213" s="32" t="s">
        <v>12</v>
      </c>
    </row>
    <row r="214" spans="1:11">
      <c r="A214" s="4">
        <v>1</v>
      </c>
      <c r="B214" s="5">
        <v>2</v>
      </c>
      <c r="C214" s="5">
        <v>4</v>
      </c>
      <c r="D214" s="5" t="s">
        <v>13</v>
      </c>
      <c r="E214" s="5">
        <v>5</v>
      </c>
      <c r="F214" s="5">
        <v>6</v>
      </c>
      <c r="G214" s="5">
        <v>7</v>
      </c>
      <c r="H214" s="20" t="s">
        <v>14</v>
      </c>
      <c r="I214" s="5">
        <v>9</v>
      </c>
      <c r="J214" s="5" t="s">
        <v>15</v>
      </c>
      <c r="K214" s="5" t="s">
        <v>16</v>
      </c>
    </row>
    <row r="215" spans="1:11" ht="22.5" customHeight="1">
      <c r="A215" s="35">
        <v>1</v>
      </c>
      <c r="B215" s="36" t="s">
        <v>51</v>
      </c>
      <c r="C215" s="35"/>
      <c r="D215" s="35">
        <v>15</v>
      </c>
      <c r="E215" s="35" t="s">
        <v>0</v>
      </c>
      <c r="F215" s="35">
        <v>100</v>
      </c>
      <c r="G215" s="35"/>
      <c r="H215" s="37"/>
      <c r="I215" s="38">
        <v>0.08</v>
      </c>
      <c r="J215" s="35">
        <f t="shared" ref="J215:J221" si="0">H215*I215</f>
        <v>0</v>
      </c>
      <c r="K215" s="35">
        <f t="shared" ref="K215:K221" si="1">H215+J215</f>
        <v>0</v>
      </c>
    </row>
    <row r="216" spans="1:11" ht="24.75" customHeight="1">
      <c r="A216" s="35">
        <v>1</v>
      </c>
      <c r="B216" s="36" t="s">
        <v>52</v>
      </c>
      <c r="C216" s="35"/>
      <c r="D216" s="35">
        <v>15</v>
      </c>
      <c r="E216" s="35" t="s">
        <v>0</v>
      </c>
      <c r="F216" s="35">
        <v>100</v>
      </c>
      <c r="G216" s="35"/>
      <c r="H216" s="37"/>
      <c r="I216" s="38">
        <v>0.08</v>
      </c>
      <c r="J216" s="35">
        <f t="shared" si="0"/>
        <v>0</v>
      </c>
      <c r="K216" s="35">
        <f t="shared" si="1"/>
        <v>0</v>
      </c>
    </row>
    <row r="217" spans="1:11" ht="36.75" customHeight="1">
      <c r="A217" s="35">
        <v>1</v>
      </c>
      <c r="B217" s="36" t="s">
        <v>53</v>
      </c>
      <c r="C217" s="35"/>
      <c r="D217" s="35">
        <v>20</v>
      </c>
      <c r="E217" s="35" t="s">
        <v>0</v>
      </c>
      <c r="F217" s="35">
        <v>800</v>
      </c>
      <c r="G217" s="35"/>
      <c r="H217" s="37"/>
      <c r="I217" s="38">
        <v>0.08</v>
      </c>
      <c r="J217" s="35">
        <f t="shared" si="0"/>
        <v>0</v>
      </c>
      <c r="K217" s="35">
        <f t="shared" si="1"/>
        <v>0</v>
      </c>
    </row>
    <row r="218" spans="1:11" ht="24" customHeight="1">
      <c r="A218" s="35">
        <v>1</v>
      </c>
      <c r="B218" s="36" t="s">
        <v>54</v>
      </c>
      <c r="C218" s="35"/>
      <c r="D218" s="35">
        <v>10</v>
      </c>
      <c r="E218" s="35" t="s">
        <v>0</v>
      </c>
      <c r="F218" s="35">
        <v>200</v>
      </c>
      <c r="G218" s="35"/>
      <c r="H218" s="37"/>
      <c r="I218" s="38">
        <v>0.08</v>
      </c>
      <c r="J218" s="35">
        <f t="shared" si="0"/>
        <v>0</v>
      </c>
      <c r="K218" s="35">
        <f t="shared" si="1"/>
        <v>0</v>
      </c>
    </row>
    <row r="219" spans="1:11" ht="23.25" customHeight="1">
      <c r="A219" s="35">
        <v>1</v>
      </c>
      <c r="B219" s="36" t="s">
        <v>57</v>
      </c>
      <c r="C219" s="35"/>
      <c r="D219" s="35">
        <v>10</v>
      </c>
      <c r="E219" s="35" t="s">
        <v>0</v>
      </c>
      <c r="F219" s="35">
        <v>200</v>
      </c>
      <c r="G219" s="35"/>
      <c r="H219" s="37"/>
      <c r="I219" s="38">
        <v>0.08</v>
      </c>
      <c r="J219" s="35">
        <f t="shared" si="0"/>
        <v>0</v>
      </c>
      <c r="K219" s="35">
        <f t="shared" si="1"/>
        <v>0</v>
      </c>
    </row>
    <row r="220" spans="1:11" ht="24.75" customHeight="1">
      <c r="A220" s="35">
        <v>1</v>
      </c>
      <c r="B220" s="36" t="s">
        <v>55</v>
      </c>
      <c r="C220" s="35"/>
      <c r="D220" s="35">
        <v>10</v>
      </c>
      <c r="E220" s="35" t="s">
        <v>0</v>
      </c>
      <c r="F220" s="35">
        <v>100</v>
      </c>
      <c r="G220" s="35"/>
      <c r="H220" s="37"/>
      <c r="I220" s="38">
        <v>0.08</v>
      </c>
      <c r="J220" s="35">
        <f t="shared" si="0"/>
        <v>0</v>
      </c>
      <c r="K220" s="35">
        <f t="shared" si="1"/>
        <v>0</v>
      </c>
    </row>
    <row r="221" spans="1:11" ht="23.25" customHeight="1">
      <c r="A221" s="35">
        <v>1</v>
      </c>
      <c r="B221" s="36" t="s">
        <v>56</v>
      </c>
      <c r="C221" s="35"/>
      <c r="D221" s="35">
        <v>20</v>
      </c>
      <c r="E221" s="35" t="s">
        <v>0</v>
      </c>
      <c r="F221" s="35">
        <v>500</v>
      </c>
      <c r="G221" s="35"/>
      <c r="H221" s="37"/>
      <c r="I221" s="38">
        <v>0.08</v>
      </c>
      <c r="J221" s="35">
        <f t="shared" si="0"/>
        <v>0</v>
      </c>
      <c r="K221" s="35">
        <f t="shared" si="1"/>
        <v>0</v>
      </c>
    </row>
    <row r="222" spans="1:11">
      <c r="A222" s="39"/>
      <c r="B222" s="40" t="s">
        <v>58</v>
      </c>
      <c r="C222" s="41"/>
      <c r="G222" s="13" t="s">
        <v>1</v>
      </c>
      <c r="H222" s="22">
        <f>SUM(H215:H221)</f>
        <v>0</v>
      </c>
      <c r="I222" s="15"/>
      <c r="J222" s="14">
        <f>SUM(J215:J221)</f>
        <v>0</v>
      </c>
      <c r="K222" s="14">
        <f>SUM(K215:K221)</f>
        <v>0</v>
      </c>
    </row>
    <row r="223" spans="1:11" ht="207" customHeight="1"/>
    <row r="224" spans="1:11" ht="12.75" thickBot="1">
      <c r="A224" s="12" t="s">
        <v>209</v>
      </c>
    </row>
    <row r="225" spans="1:11" ht="60">
      <c r="A225" s="31" t="s">
        <v>2</v>
      </c>
      <c r="B225" s="31" t="s">
        <v>3</v>
      </c>
      <c r="C225" s="32" t="s">
        <v>4</v>
      </c>
      <c r="D225" s="33" t="s">
        <v>5</v>
      </c>
      <c r="E225" s="31" t="s">
        <v>6</v>
      </c>
      <c r="F225" s="31" t="s">
        <v>7</v>
      </c>
      <c r="G225" s="31" t="s">
        <v>8</v>
      </c>
      <c r="H225" s="34" t="s">
        <v>9</v>
      </c>
      <c r="I225" s="31" t="s">
        <v>10</v>
      </c>
      <c r="J225" s="32" t="s">
        <v>11</v>
      </c>
      <c r="K225" s="32" t="s">
        <v>12</v>
      </c>
    </row>
    <row r="226" spans="1:11">
      <c r="A226" s="4">
        <v>1</v>
      </c>
      <c r="B226" s="5">
        <v>2</v>
      </c>
      <c r="C226" s="5">
        <v>4</v>
      </c>
      <c r="D226" s="5" t="s">
        <v>13</v>
      </c>
      <c r="E226" s="5">
        <v>5</v>
      </c>
      <c r="F226" s="5">
        <v>6</v>
      </c>
      <c r="G226" s="5">
        <v>7</v>
      </c>
      <c r="H226" s="20" t="s">
        <v>14</v>
      </c>
      <c r="I226" s="5">
        <v>9</v>
      </c>
      <c r="J226" s="5" t="s">
        <v>15</v>
      </c>
      <c r="K226" s="5" t="s">
        <v>16</v>
      </c>
    </row>
    <row r="227" spans="1:11" ht="170.25" customHeight="1">
      <c r="A227" s="35">
        <v>1</v>
      </c>
      <c r="B227" s="36" t="s">
        <v>59</v>
      </c>
      <c r="C227" s="35"/>
      <c r="D227" s="35">
        <v>40</v>
      </c>
      <c r="E227" s="35" t="s">
        <v>0</v>
      </c>
      <c r="F227" s="35">
        <v>1500</v>
      </c>
      <c r="G227" s="35"/>
      <c r="H227" s="37"/>
      <c r="I227" s="38">
        <v>0.08</v>
      </c>
      <c r="J227" s="35">
        <f>H227*I227</f>
        <v>0</v>
      </c>
      <c r="K227" s="35">
        <f>H227+J227</f>
        <v>0</v>
      </c>
    </row>
    <row r="228" spans="1:11">
      <c r="A228" s="39"/>
      <c r="B228" s="40"/>
      <c r="C228" s="41"/>
      <c r="G228" s="13" t="s">
        <v>1</v>
      </c>
      <c r="H228" s="22">
        <f>SUM(H227:H227)</f>
        <v>0</v>
      </c>
      <c r="I228" s="15"/>
      <c r="J228" s="14">
        <f>SUM(J227:J227)</f>
        <v>0</v>
      </c>
      <c r="K228" s="14">
        <f>SUM(K227:K227)</f>
        <v>0</v>
      </c>
    </row>
    <row r="229" spans="1:11" ht="231.75" customHeight="1"/>
    <row r="230" spans="1:11">
      <c r="A230" s="12" t="s">
        <v>210</v>
      </c>
    </row>
    <row r="231" spans="1:11" ht="12.75" thickBot="1"/>
    <row r="232" spans="1:11" ht="60">
      <c r="A232" s="31" t="s">
        <v>2</v>
      </c>
      <c r="B232" s="31" t="s">
        <v>3</v>
      </c>
      <c r="C232" s="32" t="s">
        <v>4</v>
      </c>
      <c r="D232" s="33" t="s">
        <v>5</v>
      </c>
      <c r="E232" s="31" t="s">
        <v>6</v>
      </c>
      <c r="F232" s="31" t="s">
        <v>7</v>
      </c>
      <c r="G232" s="31" t="s">
        <v>8</v>
      </c>
      <c r="H232" s="34" t="s">
        <v>9</v>
      </c>
      <c r="I232" s="31" t="s">
        <v>10</v>
      </c>
      <c r="J232" s="32" t="s">
        <v>11</v>
      </c>
      <c r="K232" s="32" t="s">
        <v>12</v>
      </c>
    </row>
    <row r="233" spans="1:11">
      <c r="A233" s="4">
        <v>1</v>
      </c>
      <c r="B233" s="5">
        <v>2</v>
      </c>
      <c r="C233" s="5">
        <v>4</v>
      </c>
      <c r="D233" s="5" t="s">
        <v>13</v>
      </c>
      <c r="E233" s="5">
        <v>5</v>
      </c>
      <c r="F233" s="5">
        <v>6</v>
      </c>
      <c r="G233" s="5">
        <v>7</v>
      </c>
      <c r="H233" s="20" t="s">
        <v>14</v>
      </c>
      <c r="I233" s="5">
        <v>9</v>
      </c>
      <c r="J233" s="5" t="s">
        <v>15</v>
      </c>
      <c r="K233" s="5" t="s">
        <v>16</v>
      </c>
    </row>
    <row r="234" spans="1:11" ht="143.25" customHeight="1">
      <c r="A234" s="35">
        <v>1</v>
      </c>
      <c r="B234" s="36" t="s">
        <v>60</v>
      </c>
      <c r="C234" s="35"/>
      <c r="D234" s="35">
        <v>20</v>
      </c>
      <c r="E234" s="35" t="s">
        <v>0</v>
      </c>
      <c r="F234" s="35">
        <v>300</v>
      </c>
      <c r="G234" s="35"/>
      <c r="H234" s="37"/>
      <c r="I234" s="38">
        <v>0.08</v>
      </c>
      <c r="J234" s="35">
        <f>H234*I234</f>
        <v>0</v>
      </c>
      <c r="K234" s="35">
        <f>H234+J234</f>
        <v>0</v>
      </c>
    </row>
    <row r="235" spans="1:11">
      <c r="A235" s="39"/>
      <c r="B235" s="40"/>
      <c r="C235" s="41"/>
      <c r="G235" s="13" t="s">
        <v>1</v>
      </c>
      <c r="H235" s="22">
        <f>SUM(H234:H234)</f>
        <v>0</v>
      </c>
      <c r="I235" s="15"/>
      <c r="J235" s="14">
        <f>SUM(J234:J234)</f>
        <v>0</v>
      </c>
      <c r="K235" s="14">
        <f>SUM(K234:K234)</f>
        <v>0</v>
      </c>
    </row>
    <row r="237" spans="1:11" ht="242.25" customHeight="1"/>
    <row r="238" spans="1:11" ht="12.75" thickBot="1">
      <c r="A238" s="12" t="s">
        <v>211</v>
      </c>
    </row>
    <row r="239" spans="1:11" ht="60">
      <c r="A239" s="31" t="s">
        <v>2</v>
      </c>
      <c r="B239" s="31" t="s">
        <v>3</v>
      </c>
      <c r="C239" s="32" t="s">
        <v>4</v>
      </c>
      <c r="D239" s="33" t="s">
        <v>5</v>
      </c>
      <c r="E239" s="31" t="s">
        <v>6</v>
      </c>
      <c r="F239" s="31" t="s">
        <v>7</v>
      </c>
      <c r="G239" s="31" t="s">
        <v>8</v>
      </c>
      <c r="H239" s="34" t="s">
        <v>9</v>
      </c>
      <c r="I239" s="31" t="s">
        <v>10</v>
      </c>
      <c r="J239" s="32" t="s">
        <v>11</v>
      </c>
      <c r="K239" s="32" t="s">
        <v>12</v>
      </c>
    </row>
    <row r="240" spans="1:11">
      <c r="A240" s="4">
        <v>1</v>
      </c>
      <c r="B240" s="5">
        <v>2</v>
      </c>
      <c r="C240" s="5">
        <v>4</v>
      </c>
      <c r="D240" s="5" t="s">
        <v>13</v>
      </c>
      <c r="E240" s="5">
        <v>5</v>
      </c>
      <c r="F240" s="5">
        <v>6</v>
      </c>
      <c r="G240" s="5">
        <v>7</v>
      </c>
      <c r="H240" s="20" t="s">
        <v>14</v>
      </c>
      <c r="I240" s="5">
        <v>9</v>
      </c>
      <c r="J240" s="5" t="s">
        <v>15</v>
      </c>
      <c r="K240" s="5" t="s">
        <v>16</v>
      </c>
    </row>
    <row r="241" spans="1:11" ht="82.5" customHeight="1">
      <c r="A241" s="35">
        <v>1</v>
      </c>
      <c r="B241" s="36" t="s">
        <v>64</v>
      </c>
      <c r="C241" s="35"/>
      <c r="D241" s="35">
        <v>10</v>
      </c>
      <c r="E241" s="35" t="s">
        <v>0</v>
      </c>
      <c r="F241" s="35">
        <v>250</v>
      </c>
      <c r="G241" s="35"/>
      <c r="H241" s="37"/>
      <c r="I241" s="38">
        <v>0.08</v>
      </c>
      <c r="J241" s="35">
        <f>H241*I241</f>
        <v>0</v>
      </c>
      <c r="K241" s="35">
        <f>H241+J241</f>
        <v>0</v>
      </c>
    </row>
    <row r="242" spans="1:11" ht="132.75" customHeight="1">
      <c r="A242" s="35">
        <v>1</v>
      </c>
      <c r="B242" s="36" t="s">
        <v>63</v>
      </c>
      <c r="C242" s="35"/>
      <c r="D242" s="35">
        <v>10</v>
      </c>
      <c r="E242" s="35" t="s">
        <v>0</v>
      </c>
      <c r="F242" s="35">
        <v>50</v>
      </c>
      <c r="G242" s="35"/>
      <c r="H242" s="37"/>
      <c r="I242" s="38">
        <v>0.08</v>
      </c>
      <c r="J242" s="35">
        <f>H242*I242</f>
        <v>0</v>
      </c>
      <c r="K242" s="35">
        <f>H242+J242</f>
        <v>0</v>
      </c>
    </row>
    <row r="243" spans="1:11" ht="130.5" customHeight="1">
      <c r="A243" s="35">
        <v>1</v>
      </c>
      <c r="B243" s="36" t="s">
        <v>62</v>
      </c>
      <c r="C243" s="35"/>
      <c r="D243" s="35">
        <v>10</v>
      </c>
      <c r="E243" s="35" t="s">
        <v>0</v>
      </c>
      <c r="F243" s="35">
        <v>50</v>
      </c>
      <c r="G243" s="35"/>
      <c r="H243" s="37"/>
      <c r="I243" s="38">
        <v>0.08</v>
      </c>
      <c r="J243" s="35">
        <f>H243*I243</f>
        <v>0</v>
      </c>
      <c r="K243" s="35">
        <f>H243+J243</f>
        <v>0</v>
      </c>
    </row>
    <row r="244" spans="1:11" ht="60" customHeight="1">
      <c r="A244" s="35">
        <v>1</v>
      </c>
      <c r="B244" s="36" t="s">
        <v>61</v>
      </c>
      <c r="C244" s="35"/>
      <c r="D244" s="35">
        <v>10</v>
      </c>
      <c r="E244" s="35" t="s">
        <v>0</v>
      </c>
      <c r="F244" s="35">
        <v>50</v>
      </c>
      <c r="G244" s="35"/>
      <c r="H244" s="37"/>
      <c r="I244" s="38">
        <v>0.08</v>
      </c>
      <c r="J244" s="35">
        <f>H244*I244</f>
        <v>0</v>
      </c>
      <c r="K244" s="35">
        <f>H244+J244</f>
        <v>0</v>
      </c>
    </row>
    <row r="245" spans="1:11">
      <c r="A245" s="39"/>
      <c r="B245" s="40"/>
      <c r="C245" s="41"/>
      <c r="G245" s="13" t="s">
        <v>1</v>
      </c>
      <c r="H245" s="22">
        <f>SUM(H241:H244)</f>
        <v>0</v>
      </c>
      <c r="I245" s="15"/>
      <c r="J245" s="14">
        <f>SUM(J241:J244)</f>
        <v>0</v>
      </c>
      <c r="K245" s="14">
        <f>SUM(K241:K244)</f>
        <v>0</v>
      </c>
    </row>
    <row r="247" spans="1:11">
      <c r="A247" s="12" t="s">
        <v>212</v>
      </c>
    </row>
    <row r="248" spans="1:11" ht="12.75" thickBot="1"/>
    <row r="249" spans="1:11" ht="60">
      <c r="A249" s="31" t="s">
        <v>2</v>
      </c>
      <c r="B249" s="31" t="s">
        <v>3</v>
      </c>
      <c r="C249" s="32" t="s">
        <v>4</v>
      </c>
      <c r="D249" s="33" t="s">
        <v>5</v>
      </c>
      <c r="E249" s="31" t="s">
        <v>6</v>
      </c>
      <c r="F249" s="31" t="s">
        <v>7</v>
      </c>
      <c r="G249" s="31" t="s">
        <v>8</v>
      </c>
      <c r="H249" s="34" t="s">
        <v>9</v>
      </c>
      <c r="I249" s="31" t="s">
        <v>10</v>
      </c>
      <c r="J249" s="32" t="s">
        <v>11</v>
      </c>
      <c r="K249" s="32" t="s">
        <v>12</v>
      </c>
    </row>
    <row r="250" spans="1:11">
      <c r="A250" s="4">
        <v>1</v>
      </c>
      <c r="B250" s="5">
        <v>2</v>
      </c>
      <c r="C250" s="5">
        <v>4</v>
      </c>
      <c r="D250" s="5" t="s">
        <v>13</v>
      </c>
      <c r="E250" s="5">
        <v>5</v>
      </c>
      <c r="F250" s="5">
        <v>6</v>
      </c>
      <c r="G250" s="5">
        <v>7</v>
      </c>
      <c r="H250" s="20" t="s">
        <v>14</v>
      </c>
      <c r="I250" s="5">
        <v>9</v>
      </c>
      <c r="J250" s="5" t="s">
        <v>15</v>
      </c>
      <c r="K250" s="5" t="s">
        <v>16</v>
      </c>
    </row>
    <row r="251" spans="1:11" ht="270" customHeight="1">
      <c r="A251" s="35">
        <v>1</v>
      </c>
      <c r="B251" s="36" t="s">
        <v>65</v>
      </c>
      <c r="C251" s="35"/>
      <c r="D251" s="35">
        <v>100</v>
      </c>
      <c r="E251" s="35" t="s">
        <v>0</v>
      </c>
      <c r="F251" s="35">
        <v>6000</v>
      </c>
      <c r="G251" s="35"/>
      <c r="H251" s="37"/>
      <c r="I251" s="38">
        <v>0.08</v>
      </c>
      <c r="J251" s="35">
        <f>H251*I251</f>
        <v>0</v>
      </c>
      <c r="K251" s="35">
        <f>H251+J251</f>
        <v>0</v>
      </c>
    </row>
    <row r="252" spans="1:11">
      <c r="A252" s="39"/>
      <c r="B252" s="40"/>
      <c r="C252" s="41"/>
      <c r="G252" s="13" t="s">
        <v>1</v>
      </c>
      <c r="H252" s="22">
        <f>SUM(H251:H251)</f>
        <v>0</v>
      </c>
      <c r="I252" s="15"/>
      <c r="J252" s="14">
        <f>SUM(J251:J251)</f>
        <v>0</v>
      </c>
      <c r="K252" s="14">
        <f>SUM(K251:K251)</f>
        <v>0</v>
      </c>
    </row>
    <row r="253" spans="1:11" ht="111.75" customHeight="1"/>
    <row r="254" spans="1:11">
      <c r="A254" s="12" t="s">
        <v>213</v>
      </c>
    </row>
    <row r="255" spans="1:11" ht="12.75" thickBot="1"/>
    <row r="256" spans="1:11" ht="60">
      <c r="A256" s="31" t="s">
        <v>2</v>
      </c>
      <c r="B256" s="31" t="s">
        <v>3</v>
      </c>
      <c r="C256" s="32" t="s">
        <v>4</v>
      </c>
      <c r="D256" s="33" t="s">
        <v>5</v>
      </c>
      <c r="E256" s="31" t="s">
        <v>6</v>
      </c>
      <c r="F256" s="31" t="s">
        <v>7</v>
      </c>
      <c r="G256" s="31" t="s">
        <v>8</v>
      </c>
      <c r="H256" s="34" t="s">
        <v>9</v>
      </c>
      <c r="I256" s="31" t="s">
        <v>10</v>
      </c>
      <c r="J256" s="32" t="s">
        <v>11</v>
      </c>
      <c r="K256" s="32" t="s">
        <v>12</v>
      </c>
    </row>
    <row r="257" spans="1:11">
      <c r="A257" s="4">
        <v>1</v>
      </c>
      <c r="B257" s="5">
        <v>2</v>
      </c>
      <c r="C257" s="5">
        <v>4</v>
      </c>
      <c r="D257" s="5" t="s">
        <v>13</v>
      </c>
      <c r="E257" s="5">
        <v>5</v>
      </c>
      <c r="F257" s="5">
        <v>6</v>
      </c>
      <c r="G257" s="5">
        <v>7</v>
      </c>
      <c r="H257" s="20" t="s">
        <v>14</v>
      </c>
      <c r="I257" s="5">
        <v>9</v>
      </c>
      <c r="J257" s="5" t="s">
        <v>15</v>
      </c>
      <c r="K257" s="5" t="s">
        <v>16</v>
      </c>
    </row>
    <row r="258" spans="1:11" ht="130.5" customHeight="1">
      <c r="A258" s="35">
        <v>1</v>
      </c>
      <c r="B258" s="36" t="s">
        <v>66</v>
      </c>
      <c r="C258" s="35"/>
      <c r="D258" s="35">
        <v>30</v>
      </c>
      <c r="E258" s="35" t="s">
        <v>0</v>
      </c>
      <c r="F258" s="35">
        <v>200</v>
      </c>
      <c r="G258" s="35"/>
      <c r="H258" s="37"/>
      <c r="I258" s="38">
        <v>0.08</v>
      </c>
      <c r="J258" s="35">
        <f>H258*I258</f>
        <v>0</v>
      </c>
      <c r="K258" s="35">
        <f>H258+J258</f>
        <v>0</v>
      </c>
    </row>
    <row r="259" spans="1:11">
      <c r="A259" s="39"/>
      <c r="B259" s="40"/>
      <c r="C259" s="41"/>
      <c r="G259" s="13" t="s">
        <v>1</v>
      </c>
      <c r="H259" s="22">
        <f>SUM(H258:H258)</f>
        <v>0</v>
      </c>
      <c r="I259" s="15"/>
      <c r="J259" s="14">
        <f>SUM(J258:J258)</f>
        <v>0</v>
      </c>
      <c r="K259" s="14">
        <f>SUM(K258:K258)</f>
        <v>0</v>
      </c>
    </row>
    <row r="260" spans="1:11" ht="267" customHeight="1"/>
    <row r="261" spans="1:11">
      <c r="A261" s="12" t="s">
        <v>214</v>
      </c>
    </row>
    <row r="262" spans="1:11" ht="12.75" thickBot="1"/>
    <row r="263" spans="1:11" ht="60">
      <c r="A263" s="31" t="s">
        <v>2</v>
      </c>
      <c r="B263" s="31" t="s">
        <v>3</v>
      </c>
      <c r="C263" s="32" t="s">
        <v>4</v>
      </c>
      <c r="D263" s="33" t="s">
        <v>5</v>
      </c>
      <c r="E263" s="31" t="s">
        <v>6</v>
      </c>
      <c r="F263" s="31" t="s">
        <v>7</v>
      </c>
      <c r="G263" s="31" t="s">
        <v>8</v>
      </c>
      <c r="H263" s="34" t="s">
        <v>9</v>
      </c>
      <c r="I263" s="31" t="s">
        <v>10</v>
      </c>
      <c r="J263" s="32" t="s">
        <v>11</v>
      </c>
      <c r="K263" s="32" t="s">
        <v>12</v>
      </c>
    </row>
    <row r="264" spans="1:11">
      <c r="A264" s="4">
        <v>1</v>
      </c>
      <c r="B264" s="5">
        <v>2</v>
      </c>
      <c r="C264" s="5">
        <v>4</v>
      </c>
      <c r="D264" s="5" t="s">
        <v>13</v>
      </c>
      <c r="E264" s="5">
        <v>5</v>
      </c>
      <c r="F264" s="5">
        <v>6</v>
      </c>
      <c r="G264" s="5">
        <v>7</v>
      </c>
      <c r="H264" s="20" t="s">
        <v>14</v>
      </c>
      <c r="I264" s="5">
        <v>9</v>
      </c>
      <c r="J264" s="5" t="s">
        <v>15</v>
      </c>
      <c r="K264" s="5" t="s">
        <v>16</v>
      </c>
    </row>
    <row r="265" spans="1:11" ht="94.5" customHeight="1">
      <c r="A265" s="35">
        <v>1</v>
      </c>
      <c r="B265" s="36" t="s">
        <v>67</v>
      </c>
      <c r="C265" s="35"/>
      <c r="D265" s="35">
        <v>10</v>
      </c>
      <c r="E265" s="35" t="s">
        <v>0</v>
      </c>
      <c r="F265" s="35">
        <v>100</v>
      </c>
      <c r="G265" s="35"/>
      <c r="H265" s="37"/>
      <c r="I265" s="38">
        <v>0.08</v>
      </c>
      <c r="J265" s="35">
        <f t="shared" ref="J265:J270" si="2">H265*I265</f>
        <v>0</v>
      </c>
      <c r="K265" s="35">
        <f t="shared" ref="K265:K270" si="3">H265+J265</f>
        <v>0</v>
      </c>
    </row>
    <row r="266" spans="1:11" ht="96.75" customHeight="1">
      <c r="A266" s="35">
        <v>2</v>
      </c>
      <c r="B266" s="36" t="s">
        <v>68</v>
      </c>
      <c r="C266" s="35"/>
      <c r="D266" s="35">
        <v>10</v>
      </c>
      <c r="E266" s="35" t="s">
        <v>0</v>
      </c>
      <c r="F266" s="35">
        <v>100</v>
      </c>
      <c r="G266" s="35"/>
      <c r="H266" s="37"/>
      <c r="I266" s="38">
        <v>0.08</v>
      </c>
      <c r="J266" s="35">
        <f t="shared" si="2"/>
        <v>0</v>
      </c>
      <c r="K266" s="35">
        <f t="shared" si="3"/>
        <v>0</v>
      </c>
    </row>
    <row r="267" spans="1:11" ht="108.75" customHeight="1">
      <c r="A267" s="35">
        <v>3</v>
      </c>
      <c r="B267" s="36" t="s">
        <v>69</v>
      </c>
      <c r="C267" s="35"/>
      <c r="D267" s="35">
        <v>10</v>
      </c>
      <c r="E267" s="35" t="s">
        <v>0</v>
      </c>
      <c r="F267" s="35">
        <v>100</v>
      </c>
      <c r="G267" s="35"/>
      <c r="H267" s="37"/>
      <c r="I267" s="38">
        <v>0.08</v>
      </c>
      <c r="J267" s="35">
        <f t="shared" si="2"/>
        <v>0</v>
      </c>
      <c r="K267" s="35">
        <f t="shared" si="3"/>
        <v>0</v>
      </c>
    </row>
    <row r="268" spans="1:11" ht="120.75" customHeight="1">
      <c r="A268" s="35">
        <v>4</v>
      </c>
      <c r="B268" s="36" t="s">
        <v>70</v>
      </c>
      <c r="C268" s="35"/>
      <c r="D268" s="35">
        <v>10</v>
      </c>
      <c r="E268" s="35" t="s">
        <v>0</v>
      </c>
      <c r="F268" s="35">
        <v>100</v>
      </c>
      <c r="G268" s="35"/>
      <c r="H268" s="37"/>
      <c r="I268" s="38">
        <v>0.08</v>
      </c>
      <c r="J268" s="35">
        <f t="shared" si="2"/>
        <v>0</v>
      </c>
      <c r="K268" s="35">
        <f t="shared" si="3"/>
        <v>0</v>
      </c>
    </row>
    <row r="269" spans="1:11" ht="203.25" customHeight="1">
      <c r="A269" s="35">
        <v>5</v>
      </c>
      <c r="B269" s="36" t="s">
        <v>71</v>
      </c>
      <c r="C269" s="35"/>
      <c r="D269" s="35">
        <v>10</v>
      </c>
      <c r="E269" s="35" t="s">
        <v>0</v>
      </c>
      <c r="F269" s="35">
        <v>100</v>
      </c>
      <c r="G269" s="35"/>
      <c r="H269" s="37"/>
      <c r="I269" s="38">
        <v>0.08</v>
      </c>
      <c r="J269" s="35">
        <f t="shared" si="2"/>
        <v>0</v>
      </c>
      <c r="K269" s="35">
        <f t="shared" si="3"/>
        <v>0</v>
      </c>
    </row>
    <row r="270" spans="1:11" ht="156">
      <c r="A270" s="35">
        <v>6</v>
      </c>
      <c r="B270" s="36" t="s">
        <v>72</v>
      </c>
      <c r="C270" s="35"/>
      <c r="D270" s="35">
        <v>20</v>
      </c>
      <c r="E270" s="35" t="s">
        <v>0</v>
      </c>
      <c r="F270" s="35">
        <v>100</v>
      </c>
      <c r="G270" s="35"/>
      <c r="H270" s="37"/>
      <c r="I270" s="38">
        <v>0.08</v>
      </c>
      <c r="J270" s="35">
        <f t="shared" si="2"/>
        <v>0</v>
      </c>
      <c r="K270" s="35">
        <f t="shared" si="3"/>
        <v>0</v>
      </c>
    </row>
    <row r="271" spans="1:11">
      <c r="A271" s="39"/>
      <c r="B271" s="40"/>
      <c r="C271" s="41"/>
      <c r="G271" s="13" t="s">
        <v>1</v>
      </c>
      <c r="H271" s="22">
        <f>SUM(H265:H270)</f>
        <v>0</v>
      </c>
      <c r="I271" s="15"/>
      <c r="J271" s="14">
        <f>SUM(J265:J270)</f>
        <v>0</v>
      </c>
      <c r="K271" s="14">
        <f>SUM(K265:K270)</f>
        <v>0</v>
      </c>
    </row>
    <row r="272" spans="1:11" ht="21.75" customHeight="1"/>
    <row r="273" spans="1:11">
      <c r="A273" s="12" t="s">
        <v>215</v>
      </c>
    </row>
    <row r="274" spans="1:11" ht="12.75" thickBot="1"/>
    <row r="275" spans="1:11" ht="60">
      <c r="A275" s="31" t="s">
        <v>2</v>
      </c>
      <c r="B275" s="31" t="s">
        <v>3</v>
      </c>
      <c r="C275" s="32" t="s">
        <v>4</v>
      </c>
      <c r="D275" s="33" t="s">
        <v>5</v>
      </c>
      <c r="E275" s="31" t="s">
        <v>6</v>
      </c>
      <c r="F275" s="31" t="s">
        <v>7</v>
      </c>
      <c r="G275" s="31" t="s">
        <v>8</v>
      </c>
      <c r="H275" s="34" t="s">
        <v>9</v>
      </c>
      <c r="I275" s="31" t="s">
        <v>10</v>
      </c>
      <c r="J275" s="32" t="s">
        <v>11</v>
      </c>
      <c r="K275" s="32" t="s">
        <v>12</v>
      </c>
    </row>
    <row r="276" spans="1:11">
      <c r="A276" s="4">
        <v>1</v>
      </c>
      <c r="B276" s="5">
        <v>2</v>
      </c>
      <c r="C276" s="5">
        <v>4</v>
      </c>
      <c r="D276" s="5" t="s">
        <v>13</v>
      </c>
      <c r="E276" s="5">
        <v>5</v>
      </c>
      <c r="F276" s="5">
        <v>6</v>
      </c>
      <c r="G276" s="5">
        <v>7</v>
      </c>
      <c r="H276" s="20" t="s">
        <v>14</v>
      </c>
      <c r="I276" s="5">
        <v>9</v>
      </c>
      <c r="J276" s="5" t="s">
        <v>15</v>
      </c>
      <c r="K276" s="5" t="s">
        <v>16</v>
      </c>
    </row>
    <row r="277" spans="1:11" ht="222.75" customHeight="1">
      <c r="A277" s="35">
        <v>1</v>
      </c>
      <c r="B277" s="36" t="s">
        <v>73</v>
      </c>
      <c r="C277" s="35"/>
      <c r="D277" s="35">
        <v>10</v>
      </c>
      <c r="E277" s="35" t="s">
        <v>0</v>
      </c>
      <c r="F277" s="35">
        <v>50</v>
      </c>
      <c r="G277" s="35"/>
      <c r="H277" s="37"/>
      <c r="I277" s="38">
        <v>0.08</v>
      </c>
      <c r="J277" s="35">
        <f>H277*I277</f>
        <v>0</v>
      </c>
      <c r="K277" s="35">
        <f>H277+J277</f>
        <v>0</v>
      </c>
    </row>
    <row r="278" spans="1:11">
      <c r="A278" s="39"/>
      <c r="B278" s="40"/>
      <c r="C278" s="41"/>
      <c r="G278" s="13" t="s">
        <v>1</v>
      </c>
      <c r="H278" s="22">
        <f>SUM(H277:H277)</f>
        <v>0</v>
      </c>
      <c r="I278" s="15"/>
      <c r="J278" s="14">
        <f>SUM(J277:J277)</f>
        <v>0</v>
      </c>
      <c r="K278" s="14">
        <f>SUM(K277:K277)</f>
        <v>0</v>
      </c>
    </row>
    <row r="281" spans="1:11" ht="125.25" customHeight="1"/>
    <row r="282" spans="1:11">
      <c r="A282" s="12" t="s">
        <v>216</v>
      </c>
    </row>
    <row r="283" spans="1:11" ht="12.75" thickBot="1"/>
    <row r="284" spans="1:11" ht="60">
      <c r="A284" s="31" t="s">
        <v>2</v>
      </c>
      <c r="B284" s="31" t="s">
        <v>3</v>
      </c>
      <c r="C284" s="32" t="s">
        <v>4</v>
      </c>
      <c r="D284" s="33" t="s">
        <v>5</v>
      </c>
      <c r="E284" s="31" t="s">
        <v>6</v>
      </c>
      <c r="F284" s="31" t="s">
        <v>7</v>
      </c>
      <c r="G284" s="31" t="s">
        <v>8</v>
      </c>
      <c r="H284" s="34" t="s">
        <v>9</v>
      </c>
      <c r="I284" s="31" t="s">
        <v>10</v>
      </c>
      <c r="J284" s="32" t="s">
        <v>11</v>
      </c>
      <c r="K284" s="32" t="s">
        <v>12</v>
      </c>
    </row>
    <row r="285" spans="1:11">
      <c r="A285" s="4">
        <v>1</v>
      </c>
      <c r="B285" s="5">
        <v>2</v>
      </c>
      <c r="C285" s="5">
        <v>4</v>
      </c>
      <c r="D285" s="5" t="s">
        <v>13</v>
      </c>
      <c r="E285" s="5">
        <v>5</v>
      </c>
      <c r="F285" s="5">
        <v>6</v>
      </c>
      <c r="G285" s="5">
        <v>7</v>
      </c>
      <c r="H285" s="20" t="s">
        <v>14</v>
      </c>
      <c r="I285" s="5">
        <v>9</v>
      </c>
      <c r="J285" s="5" t="s">
        <v>15</v>
      </c>
      <c r="K285" s="5" t="s">
        <v>16</v>
      </c>
    </row>
    <row r="286" spans="1:11" ht="144.75" customHeight="1">
      <c r="A286" s="35">
        <v>1</v>
      </c>
      <c r="B286" s="36" t="s">
        <v>50</v>
      </c>
      <c r="C286" s="35"/>
      <c r="D286" s="35">
        <v>120</v>
      </c>
      <c r="E286" s="35" t="s">
        <v>0</v>
      </c>
      <c r="F286" s="35">
        <v>3000</v>
      </c>
      <c r="G286" s="35"/>
      <c r="H286" s="37"/>
      <c r="I286" s="38">
        <v>0.08</v>
      </c>
      <c r="J286" s="35">
        <f>H286*I286</f>
        <v>0</v>
      </c>
      <c r="K286" s="35">
        <f>H286+J286</f>
        <v>0</v>
      </c>
    </row>
    <row r="287" spans="1:11">
      <c r="A287" s="39"/>
      <c r="B287" s="40"/>
      <c r="C287" s="41"/>
      <c r="G287" s="13" t="s">
        <v>1</v>
      </c>
      <c r="H287" s="22">
        <f>SUM(H286:H286)</f>
        <v>0</v>
      </c>
      <c r="I287" s="15"/>
      <c r="J287" s="14">
        <f>SUM(J286:J286)</f>
        <v>0</v>
      </c>
      <c r="K287" s="14">
        <f>SUM(K286:K286)</f>
        <v>0</v>
      </c>
    </row>
    <row r="288" spans="1:11" ht="250.5" customHeight="1"/>
    <row r="289" spans="1:11">
      <c r="A289" s="12" t="s">
        <v>217</v>
      </c>
    </row>
    <row r="290" spans="1:11" ht="12.75" thickBot="1"/>
    <row r="291" spans="1:11" ht="57" customHeight="1">
      <c r="A291" s="31" t="s">
        <v>2</v>
      </c>
      <c r="B291" s="31" t="s">
        <v>3</v>
      </c>
      <c r="C291" s="32" t="s">
        <v>4</v>
      </c>
      <c r="D291" s="33" t="s">
        <v>5</v>
      </c>
      <c r="E291" s="31" t="s">
        <v>6</v>
      </c>
      <c r="F291" s="31" t="s">
        <v>7</v>
      </c>
      <c r="G291" s="31" t="s">
        <v>8</v>
      </c>
      <c r="H291" s="34" t="s">
        <v>9</v>
      </c>
      <c r="I291" s="31" t="s">
        <v>10</v>
      </c>
      <c r="J291" s="32" t="s">
        <v>11</v>
      </c>
      <c r="K291" s="32" t="s">
        <v>12</v>
      </c>
    </row>
    <row r="292" spans="1:11">
      <c r="A292" s="4">
        <v>1</v>
      </c>
      <c r="B292" s="5">
        <v>2</v>
      </c>
      <c r="C292" s="5">
        <v>4</v>
      </c>
      <c r="D292" s="5" t="s">
        <v>13</v>
      </c>
      <c r="E292" s="5">
        <v>5</v>
      </c>
      <c r="F292" s="5">
        <v>6</v>
      </c>
      <c r="G292" s="5">
        <v>7</v>
      </c>
      <c r="H292" s="20" t="s">
        <v>14</v>
      </c>
      <c r="I292" s="5">
        <v>9</v>
      </c>
      <c r="J292" s="5" t="s">
        <v>15</v>
      </c>
      <c r="K292" s="5" t="s">
        <v>16</v>
      </c>
    </row>
    <row r="293" spans="1:11" ht="190.5" customHeight="1">
      <c r="A293" s="35">
        <v>1</v>
      </c>
      <c r="B293" s="36" t="s">
        <v>74</v>
      </c>
      <c r="C293" s="35"/>
      <c r="D293" s="35">
        <v>5</v>
      </c>
      <c r="E293" s="35" t="s">
        <v>0</v>
      </c>
      <c r="F293" s="35">
        <v>20</v>
      </c>
      <c r="G293" s="35"/>
      <c r="H293" s="37"/>
      <c r="I293" s="38">
        <v>0.08</v>
      </c>
      <c r="J293" s="35">
        <f>H293*I293</f>
        <v>0</v>
      </c>
      <c r="K293" s="35">
        <f>H293+J293</f>
        <v>0</v>
      </c>
    </row>
    <row r="294" spans="1:11">
      <c r="A294" s="39"/>
      <c r="B294" s="40"/>
      <c r="C294" s="41"/>
      <c r="G294" s="13" t="s">
        <v>1</v>
      </c>
      <c r="H294" s="22">
        <f>SUM(H293:H293)</f>
        <v>0</v>
      </c>
      <c r="I294" s="15"/>
      <c r="J294" s="14">
        <f>SUM(J293:J293)</f>
        <v>0</v>
      </c>
      <c r="K294" s="14">
        <f>SUM(K293:K293)</f>
        <v>0</v>
      </c>
    </row>
    <row r="296" spans="1:11" ht="12.75" thickBot="1">
      <c r="A296" s="12" t="s">
        <v>218</v>
      </c>
    </row>
    <row r="297" spans="1:11" ht="75" customHeight="1">
      <c r="A297" s="31" t="s">
        <v>2</v>
      </c>
      <c r="B297" s="31" t="s">
        <v>3</v>
      </c>
      <c r="C297" s="32" t="s">
        <v>4</v>
      </c>
      <c r="D297" s="33" t="s">
        <v>5</v>
      </c>
      <c r="E297" s="31" t="s">
        <v>6</v>
      </c>
      <c r="F297" s="31" t="s">
        <v>7</v>
      </c>
      <c r="G297" s="31" t="s">
        <v>8</v>
      </c>
      <c r="H297" s="34" t="s">
        <v>9</v>
      </c>
      <c r="I297" s="31" t="s">
        <v>10</v>
      </c>
      <c r="J297" s="32" t="s">
        <v>11</v>
      </c>
      <c r="K297" s="32" t="s">
        <v>12</v>
      </c>
    </row>
    <row r="298" spans="1:11">
      <c r="A298" s="4">
        <v>1</v>
      </c>
      <c r="B298" s="5">
        <v>2</v>
      </c>
      <c r="C298" s="5">
        <v>4</v>
      </c>
      <c r="D298" s="5" t="s">
        <v>13</v>
      </c>
      <c r="E298" s="5">
        <v>5</v>
      </c>
      <c r="F298" s="5">
        <v>6</v>
      </c>
      <c r="G298" s="5">
        <v>7</v>
      </c>
      <c r="H298" s="20" t="s">
        <v>14</v>
      </c>
      <c r="I298" s="5">
        <v>9</v>
      </c>
      <c r="J298" s="5" t="s">
        <v>15</v>
      </c>
      <c r="K298" s="5" t="s">
        <v>16</v>
      </c>
    </row>
    <row r="299" spans="1:11" ht="72" customHeight="1">
      <c r="A299" s="35">
        <v>1</v>
      </c>
      <c r="B299" s="36" t="s">
        <v>75</v>
      </c>
      <c r="C299" s="35"/>
      <c r="D299" s="35">
        <v>30</v>
      </c>
      <c r="E299" s="35" t="s">
        <v>0</v>
      </c>
      <c r="F299" s="35">
        <v>450</v>
      </c>
      <c r="G299" s="35"/>
      <c r="H299" s="37"/>
      <c r="I299" s="38">
        <v>0.08</v>
      </c>
      <c r="J299" s="35">
        <f>H299*I299</f>
        <v>0</v>
      </c>
      <c r="K299" s="35">
        <f>H299+J299</f>
        <v>0</v>
      </c>
    </row>
    <row r="300" spans="1:11">
      <c r="A300" s="39"/>
      <c r="B300" s="40"/>
      <c r="C300" s="41"/>
      <c r="G300" s="13" t="s">
        <v>1</v>
      </c>
      <c r="H300" s="22">
        <f>SUM(H299:H299)</f>
        <v>0</v>
      </c>
      <c r="I300" s="15"/>
      <c r="J300" s="14">
        <f>SUM(J299:J299)</f>
        <v>0</v>
      </c>
      <c r="K300" s="14">
        <f>SUM(K299:K299)</f>
        <v>0</v>
      </c>
    </row>
    <row r="302" spans="1:11">
      <c r="A302" s="12" t="s">
        <v>219</v>
      </c>
    </row>
    <row r="303" spans="1:11" ht="12.75" thickBot="1"/>
    <row r="304" spans="1:11" ht="60">
      <c r="A304" s="31" t="s">
        <v>2</v>
      </c>
      <c r="B304" s="31" t="s">
        <v>3</v>
      </c>
      <c r="C304" s="32" t="s">
        <v>4</v>
      </c>
      <c r="D304" s="33" t="s">
        <v>5</v>
      </c>
      <c r="E304" s="31" t="s">
        <v>6</v>
      </c>
      <c r="F304" s="31" t="s">
        <v>7</v>
      </c>
      <c r="G304" s="31" t="s">
        <v>8</v>
      </c>
      <c r="H304" s="34" t="s">
        <v>9</v>
      </c>
      <c r="I304" s="31" t="s">
        <v>10</v>
      </c>
      <c r="J304" s="32" t="s">
        <v>11</v>
      </c>
      <c r="K304" s="32" t="s">
        <v>12</v>
      </c>
    </row>
    <row r="305" spans="1:11">
      <c r="A305" s="4">
        <v>1</v>
      </c>
      <c r="B305" s="5">
        <v>2</v>
      </c>
      <c r="C305" s="5">
        <v>4</v>
      </c>
      <c r="D305" s="5" t="s">
        <v>13</v>
      </c>
      <c r="E305" s="5">
        <v>5</v>
      </c>
      <c r="F305" s="5">
        <v>6</v>
      </c>
      <c r="G305" s="5">
        <v>7</v>
      </c>
      <c r="H305" s="20" t="s">
        <v>14</v>
      </c>
      <c r="I305" s="5">
        <v>9</v>
      </c>
      <c r="J305" s="5" t="s">
        <v>15</v>
      </c>
      <c r="K305" s="5" t="s">
        <v>16</v>
      </c>
    </row>
    <row r="306" spans="1:11" ht="109.5" customHeight="1">
      <c r="A306" s="35">
        <v>1</v>
      </c>
      <c r="B306" s="36" t="s">
        <v>187</v>
      </c>
      <c r="C306" s="35"/>
      <c r="D306" s="35">
        <v>70</v>
      </c>
      <c r="E306" s="35" t="s">
        <v>0</v>
      </c>
      <c r="F306" s="35">
        <v>700</v>
      </c>
      <c r="G306" s="35"/>
      <c r="H306" s="37"/>
      <c r="I306" s="38">
        <v>0.08</v>
      </c>
      <c r="J306" s="35">
        <f>H306*I306</f>
        <v>0</v>
      </c>
      <c r="K306" s="35">
        <f>H306+J306</f>
        <v>0</v>
      </c>
    </row>
    <row r="307" spans="1:11" ht="132.75" customHeight="1">
      <c r="A307" s="35">
        <v>2</v>
      </c>
      <c r="B307" s="36" t="s">
        <v>186</v>
      </c>
      <c r="C307" s="35"/>
      <c r="D307" s="35">
        <v>20</v>
      </c>
      <c r="E307" s="35" t="s">
        <v>0</v>
      </c>
      <c r="F307" s="35">
        <v>200</v>
      </c>
      <c r="G307" s="35"/>
      <c r="H307" s="37"/>
      <c r="I307" s="38">
        <v>0.08</v>
      </c>
      <c r="J307" s="35">
        <f>H307*I307</f>
        <v>0</v>
      </c>
      <c r="K307" s="35">
        <f>H307+J307</f>
        <v>0</v>
      </c>
    </row>
    <row r="308" spans="1:11">
      <c r="A308" s="39"/>
      <c r="B308" s="40"/>
      <c r="C308" s="41"/>
      <c r="G308" s="13" t="s">
        <v>1</v>
      </c>
      <c r="H308" s="22">
        <f>SUM(H306:H307)</f>
        <v>0</v>
      </c>
      <c r="I308" s="15"/>
      <c r="J308" s="14">
        <f>SUM(J306:J307)</f>
        <v>0</v>
      </c>
      <c r="K308" s="14">
        <f>SUM(K306:K307)</f>
        <v>0</v>
      </c>
    </row>
    <row r="309" spans="1:11" ht="147.75" customHeight="1"/>
    <row r="310" spans="1:11">
      <c r="A310" s="12" t="s">
        <v>220</v>
      </c>
    </row>
    <row r="311" spans="1:11" ht="12.75" thickBot="1"/>
    <row r="312" spans="1:11" ht="60">
      <c r="A312" s="31" t="s">
        <v>2</v>
      </c>
      <c r="B312" s="31" t="s">
        <v>3</v>
      </c>
      <c r="C312" s="32" t="s">
        <v>4</v>
      </c>
      <c r="D312" s="33" t="s">
        <v>5</v>
      </c>
      <c r="E312" s="31" t="s">
        <v>6</v>
      </c>
      <c r="F312" s="31" t="s">
        <v>7</v>
      </c>
      <c r="G312" s="31" t="s">
        <v>8</v>
      </c>
      <c r="H312" s="34" t="s">
        <v>9</v>
      </c>
      <c r="I312" s="31" t="s">
        <v>10</v>
      </c>
      <c r="J312" s="32" t="s">
        <v>11</v>
      </c>
      <c r="K312" s="32" t="s">
        <v>12</v>
      </c>
    </row>
    <row r="313" spans="1:11">
      <c r="A313" s="4">
        <v>1</v>
      </c>
      <c r="B313" s="5">
        <v>2</v>
      </c>
      <c r="C313" s="5">
        <v>4</v>
      </c>
      <c r="D313" s="5" t="s">
        <v>13</v>
      </c>
      <c r="E313" s="5">
        <v>5</v>
      </c>
      <c r="F313" s="5">
        <v>6</v>
      </c>
      <c r="G313" s="5">
        <v>7</v>
      </c>
      <c r="H313" s="20" t="s">
        <v>14</v>
      </c>
      <c r="I313" s="5">
        <v>9</v>
      </c>
      <c r="J313" s="5" t="s">
        <v>15</v>
      </c>
      <c r="K313" s="5" t="s">
        <v>16</v>
      </c>
    </row>
    <row r="314" spans="1:11" ht="83.25" customHeight="1">
      <c r="A314" s="35">
        <v>1</v>
      </c>
      <c r="B314" s="36" t="s">
        <v>176</v>
      </c>
      <c r="C314" s="35"/>
      <c r="D314" s="35">
        <v>5</v>
      </c>
      <c r="E314" s="35" t="s">
        <v>0</v>
      </c>
      <c r="F314" s="35">
        <v>15</v>
      </c>
      <c r="G314" s="35"/>
      <c r="H314" s="37"/>
      <c r="I314" s="38">
        <v>0.08</v>
      </c>
      <c r="J314" s="35">
        <f>H314*I314</f>
        <v>0</v>
      </c>
      <c r="K314" s="35">
        <f>H314+J314</f>
        <v>0</v>
      </c>
    </row>
    <row r="315" spans="1:11" ht="25.5" customHeight="1">
      <c r="A315" s="35">
        <v>2</v>
      </c>
      <c r="B315" s="36" t="s">
        <v>76</v>
      </c>
      <c r="C315" s="35"/>
      <c r="D315" s="35">
        <v>10</v>
      </c>
      <c r="E315" s="35" t="s">
        <v>0</v>
      </c>
      <c r="F315" s="35">
        <v>100</v>
      </c>
      <c r="G315" s="35"/>
      <c r="H315" s="37"/>
      <c r="I315" s="38">
        <v>0.08</v>
      </c>
      <c r="J315" s="35">
        <f>H315*I315</f>
        <v>0</v>
      </c>
      <c r="K315" s="35">
        <f>H315+J315</f>
        <v>0</v>
      </c>
    </row>
    <row r="316" spans="1:11" ht="191.25" customHeight="1">
      <c r="A316" s="35">
        <v>3</v>
      </c>
      <c r="B316" s="36" t="s">
        <v>177</v>
      </c>
      <c r="C316" s="35"/>
      <c r="D316" s="35">
        <v>10</v>
      </c>
      <c r="E316" s="35" t="s">
        <v>0</v>
      </c>
      <c r="F316" s="35">
        <v>50</v>
      </c>
      <c r="G316" s="35"/>
      <c r="H316" s="37"/>
      <c r="I316" s="38">
        <v>0.08</v>
      </c>
      <c r="J316" s="35">
        <f>H316*I316</f>
        <v>0</v>
      </c>
      <c r="K316" s="35">
        <f>H316+J316</f>
        <v>0</v>
      </c>
    </row>
    <row r="317" spans="1:11">
      <c r="A317" s="39"/>
      <c r="B317" s="40"/>
      <c r="C317" s="41"/>
      <c r="G317" s="13" t="s">
        <v>1</v>
      </c>
      <c r="H317" s="22">
        <f>SUM(H314:H316)</f>
        <v>0</v>
      </c>
      <c r="I317" s="15"/>
      <c r="J317" s="14">
        <f>SUM(J314:J316)</f>
        <v>0</v>
      </c>
      <c r="K317" s="14">
        <f>SUM(K314:K316)</f>
        <v>0</v>
      </c>
    </row>
    <row r="318" spans="1:11" ht="96" customHeight="1"/>
    <row r="319" spans="1:11">
      <c r="A319" s="12" t="s">
        <v>221</v>
      </c>
    </row>
    <row r="320" spans="1:11" ht="12.75" thickBot="1"/>
    <row r="321" spans="1:11" ht="60">
      <c r="A321" s="31" t="s">
        <v>2</v>
      </c>
      <c r="B321" s="31" t="s">
        <v>3</v>
      </c>
      <c r="C321" s="32" t="s">
        <v>4</v>
      </c>
      <c r="D321" s="33" t="s">
        <v>5</v>
      </c>
      <c r="E321" s="31" t="s">
        <v>6</v>
      </c>
      <c r="F321" s="31" t="s">
        <v>7</v>
      </c>
      <c r="G321" s="31" t="s">
        <v>8</v>
      </c>
      <c r="H321" s="34" t="s">
        <v>9</v>
      </c>
      <c r="I321" s="31" t="s">
        <v>10</v>
      </c>
      <c r="J321" s="32" t="s">
        <v>11</v>
      </c>
      <c r="K321" s="32" t="s">
        <v>12</v>
      </c>
    </row>
    <row r="322" spans="1:11">
      <c r="A322" s="4">
        <v>1</v>
      </c>
      <c r="B322" s="5">
        <v>2</v>
      </c>
      <c r="C322" s="5">
        <v>4</v>
      </c>
      <c r="D322" s="5" t="s">
        <v>13</v>
      </c>
      <c r="E322" s="5">
        <v>5</v>
      </c>
      <c r="F322" s="5">
        <v>6</v>
      </c>
      <c r="G322" s="5">
        <v>7</v>
      </c>
      <c r="H322" s="20" t="s">
        <v>14</v>
      </c>
      <c r="I322" s="5">
        <v>9</v>
      </c>
      <c r="J322" s="5" t="s">
        <v>15</v>
      </c>
      <c r="K322" s="5" t="s">
        <v>16</v>
      </c>
    </row>
    <row r="323" spans="1:11" ht="135" customHeight="1">
      <c r="A323" s="35">
        <v>1</v>
      </c>
      <c r="B323" s="36" t="s">
        <v>188</v>
      </c>
      <c r="C323" s="35"/>
      <c r="D323" s="35">
        <v>10</v>
      </c>
      <c r="E323" s="35" t="s">
        <v>0</v>
      </c>
      <c r="F323" s="35">
        <v>100</v>
      </c>
      <c r="G323" s="35"/>
      <c r="H323" s="37"/>
      <c r="I323" s="38">
        <v>0.08</v>
      </c>
      <c r="J323" s="35">
        <f>H323*I323</f>
        <v>0</v>
      </c>
      <c r="K323" s="35">
        <f>H323+J323</f>
        <v>0</v>
      </c>
    </row>
    <row r="324" spans="1:11">
      <c r="A324" s="39"/>
      <c r="B324" s="40"/>
      <c r="C324" s="41"/>
      <c r="G324" s="13" t="s">
        <v>1</v>
      </c>
      <c r="H324" s="22">
        <f>SUM(H323:H323)</f>
        <v>0</v>
      </c>
      <c r="I324" s="15"/>
      <c r="J324" s="14">
        <f>SUM(J323:J323)</f>
        <v>0</v>
      </c>
      <c r="K324" s="14">
        <f>SUM(K323:K323)</f>
        <v>0</v>
      </c>
    </row>
    <row r="326" spans="1:11" ht="12.75" thickBot="1">
      <c r="A326" s="12" t="s">
        <v>222</v>
      </c>
    </row>
    <row r="327" spans="1:11" ht="60">
      <c r="A327" s="31" t="s">
        <v>2</v>
      </c>
      <c r="B327" s="31" t="s">
        <v>3</v>
      </c>
      <c r="C327" s="32" t="s">
        <v>4</v>
      </c>
      <c r="D327" s="33" t="s">
        <v>5</v>
      </c>
      <c r="E327" s="31" t="s">
        <v>6</v>
      </c>
      <c r="F327" s="31" t="s">
        <v>7</v>
      </c>
      <c r="G327" s="31" t="s">
        <v>8</v>
      </c>
      <c r="H327" s="34" t="s">
        <v>9</v>
      </c>
      <c r="I327" s="31" t="s">
        <v>10</v>
      </c>
      <c r="J327" s="32" t="s">
        <v>11</v>
      </c>
      <c r="K327" s="32" t="s">
        <v>12</v>
      </c>
    </row>
    <row r="328" spans="1:11">
      <c r="A328" s="4">
        <v>1</v>
      </c>
      <c r="B328" s="5">
        <v>2</v>
      </c>
      <c r="C328" s="5">
        <v>4</v>
      </c>
      <c r="D328" s="5" t="s">
        <v>13</v>
      </c>
      <c r="E328" s="5">
        <v>5</v>
      </c>
      <c r="F328" s="5">
        <v>6</v>
      </c>
      <c r="G328" s="5">
        <v>7</v>
      </c>
      <c r="H328" s="20" t="s">
        <v>14</v>
      </c>
      <c r="I328" s="5">
        <v>9</v>
      </c>
      <c r="J328" s="5" t="s">
        <v>15</v>
      </c>
      <c r="K328" s="5" t="s">
        <v>16</v>
      </c>
    </row>
    <row r="329" spans="1:11" ht="144.75" customHeight="1">
      <c r="A329" s="35">
        <v>1</v>
      </c>
      <c r="B329" s="36" t="s">
        <v>189</v>
      </c>
      <c r="C329" s="35"/>
      <c r="D329" s="35">
        <v>10</v>
      </c>
      <c r="E329" s="35" t="s">
        <v>0</v>
      </c>
      <c r="F329" s="35">
        <v>100</v>
      </c>
      <c r="G329" s="35"/>
      <c r="H329" s="37"/>
      <c r="I329" s="38">
        <v>0.08</v>
      </c>
      <c r="J329" s="35">
        <f>H329*I329</f>
        <v>0</v>
      </c>
      <c r="K329" s="35">
        <f>H329+J329</f>
        <v>0</v>
      </c>
    </row>
    <row r="330" spans="1:11">
      <c r="A330" s="39"/>
      <c r="B330" s="40"/>
      <c r="C330" s="41"/>
      <c r="G330" s="13" t="s">
        <v>1</v>
      </c>
      <c r="H330" s="22">
        <f>SUM(H329:H329)</f>
        <v>0</v>
      </c>
      <c r="I330" s="15"/>
      <c r="J330" s="14">
        <f>SUM(J329:J329)</f>
        <v>0</v>
      </c>
      <c r="K330" s="14">
        <f>SUM(K329:K329)</f>
        <v>0</v>
      </c>
    </row>
    <row r="332" spans="1:11">
      <c r="A332" s="12" t="s">
        <v>81</v>
      </c>
    </row>
    <row r="333" spans="1:11" ht="12.75" thickBot="1"/>
    <row r="334" spans="1:11" ht="60">
      <c r="A334" s="31" t="s">
        <v>2</v>
      </c>
      <c r="B334" s="31" t="s">
        <v>3</v>
      </c>
      <c r="C334" s="32" t="s">
        <v>4</v>
      </c>
      <c r="D334" s="33" t="s">
        <v>5</v>
      </c>
      <c r="E334" s="31" t="s">
        <v>6</v>
      </c>
      <c r="F334" s="31" t="s">
        <v>7</v>
      </c>
      <c r="G334" s="31" t="s">
        <v>8</v>
      </c>
      <c r="H334" s="34" t="s">
        <v>9</v>
      </c>
      <c r="I334" s="31" t="s">
        <v>10</v>
      </c>
      <c r="J334" s="32" t="s">
        <v>11</v>
      </c>
      <c r="K334" s="32" t="s">
        <v>12</v>
      </c>
    </row>
    <row r="335" spans="1:11">
      <c r="A335" s="4">
        <v>1</v>
      </c>
      <c r="B335" s="5">
        <v>2</v>
      </c>
      <c r="C335" s="5">
        <v>4</v>
      </c>
      <c r="D335" s="5" t="s">
        <v>13</v>
      </c>
      <c r="E335" s="5">
        <v>5</v>
      </c>
      <c r="F335" s="5">
        <v>6</v>
      </c>
      <c r="G335" s="5">
        <v>7</v>
      </c>
      <c r="H335" s="20" t="s">
        <v>14</v>
      </c>
      <c r="I335" s="5">
        <v>9</v>
      </c>
      <c r="J335" s="5" t="s">
        <v>15</v>
      </c>
      <c r="K335" s="5" t="s">
        <v>16</v>
      </c>
    </row>
    <row r="336" spans="1:11" ht="119.25" customHeight="1">
      <c r="A336" s="35">
        <v>1</v>
      </c>
      <c r="B336" s="36" t="s">
        <v>79</v>
      </c>
      <c r="C336" s="35"/>
      <c r="D336" s="35">
        <v>5</v>
      </c>
      <c r="E336" s="35" t="s">
        <v>0</v>
      </c>
      <c r="F336" s="35">
        <v>50</v>
      </c>
      <c r="G336" s="35"/>
      <c r="H336" s="37"/>
      <c r="I336" s="38">
        <v>0.08</v>
      </c>
      <c r="J336" s="35">
        <f>H336*I336</f>
        <v>0</v>
      </c>
      <c r="K336" s="35">
        <f>H336+J336</f>
        <v>0</v>
      </c>
    </row>
    <row r="337" spans="1:11" ht="191.25" customHeight="1">
      <c r="A337" s="35">
        <v>2</v>
      </c>
      <c r="B337" s="36" t="s">
        <v>78</v>
      </c>
      <c r="C337" s="35"/>
      <c r="D337" s="35">
        <v>5</v>
      </c>
      <c r="E337" s="35" t="s">
        <v>0</v>
      </c>
      <c r="F337" s="35">
        <v>50</v>
      </c>
      <c r="G337" s="35"/>
      <c r="H337" s="37"/>
      <c r="I337" s="38">
        <v>0.08</v>
      </c>
      <c r="J337" s="35">
        <f>H337*I337</f>
        <v>0</v>
      </c>
      <c r="K337" s="35">
        <f>H337+J337</f>
        <v>0</v>
      </c>
    </row>
    <row r="338" spans="1:11">
      <c r="A338" s="39"/>
      <c r="B338" s="40"/>
      <c r="C338" s="41"/>
      <c r="G338" s="13" t="s">
        <v>1</v>
      </c>
      <c r="H338" s="22">
        <f>SUM(H336:H337)</f>
        <v>0</v>
      </c>
      <c r="I338" s="15"/>
      <c r="J338" s="14">
        <f>SUM(J336:J337)</f>
        <v>0</v>
      </c>
      <c r="K338" s="14">
        <f>SUM(K336:K337)</f>
        <v>0</v>
      </c>
    </row>
    <row r="339" spans="1:11" ht="64.5" customHeight="1"/>
    <row r="340" spans="1:11">
      <c r="A340" s="12" t="s">
        <v>82</v>
      </c>
    </row>
    <row r="341" spans="1:11" ht="12.75" thickBot="1"/>
    <row r="342" spans="1:11" ht="60">
      <c r="A342" s="31" t="s">
        <v>2</v>
      </c>
      <c r="B342" s="31" t="s">
        <v>3</v>
      </c>
      <c r="C342" s="32" t="s">
        <v>4</v>
      </c>
      <c r="D342" s="33" t="s">
        <v>5</v>
      </c>
      <c r="E342" s="31" t="s">
        <v>6</v>
      </c>
      <c r="F342" s="31" t="s">
        <v>7</v>
      </c>
      <c r="G342" s="31" t="s">
        <v>8</v>
      </c>
      <c r="H342" s="34" t="s">
        <v>9</v>
      </c>
      <c r="I342" s="31" t="s">
        <v>10</v>
      </c>
      <c r="J342" s="32" t="s">
        <v>11</v>
      </c>
      <c r="K342" s="32" t="s">
        <v>12</v>
      </c>
    </row>
    <row r="343" spans="1:11">
      <c r="A343" s="4">
        <v>1</v>
      </c>
      <c r="B343" s="5">
        <v>2</v>
      </c>
      <c r="C343" s="5">
        <v>4</v>
      </c>
      <c r="D343" s="5" t="s">
        <v>13</v>
      </c>
      <c r="E343" s="5">
        <v>5</v>
      </c>
      <c r="F343" s="5">
        <v>6</v>
      </c>
      <c r="G343" s="5">
        <v>7</v>
      </c>
      <c r="H343" s="20" t="s">
        <v>14</v>
      </c>
      <c r="I343" s="5">
        <v>9</v>
      </c>
      <c r="J343" s="5" t="s">
        <v>15</v>
      </c>
      <c r="K343" s="5" t="s">
        <v>16</v>
      </c>
    </row>
    <row r="344" spans="1:11" ht="170.25" customHeight="1">
      <c r="A344" s="35">
        <v>1</v>
      </c>
      <c r="B344" s="36" t="s">
        <v>80</v>
      </c>
      <c r="C344" s="35"/>
      <c r="D344" s="35">
        <v>8</v>
      </c>
      <c r="E344" s="35" t="s">
        <v>0</v>
      </c>
      <c r="F344" s="35">
        <v>100</v>
      </c>
      <c r="G344" s="35"/>
      <c r="H344" s="37"/>
      <c r="I344" s="38">
        <v>0.08</v>
      </c>
      <c r="J344" s="35">
        <f>H344*I344</f>
        <v>0</v>
      </c>
      <c r="K344" s="35">
        <f>H344+J344</f>
        <v>0</v>
      </c>
    </row>
    <row r="345" spans="1:11">
      <c r="A345" s="39"/>
      <c r="B345" s="40"/>
      <c r="C345" s="41"/>
      <c r="G345" s="13" t="s">
        <v>1</v>
      </c>
      <c r="H345" s="22">
        <f>SUM(H344:H344)</f>
        <v>0</v>
      </c>
      <c r="I345" s="15"/>
      <c r="J345" s="14">
        <f>SUM(J344:J344)</f>
        <v>0</v>
      </c>
      <c r="K345" s="14">
        <f>SUM(K344:K344)</f>
        <v>0</v>
      </c>
    </row>
    <row r="346" spans="1:11" ht="221.25" customHeight="1"/>
    <row r="347" spans="1:11" ht="12.75" thickBot="1">
      <c r="A347" s="12" t="s">
        <v>84</v>
      </c>
    </row>
    <row r="348" spans="1:11" ht="60">
      <c r="A348" s="31" t="s">
        <v>2</v>
      </c>
      <c r="B348" s="31" t="s">
        <v>3</v>
      </c>
      <c r="C348" s="32" t="s">
        <v>4</v>
      </c>
      <c r="D348" s="33" t="s">
        <v>5</v>
      </c>
      <c r="E348" s="31" t="s">
        <v>6</v>
      </c>
      <c r="F348" s="31" t="s">
        <v>7</v>
      </c>
      <c r="G348" s="31" t="s">
        <v>8</v>
      </c>
      <c r="H348" s="34" t="s">
        <v>9</v>
      </c>
      <c r="I348" s="31" t="s">
        <v>10</v>
      </c>
      <c r="J348" s="32" t="s">
        <v>11</v>
      </c>
      <c r="K348" s="32" t="s">
        <v>12</v>
      </c>
    </row>
    <row r="349" spans="1:11">
      <c r="A349" s="4">
        <v>1</v>
      </c>
      <c r="B349" s="5">
        <v>2</v>
      </c>
      <c r="C349" s="5">
        <v>4</v>
      </c>
      <c r="D349" s="5" t="s">
        <v>13</v>
      </c>
      <c r="E349" s="5">
        <v>5</v>
      </c>
      <c r="F349" s="5">
        <v>6</v>
      </c>
      <c r="G349" s="5">
        <v>7</v>
      </c>
      <c r="H349" s="20" t="s">
        <v>14</v>
      </c>
      <c r="I349" s="5">
        <v>9</v>
      </c>
      <c r="J349" s="5" t="s">
        <v>15</v>
      </c>
      <c r="K349" s="5" t="s">
        <v>16</v>
      </c>
    </row>
    <row r="350" spans="1:11" ht="124.5" customHeight="1">
      <c r="A350" s="35">
        <v>1</v>
      </c>
      <c r="B350" s="36" t="s">
        <v>83</v>
      </c>
      <c r="C350" s="35"/>
      <c r="D350" s="35">
        <v>2</v>
      </c>
      <c r="E350" s="35" t="s">
        <v>0</v>
      </c>
      <c r="F350" s="35">
        <v>20</v>
      </c>
      <c r="G350" s="35"/>
      <c r="H350" s="37"/>
      <c r="I350" s="38">
        <v>0.08</v>
      </c>
      <c r="J350" s="35">
        <f>H350*I350</f>
        <v>0</v>
      </c>
      <c r="K350" s="35">
        <f>H350+J350</f>
        <v>0</v>
      </c>
    </row>
    <row r="351" spans="1:11" s="47" customFormat="1">
      <c r="A351" s="39"/>
      <c r="B351" s="40"/>
      <c r="C351" s="41"/>
      <c r="D351" s="12"/>
      <c r="E351" s="12"/>
      <c r="F351" s="12"/>
      <c r="G351" s="13" t="s">
        <v>1</v>
      </c>
      <c r="H351" s="22">
        <f>SUM(H350:H350)</f>
        <v>0</v>
      </c>
      <c r="I351" s="15"/>
      <c r="J351" s="14">
        <f>SUM(J350:J350)</f>
        <v>0</v>
      </c>
      <c r="K351" s="14">
        <f>SUM(K350:K350)</f>
        <v>0</v>
      </c>
    </row>
    <row r="352" spans="1:11">
      <c r="A352" s="48"/>
      <c r="B352" s="49"/>
      <c r="C352" s="50"/>
      <c r="G352" s="16"/>
      <c r="H352" s="23"/>
      <c r="I352" s="18"/>
      <c r="J352" s="17"/>
      <c r="K352" s="17"/>
    </row>
    <row r="353" spans="1:11" ht="12.75" thickBot="1">
      <c r="A353" s="51" t="s">
        <v>88</v>
      </c>
      <c r="B353" s="52"/>
      <c r="C353" s="53"/>
      <c r="D353" s="47"/>
      <c r="E353" s="47"/>
      <c r="F353" s="47"/>
      <c r="G353" s="54"/>
      <c r="H353" s="55"/>
      <c r="I353" s="56"/>
      <c r="J353" s="54"/>
      <c r="K353" s="54"/>
    </row>
    <row r="354" spans="1:11" ht="60">
      <c r="A354" s="31" t="s">
        <v>2</v>
      </c>
      <c r="B354" s="31" t="s">
        <v>3</v>
      </c>
      <c r="C354" s="32" t="s">
        <v>4</v>
      </c>
      <c r="D354" s="33" t="s">
        <v>5</v>
      </c>
      <c r="E354" s="31" t="s">
        <v>6</v>
      </c>
      <c r="F354" s="31" t="s">
        <v>7</v>
      </c>
      <c r="G354" s="31" t="s">
        <v>8</v>
      </c>
      <c r="H354" s="34" t="s">
        <v>9</v>
      </c>
      <c r="I354" s="31" t="s">
        <v>10</v>
      </c>
      <c r="J354" s="32" t="s">
        <v>11</v>
      </c>
      <c r="K354" s="32" t="s">
        <v>12</v>
      </c>
    </row>
    <row r="355" spans="1:11">
      <c r="A355" s="4">
        <v>1</v>
      </c>
      <c r="B355" s="5">
        <v>2</v>
      </c>
      <c r="C355" s="5">
        <v>4</v>
      </c>
      <c r="D355" s="5" t="s">
        <v>13</v>
      </c>
      <c r="E355" s="5">
        <v>5</v>
      </c>
      <c r="F355" s="5">
        <v>6</v>
      </c>
      <c r="G355" s="5">
        <v>7</v>
      </c>
      <c r="H355" s="20" t="s">
        <v>14</v>
      </c>
      <c r="I355" s="5">
        <v>9</v>
      </c>
      <c r="J355" s="5" t="s">
        <v>15</v>
      </c>
      <c r="K355" s="5" t="s">
        <v>16</v>
      </c>
    </row>
    <row r="356" spans="1:11" ht="143.25" customHeight="1">
      <c r="A356" s="35">
        <v>1</v>
      </c>
      <c r="B356" s="36" t="s">
        <v>89</v>
      </c>
      <c r="C356" s="35"/>
      <c r="D356" s="35">
        <v>4</v>
      </c>
      <c r="E356" s="35" t="s">
        <v>0</v>
      </c>
      <c r="F356" s="35">
        <v>20</v>
      </c>
      <c r="G356" s="35"/>
      <c r="H356" s="37"/>
      <c r="I356" s="38">
        <v>0.08</v>
      </c>
      <c r="J356" s="35">
        <f>H356*I356</f>
        <v>0</v>
      </c>
      <c r="K356" s="35">
        <f>H356+J356</f>
        <v>0</v>
      </c>
    </row>
    <row r="357" spans="1:11" ht="38.25" customHeight="1">
      <c r="A357" s="39"/>
      <c r="B357" s="40"/>
      <c r="C357" s="41"/>
      <c r="G357" s="13" t="s">
        <v>1</v>
      </c>
      <c r="H357" s="22">
        <f>SUM(H356:H356)</f>
        <v>0</v>
      </c>
      <c r="I357" s="15"/>
      <c r="J357" s="14">
        <f>SUM(J356:J356)</f>
        <v>0</v>
      </c>
      <c r="K357" s="14">
        <f>SUM(K356:K356)</f>
        <v>0</v>
      </c>
    </row>
    <row r="358" spans="1:11" ht="12.75" thickBot="1">
      <c r="A358" s="12" t="s">
        <v>90</v>
      </c>
    </row>
    <row r="359" spans="1:11" ht="60">
      <c r="A359" s="31" t="s">
        <v>2</v>
      </c>
      <c r="B359" s="31" t="s">
        <v>3</v>
      </c>
      <c r="C359" s="32" t="s">
        <v>4</v>
      </c>
      <c r="D359" s="33" t="s">
        <v>5</v>
      </c>
      <c r="E359" s="31" t="s">
        <v>6</v>
      </c>
      <c r="F359" s="31" t="s">
        <v>7</v>
      </c>
      <c r="G359" s="31" t="s">
        <v>8</v>
      </c>
      <c r="H359" s="34" t="s">
        <v>9</v>
      </c>
      <c r="I359" s="31" t="s">
        <v>10</v>
      </c>
      <c r="J359" s="32" t="s">
        <v>11</v>
      </c>
      <c r="K359" s="32" t="s">
        <v>12</v>
      </c>
    </row>
    <row r="360" spans="1:11">
      <c r="A360" s="4">
        <v>1</v>
      </c>
      <c r="B360" s="5">
        <v>2</v>
      </c>
      <c r="C360" s="5">
        <v>4</v>
      </c>
      <c r="D360" s="5" t="s">
        <v>13</v>
      </c>
      <c r="E360" s="5">
        <v>5</v>
      </c>
      <c r="F360" s="5">
        <v>6</v>
      </c>
      <c r="G360" s="5">
        <v>7</v>
      </c>
      <c r="H360" s="20" t="s">
        <v>14</v>
      </c>
      <c r="I360" s="5">
        <v>9</v>
      </c>
      <c r="J360" s="5" t="s">
        <v>15</v>
      </c>
      <c r="K360" s="5" t="s">
        <v>16</v>
      </c>
    </row>
    <row r="361" spans="1:11" ht="192">
      <c r="A361" s="35">
        <v>1</v>
      </c>
      <c r="B361" s="36" t="s">
        <v>85</v>
      </c>
      <c r="C361" s="35"/>
      <c r="D361" s="35">
        <v>100</v>
      </c>
      <c r="E361" s="35" t="s">
        <v>0</v>
      </c>
      <c r="F361" s="35">
        <v>1500</v>
      </c>
      <c r="G361" s="35"/>
      <c r="H361" s="37"/>
      <c r="I361" s="38">
        <v>0.08</v>
      </c>
      <c r="J361" s="35">
        <f>H361*I361</f>
        <v>0</v>
      </c>
      <c r="K361" s="35">
        <f>H361+J361</f>
        <v>0</v>
      </c>
    </row>
    <row r="362" spans="1:11">
      <c r="A362" s="39"/>
      <c r="B362" s="40"/>
      <c r="C362" s="41"/>
      <c r="G362" s="13" t="s">
        <v>1</v>
      </c>
      <c r="H362" s="22">
        <f>SUM(H361:H361)</f>
        <v>0</v>
      </c>
      <c r="I362" s="15"/>
      <c r="J362" s="14">
        <f>SUM(J361:J361)</f>
        <v>0</v>
      </c>
      <c r="K362" s="14">
        <f>SUM(K361:K361)</f>
        <v>0</v>
      </c>
    </row>
    <row r="363" spans="1:11" ht="207" customHeight="1"/>
    <row r="364" spans="1:11">
      <c r="A364" s="12" t="s">
        <v>91</v>
      </c>
    </row>
    <row r="365" spans="1:11" ht="12.75" thickBot="1"/>
    <row r="366" spans="1:11" ht="60">
      <c r="A366" s="31" t="s">
        <v>2</v>
      </c>
      <c r="B366" s="31" t="s">
        <v>3</v>
      </c>
      <c r="C366" s="32" t="s">
        <v>4</v>
      </c>
      <c r="D366" s="33" t="s">
        <v>5</v>
      </c>
      <c r="E366" s="31" t="s">
        <v>6</v>
      </c>
      <c r="F366" s="31" t="s">
        <v>7</v>
      </c>
      <c r="G366" s="31" t="s">
        <v>8</v>
      </c>
      <c r="H366" s="34" t="s">
        <v>9</v>
      </c>
      <c r="I366" s="31" t="s">
        <v>10</v>
      </c>
      <c r="J366" s="32" t="s">
        <v>11</v>
      </c>
      <c r="K366" s="32" t="s">
        <v>12</v>
      </c>
    </row>
    <row r="367" spans="1:11">
      <c r="A367" s="4">
        <v>1</v>
      </c>
      <c r="B367" s="5">
        <v>2</v>
      </c>
      <c r="C367" s="5">
        <v>4</v>
      </c>
      <c r="D367" s="5" t="s">
        <v>13</v>
      </c>
      <c r="E367" s="5">
        <v>5</v>
      </c>
      <c r="F367" s="5">
        <v>6</v>
      </c>
      <c r="G367" s="5">
        <v>7</v>
      </c>
      <c r="H367" s="20" t="s">
        <v>14</v>
      </c>
      <c r="I367" s="5">
        <v>9</v>
      </c>
      <c r="J367" s="5" t="s">
        <v>15</v>
      </c>
      <c r="K367" s="5" t="s">
        <v>16</v>
      </c>
    </row>
    <row r="368" spans="1:11" ht="225" customHeight="1">
      <c r="A368" s="35">
        <v>1</v>
      </c>
      <c r="B368" s="36" t="s">
        <v>86</v>
      </c>
      <c r="C368" s="35"/>
      <c r="D368" s="35">
        <v>20</v>
      </c>
      <c r="E368" s="35" t="s">
        <v>0</v>
      </c>
      <c r="F368" s="35">
        <v>200</v>
      </c>
      <c r="G368" s="35"/>
      <c r="H368" s="37"/>
      <c r="I368" s="38">
        <v>0.08</v>
      </c>
      <c r="J368" s="35">
        <f>H368*I368</f>
        <v>0</v>
      </c>
      <c r="K368" s="35">
        <f>H368+J368</f>
        <v>0</v>
      </c>
    </row>
    <row r="369" spans="1:11" s="57" customFormat="1">
      <c r="A369" s="39"/>
      <c r="B369" s="40"/>
      <c r="C369" s="41"/>
      <c r="D369" s="12"/>
      <c r="E369" s="12"/>
      <c r="F369" s="12"/>
      <c r="G369" s="13" t="s">
        <v>1</v>
      </c>
      <c r="H369" s="22">
        <f>SUM(H368:H368)</f>
        <v>0</v>
      </c>
      <c r="I369" s="15"/>
      <c r="J369" s="14">
        <f>SUM(J368:J368)</f>
        <v>0</v>
      </c>
      <c r="K369" s="14">
        <f>SUM(K368:K368)</f>
        <v>0</v>
      </c>
    </row>
    <row r="370" spans="1:11" ht="169.5" customHeight="1"/>
    <row r="371" spans="1:11">
      <c r="A371" s="57" t="s">
        <v>92</v>
      </c>
      <c r="B371" s="57"/>
      <c r="C371" s="57"/>
      <c r="D371" s="57"/>
      <c r="E371" s="57"/>
      <c r="F371" s="57"/>
      <c r="G371" s="57"/>
      <c r="H371" s="58"/>
      <c r="I371" s="57"/>
      <c r="J371" s="57"/>
      <c r="K371" s="57"/>
    </row>
    <row r="372" spans="1:11" ht="12.75" thickBot="1"/>
    <row r="373" spans="1:11" ht="60">
      <c r="A373" s="31" t="s">
        <v>2</v>
      </c>
      <c r="B373" s="31" t="s">
        <v>3</v>
      </c>
      <c r="C373" s="32" t="s">
        <v>4</v>
      </c>
      <c r="D373" s="33" t="s">
        <v>5</v>
      </c>
      <c r="E373" s="31" t="s">
        <v>6</v>
      </c>
      <c r="F373" s="31" t="s">
        <v>7</v>
      </c>
      <c r="G373" s="31" t="s">
        <v>8</v>
      </c>
      <c r="H373" s="34" t="s">
        <v>9</v>
      </c>
      <c r="I373" s="31" t="s">
        <v>10</v>
      </c>
      <c r="J373" s="32" t="s">
        <v>11</v>
      </c>
      <c r="K373" s="32" t="s">
        <v>12</v>
      </c>
    </row>
    <row r="374" spans="1:11">
      <c r="A374" s="4">
        <v>1</v>
      </c>
      <c r="B374" s="5">
        <v>2</v>
      </c>
      <c r="C374" s="5">
        <v>4</v>
      </c>
      <c r="D374" s="5" t="s">
        <v>13</v>
      </c>
      <c r="E374" s="5">
        <v>5</v>
      </c>
      <c r="F374" s="5">
        <v>6</v>
      </c>
      <c r="G374" s="5">
        <v>7</v>
      </c>
      <c r="H374" s="20" t="s">
        <v>14</v>
      </c>
      <c r="I374" s="5">
        <v>9</v>
      </c>
      <c r="J374" s="5" t="s">
        <v>15</v>
      </c>
      <c r="K374" s="5" t="s">
        <v>16</v>
      </c>
    </row>
    <row r="375" spans="1:11" ht="95.25" customHeight="1">
      <c r="A375" s="35">
        <v>1</v>
      </c>
      <c r="B375" s="36" t="s">
        <v>87</v>
      </c>
      <c r="C375" s="35"/>
      <c r="D375" s="35">
        <v>1</v>
      </c>
      <c r="E375" s="35" t="s">
        <v>0</v>
      </c>
      <c r="F375" s="35">
        <v>10</v>
      </c>
      <c r="G375" s="35"/>
      <c r="H375" s="37"/>
      <c r="I375" s="38">
        <v>0.08</v>
      </c>
      <c r="J375" s="35">
        <f>H375*I375</f>
        <v>0</v>
      </c>
      <c r="K375" s="35">
        <f>H375+J375</f>
        <v>0</v>
      </c>
    </row>
    <row r="376" spans="1:11">
      <c r="A376" s="39"/>
      <c r="B376" s="40"/>
      <c r="C376" s="41"/>
      <c r="G376" s="13" t="s">
        <v>1</v>
      </c>
      <c r="H376" s="22">
        <f>SUM(H375:H375)</f>
        <v>0</v>
      </c>
      <c r="I376" s="15"/>
      <c r="J376" s="14">
        <f>SUM(J375:J375)</f>
        <v>0</v>
      </c>
      <c r="K376" s="14">
        <f>SUM(K375:K375)</f>
        <v>0</v>
      </c>
    </row>
    <row r="378" spans="1:11">
      <c r="A378" s="12" t="s">
        <v>93</v>
      </c>
    </row>
    <row r="379" spans="1:11" ht="12.75" thickBot="1"/>
    <row r="380" spans="1:11" ht="60">
      <c r="A380" s="31" t="s">
        <v>2</v>
      </c>
      <c r="B380" s="31" t="s">
        <v>3</v>
      </c>
      <c r="C380" s="32" t="s">
        <v>4</v>
      </c>
      <c r="D380" s="33" t="s">
        <v>5</v>
      </c>
      <c r="E380" s="31" t="s">
        <v>6</v>
      </c>
      <c r="F380" s="31" t="s">
        <v>7</v>
      </c>
      <c r="G380" s="31" t="s">
        <v>8</v>
      </c>
      <c r="H380" s="34" t="s">
        <v>9</v>
      </c>
      <c r="I380" s="31" t="s">
        <v>10</v>
      </c>
      <c r="J380" s="32" t="s">
        <v>11</v>
      </c>
      <c r="K380" s="32" t="s">
        <v>12</v>
      </c>
    </row>
    <row r="381" spans="1:11">
      <c r="A381" s="4">
        <v>1</v>
      </c>
      <c r="B381" s="5">
        <v>2</v>
      </c>
      <c r="C381" s="5">
        <v>4</v>
      </c>
      <c r="D381" s="5" t="s">
        <v>13</v>
      </c>
      <c r="E381" s="5">
        <v>5</v>
      </c>
      <c r="F381" s="5">
        <v>6</v>
      </c>
      <c r="G381" s="5">
        <v>7</v>
      </c>
      <c r="H381" s="20" t="s">
        <v>14</v>
      </c>
      <c r="I381" s="5">
        <v>9</v>
      </c>
      <c r="J381" s="5" t="s">
        <v>15</v>
      </c>
      <c r="K381" s="5" t="s">
        <v>16</v>
      </c>
    </row>
    <row r="382" spans="1:11" ht="130.5" customHeight="1">
      <c r="A382" s="35">
        <v>1</v>
      </c>
      <c r="B382" s="36" t="s">
        <v>175</v>
      </c>
      <c r="C382" s="35"/>
      <c r="D382" s="35">
        <v>20</v>
      </c>
      <c r="E382" s="35" t="s">
        <v>0</v>
      </c>
      <c r="F382" s="35">
        <v>100</v>
      </c>
      <c r="G382" s="35"/>
      <c r="H382" s="37"/>
      <c r="I382" s="38">
        <v>0.08</v>
      </c>
      <c r="J382" s="35">
        <f>H382*I382</f>
        <v>0</v>
      </c>
      <c r="K382" s="35">
        <f>H382+J382</f>
        <v>0</v>
      </c>
    </row>
    <row r="383" spans="1:11">
      <c r="A383" s="39"/>
      <c r="B383" s="40"/>
      <c r="C383" s="41"/>
      <c r="G383" s="13" t="s">
        <v>1</v>
      </c>
      <c r="H383" s="22">
        <f>SUM(H382:H382)</f>
        <v>0</v>
      </c>
      <c r="I383" s="15"/>
      <c r="J383" s="14">
        <f>SUM(J382:J382)</f>
        <v>0</v>
      </c>
      <c r="K383" s="14">
        <f>SUM(K382:K382)</f>
        <v>0</v>
      </c>
    </row>
    <row r="384" spans="1:11" ht="48" customHeight="1"/>
    <row r="385" spans="1:11">
      <c r="A385" s="12" t="s">
        <v>94</v>
      </c>
    </row>
    <row r="386" spans="1:11" ht="12.75" thickBot="1"/>
    <row r="387" spans="1:11" ht="60">
      <c r="A387" s="31" t="s">
        <v>2</v>
      </c>
      <c r="B387" s="31" t="s">
        <v>3</v>
      </c>
      <c r="C387" s="32" t="s">
        <v>4</v>
      </c>
      <c r="D387" s="33" t="s">
        <v>5</v>
      </c>
      <c r="E387" s="31" t="s">
        <v>6</v>
      </c>
      <c r="F387" s="31" t="s">
        <v>7</v>
      </c>
      <c r="G387" s="31" t="s">
        <v>8</v>
      </c>
      <c r="H387" s="34" t="s">
        <v>9</v>
      </c>
      <c r="I387" s="31" t="s">
        <v>10</v>
      </c>
      <c r="J387" s="32" t="s">
        <v>11</v>
      </c>
      <c r="K387" s="32" t="s">
        <v>12</v>
      </c>
    </row>
    <row r="388" spans="1:11">
      <c r="A388" s="4">
        <v>1</v>
      </c>
      <c r="B388" s="5">
        <v>2</v>
      </c>
      <c r="C388" s="5">
        <v>4</v>
      </c>
      <c r="D388" s="5" t="s">
        <v>13</v>
      </c>
      <c r="E388" s="5">
        <v>5</v>
      </c>
      <c r="F388" s="5">
        <v>6</v>
      </c>
      <c r="G388" s="5">
        <v>7</v>
      </c>
      <c r="H388" s="20" t="s">
        <v>14</v>
      </c>
      <c r="I388" s="5">
        <v>9</v>
      </c>
      <c r="J388" s="5" t="s">
        <v>15</v>
      </c>
      <c r="K388" s="5" t="s">
        <v>16</v>
      </c>
    </row>
    <row r="389" spans="1:11" ht="234" customHeight="1">
      <c r="A389" s="35">
        <v>1</v>
      </c>
      <c r="B389" s="36" t="s">
        <v>174</v>
      </c>
      <c r="C389" s="35"/>
      <c r="D389" s="35">
        <v>8</v>
      </c>
      <c r="E389" s="35" t="s">
        <v>0</v>
      </c>
      <c r="F389" s="35">
        <v>80</v>
      </c>
      <c r="G389" s="35"/>
      <c r="H389" s="37"/>
      <c r="I389" s="38">
        <v>0.08</v>
      </c>
      <c r="J389" s="35">
        <f>H389*I389</f>
        <v>0</v>
      </c>
      <c r="K389" s="35">
        <f>H389+J389</f>
        <v>0</v>
      </c>
    </row>
    <row r="390" spans="1:11">
      <c r="A390" s="39"/>
      <c r="B390" s="40"/>
      <c r="C390" s="41"/>
      <c r="G390" s="13" t="s">
        <v>1</v>
      </c>
      <c r="H390" s="22">
        <f>SUM(H389:H389)</f>
        <v>0</v>
      </c>
      <c r="I390" s="15"/>
      <c r="J390" s="14">
        <f>SUM(J389:J389)</f>
        <v>0</v>
      </c>
      <c r="K390" s="14">
        <f>SUM(K389:K389)</f>
        <v>0</v>
      </c>
    </row>
    <row r="391" spans="1:11" ht="160.5" customHeight="1"/>
    <row r="392" spans="1:11">
      <c r="A392" s="12" t="s">
        <v>95</v>
      </c>
    </row>
    <row r="393" spans="1:11" ht="12.75" thickBot="1"/>
    <row r="394" spans="1:11" ht="60">
      <c r="A394" s="31" t="s">
        <v>2</v>
      </c>
      <c r="B394" s="31" t="s">
        <v>3</v>
      </c>
      <c r="C394" s="32" t="s">
        <v>4</v>
      </c>
      <c r="D394" s="33" t="s">
        <v>5</v>
      </c>
      <c r="E394" s="31" t="s">
        <v>6</v>
      </c>
      <c r="F394" s="31" t="s">
        <v>7</v>
      </c>
      <c r="G394" s="31" t="s">
        <v>8</v>
      </c>
      <c r="H394" s="34" t="s">
        <v>9</v>
      </c>
      <c r="I394" s="31" t="s">
        <v>10</v>
      </c>
      <c r="J394" s="32" t="s">
        <v>11</v>
      </c>
      <c r="K394" s="32" t="s">
        <v>12</v>
      </c>
    </row>
    <row r="395" spans="1:11">
      <c r="A395" s="4">
        <v>1</v>
      </c>
      <c r="B395" s="5">
        <v>2</v>
      </c>
      <c r="C395" s="5">
        <v>4</v>
      </c>
      <c r="D395" s="5" t="s">
        <v>13</v>
      </c>
      <c r="E395" s="5">
        <v>5</v>
      </c>
      <c r="F395" s="5">
        <v>6</v>
      </c>
      <c r="G395" s="5">
        <v>7</v>
      </c>
      <c r="H395" s="20" t="s">
        <v>14</v>
      </c>
      <c r="I395" s="5">
        <v>9</v>
      </c>
      <c r="J395" s="5" t="s">
        <v>15</v>
      </c>
      <c r="K395" s="5" t="s">
        <v>16</v>
      </c>
    </row>
    <row r="396" spans="1:11" ht="98.25" customHeight="1">
      <c r="A396" s="35">
        <v>1</v>
      </c>
      <c r="B396" s="36" t="s">
        <v>96</v>
      </c>
      <c r="C396" s="35"/>
      <c r="D396" s="35">
        <v>3</v>
      </c>
      <c r="E396" s="35" t="s">
        <v>0</v>
      </c>
      <c r="F396" s="35">
        <v>60</v>
      </c>
      <c r="G396" s="35"/>
      <c r="H396" s="37">
        <f>F396*G396</f>
        <v>0</v>
      </c>
      <c r="I396" s="38">
        <v>0.08</v>
      </c>
      <c r="J396" s="35">
        <f>H396*I396</f>
        <v>0</v>
      </c>
      <c r="K396" s="35">
        <f>H396+J396</f>
        <v>0</v>
      </c>
    </row>
    <row r="397" spans="1:11">
      <c r="A397" s="39"/>
      <c r="B397" s="40"/>
      <c r="C397" s="41"/>
      <c r="G397" s="13" t="s">
        <v>1</v>
      </c>
      <c r="H397" s="22">
        <f>SUM(H396:H396)</f>
        <v>0</v>
      </c>
      <c r="I397" s="15"/>
      <c r="J397" s="14">
        <f>SUM(J396:J396)</f>
        <v>0</v>
      </c>
      <c r="K397" s="14">
        <f>SUM(K396:K396)</f>
        <v>0</v>
      </c>
    </row>
    <row r="398" spans="1:11" ht="291" customHeight="1"/>
    <row r="399" spans="1:11" ht="12.75" thickBot="1">
      <c r="A399" s="12" t="s">
        <v>97</v>
      </c>
    </row>
    <row r="400" spans="1:11" ht="60">
      <c r="A400" s="31" t="s">
        <v>2</v>
      </c>
      <c r="B400" s="31" t="s">
        <v>3</v>
      </c>
      <c r="C400" s="32" t="s">
        <v>4</v>
      </c>
      <c r="D400" s="33" t="s">
        <v>5</v>
      </c>
      <c r="E400" s="31" t="s">
        <v>6</v>
      </c>
      <c r="F400" s="31" t="s">
        <v>7</v>
      </c>
      <c r="G400" s="31" t="s">
        <v>8</v>
      </c>
      <c r="H400" s="34" t="s">
        <v>9</v>
      </c>
      <c r="I400" s="31" t="s">
        <v>10</v>
      </c>
      <c r="J400" s="32" t="s">
        <v>11</v>
      </c>
      <c r="K400" s="32" t="s">
        <v>12</v>
      </c>
    </row>
    <row r="401" spans="1:11" ht="18" customHeight="1">
      <c r="A401" s="4">
        <v>1</v>
      </c>
      <c r="B401" s="5">
        <v>2</v>
      </c>
      <c r="C401" s="5">
        <v>4</v>
      </c>
      <c r="D401" s="5" t="s">
        <v>13</v>
      </c>
      <c r="E401" s="5">
        <v>5</v>
      </c>
      <c r="F401" s="5">
        <v>6</v>
      </c>
      <c r="G401" s="5">
        <v>7</v>
      </c>
      <c r="H401" s="20" t="s">
        <v>14</v>
      </c>
      <c r="I401" s="5">
        <v>9</v>
      </c>
      <c r="J401" s="5" t="s">
        <v>15</v>
      </c>
      <c r="K401" s="5" t="s">
        <v>16</v>
      </c>
    </row>
    <row r="402" spans="1:11" ht="233.25" customHeight="1">
      <c r="A402" s="35">
        <v>1</v>
      </c>
      <c r="B402" s="36" t="s">
        <v>99</v>
      </c>
      <c r="C402" s="35"/>
      <c r="D402" s="35">
        <v>2</v>
      </c>
      <c r="E402" s="35" t="s">
        <v>0</v>
      </c>
      <c r="F402" s="35">
        <v>30</v>
      </c>
      <c r="G402" s="35"/>
      <c r="H402" s="37"/>
      <c r="I402" s="38">
        <v>0.08</v>
      </c>
      <c r="J402" s="35">
        <f>H402*I402</f>
        <v>0</v>
      </c>
      <c r="K402" s="35">
        <f>H402+J402</f>
        <v>0</v>
      </c>
    </row>
    <row r="403" spans="1:11" ht="162.75" customHeight="1">
      <c r="A403" s="35">
        <v>2</v>
      </c>
      <c r="B403" s="36" t="s">
        <v>98</v>
      </c>
      <c r="C403" s="35"/>
      <c r="D403" s="35">
        <v>2</v>
      </c>
      <c r="E403" s="35" t="s">
        <v>0</v>
      </c>
      <c r="F403" s="35">
        <v>30</v>
      </c>
      <c r="G403" s="35"/>
      <c r="H403" s="37"/>
      <c r="I403" s="38">
        <v>0.08</v>
      </c>
      <c r="J403" s="35">
        <f>H403*I403</f>
        <v>0</v>
      </c>
      <c r="K403" s="35">
        <f>H403+J403</f>
        <v>0</v>
      </c>
    </row>
    <row r="404" spans="1:11">
      <c r="A404" s="39"/>
      <c r="B404" s="40"/>
      <c r="C404" s="41"/>
      <c r="G404" s="13" t="s">
        <v>1</v>
      </c>
      <c r="H404" s="22">
        <f>SUM(H402:H403)</f>
        <v>0</v>
      </c>
      <c r="I404" s="15"/>
      <c r="J404" s="14">
        <f>SUM(J402:J403)</f>
        <v>0</v>
      </c>
      <c r="K404" s="14">
        <f>SUM(K402:K403)</f>
        <v>0</v>
      </c>
    </row>
    <row r="405" spans="1:11" ht="46.5" customHeight="1"/>
    <row r="406" spans="1:11">
      <c r="A406" s="12" t="s">
        <v>101</v>
      </c>
    </row>
    <row r="407" spans="1:11" ht="12.75" thickBot="1"/>
    <row r="408" spans="1:11" ht="60">
      <c r="A408" s="31" t="s">
        <v>2</v>
      </c>
      <c r="B408" s="31" t="s">
        <v>3</v>
      </c>
      <c r="C408" s="32" t="s">
        <v>4</v>
      </c>
      <c r="D408" s="33" t="s">
        <v>5</v>
      </c>
      <c r="E408" s="31" t="s">
        <v>6</v>
      </c>
      <c r="F408" s="31" t="s">
        <v>7</v>
      </c>
      <c r="G408" s="31" t="s">
        <v>8</v>
      </c>
      <c r="H408" s="34" t="s">
        <v>9</v>
      </c>
      <c r="I408" s="31" t="s">
        <v>10</v>
      </c>
      <c r="J408" s="32" t="s">
        <v>11</v>
      </c>
      <c r="K408" s="32" t="s">
        <v>12</v>
      </c>
    </row>
    <row r="409" spans="1:11">
      <c r="A409" s="4">
        <v>1</v>
      </c>
      <c r="B409" s="5">
        <v>2</v>
      </c>
      <c r="C409" s="5">
        <v>4</v>
      </c>
      <c r="D409" s="5" t="s">
        <v>13</v>
      </c>
      <c r="E409" s="5">
        <v>5</v>
      </c>
      <c r="F409" s="5">
        <v>6</v>
      </c>
      <c r="G409" s="5">
        <v>7</v>
      </c>
      <c r="H409" s="20" t="s">
        <v>14</v>
      </c>
      <c r="I409" s="5">
        <v>9</v>
      </c>
      <c r="J409" s="5" t="s">
        <v>15</v>
      </c>
      <c r="K409" s="5" t="s">
        <v>16</v>
      </c>
    </row>
    <row r="410" spans="1:11" ht="261.75" customHeight="1">
      <c r="A410" s="35">
        <v>1</v>
      </c>
      <c r="B410" s="36" t="s">
        <v>100</v>
      </c>
      <c r="C410" s="35"/>
      <c r="D410" s="35">
        <v>5</v>
      </c>
      <c r="E410" s="35" t="s">
        <v>0</v>
      </c>
      <c r="F410" s="35">
        <v>50</v>
      </c>
      <c r="G410" s="35"/>
      <c r="H410" s="37"/>
      <c r="I410" s="38">
        <v>0.08</v>
      </c>
      <c r="J410" s="35">
        <f>H410*I410</f>
        <v>0</v>
      </c>
      <c r="K410" s="35">
        <f>H410+J410</f>
        <v>0</v>
      </c>
    </row>
    <row r="411" spans="1:11">
      <c r="A411" s="39"/>
      <c r="B411" s="40"/>
      <c r="C411" s="41"/>
      <c r="G411" s="13" t="s">
        <v>1</v>
      </c>
      <c r="H411" s="22">
        <f>SUM(H410:H410)</f>
        <v>0</v>
      </c>
      <c r="I411" s="15"/>
      <c r="J411" s="14">
        <f>SUM(J410:J410)</f>
        <v>0</v>
      </c>
      <c r="K411" s="14">
        <f>SUM(K410:K410)</f>
        <v>0</v>
      </c>
    </row>
    <row r="412" spans="1:11" ht="87" customHeight="1"/>
    <row r="413" spans="1:11">
      <c r="A413" s="12" t="s">
        <v>104</v>
      </c>
    </row>
    <row r="414" spans="1:11" ht="12.75" thickBot="1"/>
    <row r="415" spans="1:11" ht="54.75" customHeight="1">
      <c r="A415" s="31" t="s">
        <v>2</v>
      </c>
      <c r="B415" s="31" t="s">
        <v>3</v>
      </c>
      <c r="C415" s="32" t="s">
        <v>4</v>
      </c>
      <c r="D415" s="33" t="s">
        <v>5</v>
      </c>
      <c r="E415" s="31" t="s">
        <v>6</v>
      </c>
      <c r="F415" s="31" t="s">
        <v>7</v>
      </c>
      <c r="G415" s="31" t="s">
        <v>8</v>
      </c>
      <c r="H415" s="34" t="s">
        <v>9</v>
      </c>
      <c r="I415" s="31" t="s">
        <v>10</v>
      </c>
      <c r="J415" s="32" t="s">
        <v>11</v>
      </c>
      <c r="K415" s="32" t="s">
        <v>12</v>
      </c>
    </row>
    <row r="416" spans="1:11">
      <c r="A416" s="4">
        <v>1</v>
      </c>
      <c r="B416" s="5">
        <v>2</v>
      </c>
      <c r="C416" s="5">
        <v>4</v>
      </c>
      <c r="D416" s="5" t="s">
        <v>13</v>
      </c>
      <c r="E416" s="5">
        <v>5</v>
      </c>
      <c r="F416" s="5">
        <v>6</v>
      </c>
      <c r="G416" s="5">
        <v>7</v>
      </c>
      <c r="H416" s="20" t="s">
        <v>14</v>
      </c>
      <c r="I416" s="5">
        <v>9</v>
      </c>
      <c r="J416" s="5" t="s">
        <v>15</v>
      </c>
      <c r="K416" s="5" t="s">
        <v>16</v>
      </c>
    </row>
    <row r="417" spans="1:11" ht="144">
      <c r="A417" s="35">
        <v>1</v>
      </c>
      <c r="B417" s="36" t="s">
        <v>102</v>
      </c>
      <c r="C417" s="35"/>
      <c r="D417" s="35">
        <v>20</v>
      </c>
      <c r="E417" s="35" t="s">
        <v>0</v>
      </c>
      <c r="F417" s="35">
        <v>100</v>
      </c>
      <c r="G417" s="35"/>
      <c r="H417" s="37"/>
      <c r="I417" s="38">
        <v>0.08</v>
      </c>
      <c r="J417" s="35">
        <f>H417*I417</f>
        <v>0</v>
      </c>
      <c r="K417" s="35">
        <f>H417+J417</f>
        <v>0</v>
      </c>
    </row>
    <row r="418" spans="1:11" ht="123" customHeight="1">
      <c r="A418" s="35">
        <v>2</v>
      </c>
      <c r="B418" s="36" t="s">
        <v>103</v>
      </c>
      <c r="C418" s="35"/>
      <c r="D418" s="35">
        <v>5</v>
      </c>
      <c r="E418" s="35" t="s">
        <v>0</v>
      </c>
      <c r="F418" s="35">
        <v>40</v>
      </c>
      <c r="G418" s="35"/>
      <c r="H418" s="37"/>
      <c r="I418" s="38">
        <v>0.08</v>
      </c>
      <c r="J418" s="35">
        <f>H418*I418</f>
        <v>0</v>
      </c>
      <c r="K418" s="35">
        <f>H418+J418</f>
        <v>0</v>
      </c>
    </row>
    <row r="419" spans="1:11">
      <c r="A419" s="39"/>
      <c r="B419" s="40"/>
      <c r="C419" s="41"/>
      <c r="G419" s="13"/>
      <c r="H419" s="22">
        <f>SUM(H417:H418)</f>
        <v>0</v>
      </c>
      <c r="I419" s="15"/>
      <c r="J419" s="14">
        <f>SUM(J417:J418)</f>
        <v>0</v>
      </c>
      <c r="K419" s="14">
        <f>SUM(K417:K418)</f>
        <v>0</v>
      </c>
    </row>
    <row r="420" spans="1:11" ht="133.5" customHeight="1"/>
    <row r="421" spans="1:11">
      <c r="A421" s="12" t="s">
        <v>107</v>
      </c>
    </row>
    <row r="422" spans="1:11" ht="12.75" thickBot="1"/>
    <row r="423" spans="1:11" ht="60">
      <c r="A423" s="31" t="s">
        <v>2</v>
      </c>
      <c r="B423" s="31" t="s">
        <v>3</v>
      </c>
      <c r="C423" s="32" t="s">
        <v>4</v>
      </c>
      <c r="D423" s="33" t="s">
        <v>5</v>
      </c>
      <c r="E423" s="31" t="s">
        <v>6</v>
      </c>
      <c r="F423" s="31" t="s">
        <v>7</v>
      </c>
      <c r="G423" s="31" t="s">
        <v>8</v>
      </c>
      <c r="H423" s="34" t="s">
        <v>9</v>
      </c>
      <c r="I423" s="31" t="s">
        <v>10</v>
      </c>
      <c r="J423" s="32" t="s">
        <v>11</v>
      </c>
      <c r="K423" s="32" t="s">
        <v>12</v>
      </c>
    </row>
    <row r="424" spans="1:11">
      <c r="A424" s="4">
        <v>1</v>
      </c>
      <c r="B424" s="5">
        <v>2</v>
      </c>
      <c r="C424" s="5">
        <v>4</v>
      </c>
      <c r="D424" s="5" t="s">
        <v>13</v>
      </c>
      <c r="E424" s="5">
        <v>5</v>
      </c>
      <c r="F424" s="5">
        <v>6</v>
      </c>
      <c r="G424" s="5">
        <v>7</v>
      </c>
      <c r="H424" s="20" t="s">
        <v>14</v>
      </c>
      <c r="I424" s="5">
        <v>9</v>
      </c>
      <c r="J424" s="5" t="s">
        <v>15</v>
      </c>
      <c r="K424" s="5" t="s">
        <v>16</v>
      </c>
    </row>
    <row r="425" spans="1:11" ht="277.5" customHeight="1">
      <c r="A425" s="35">
        <v>1</v>
      </c>
      <c r="B425" s="36" t="s">
        <v>105</v>
      </c>
      <c r="C425" s="35"/>
      <c r="D425" s="35">
        <v>5</v>
      </c>
      <c r="E425" s="35" t="s">
        <v>0</v>
      </c>
      <c r="F425" s="35">
        <v>50</v>
      </c>
      <c r="G425" s="35"/>
      <c r="H425" s="37">
        <f>F425*G425</f>
        <v>0</v>
      </c>
      <c r="I425" s="38">
        <v>0.08</v>
      </c>
      <c r="J425" s="35">
        <f>H425*I425</f>
        <v>0</v>
      </c>
      <c r="K425" s="35">
        <f>H425+J425</f>
        <v>0</v>
      </c>
    </row>
    <row r="426" spans="1:11">
      <c r="A426" s="39"/>
      <c r="B426" s="40"/>
      <c r="C426" s="41"/>
      <c r="G426" s="13" t="s">
        <v>1</v>
      </c>
      <c r="H426" s="22">
        <f>SUM(H425:H425)</f>
        <v>0</v>
      </c>
      <c r="I426" s="15"/>
      <c r="J426" s="14">
        <f>SUM(J425:J425)</f>
        <v>0</v>
      </c>
      <c r="K426" s="14">
        <f>SUM(K425:K425)</f>
        <v>0</v>
      </c>
    </row>
    <row r="427" spans="1:11" ht="111.75" customHeight="1"/>
    <row r="428" spans="1:11" ht="12.75" thickBot="1">
      <c r="A428" s="12" t="s">
        <v>108</v>
      </c>
    </row>
    <row r="429" spans="1:11" ht="60">
      <c r="A429" s="31" t="s">
        <v>2</v>
      </c>
      <c r="B429" s="31" t="s">
        <v>3</v>
      </c>
      <c r="C429" s="32" t="s">
        <v>4</v>
      </c>
      <c r="D429" s="33" t="s">
        <v>5</v>
      </c>
      <c r="E429" s="31" t="s">
        <v>6</v>
      </c>
      <c r="F429" s="31" t="s">
        <v>7</v>
      </c>
      <c r="G429" s="31" t="s">
        <v>8</v>
      </c>
      <c r="H429" s="34" t="s">
        <v>9</v>
      </c>
      <c r="I429" s="31" t="s">
        <v>10</v>
      </c>
      <c r="J429" s="32" t="s">
        <v>11</v>
      </c>
      <c r="K429" s="32" t="s">
        <v>12</v>
      </c>
    </row>
    <row r="430" spans="1:11">
      <c r="A430" s="4">
        <v>1</v>
      </c>
      <c r="B430" s="5">
        <v>2</v>
      </c>
      <c r="C430" s="5">
        <v>4</v>
      </c>
      <c r="D430" s="5" t="s">
        <v>13</v>
      </c>
      <c r="E430" s="5">
        <v>5</v>
      </c>
      <c r="F430" s="5">
        <v>6</v>
      </c>
      <c r="G430" s="5">
        <v>7</v>
      </c>
      <c r="H430" s="20" t="s">
        <v>14</v>
      </c>
      <c r="I430" s="5">
        <v>9</v>
      </c>
      <c r="J430" s="5" t="s">
        <v>15</v>
      </c>
      <c r="K430" s="5" t="s">
        <v>16</v>
      </c>
    </row>
    <row r="431" spans="1:11" ht="140.25" customHeight="1">
      <c r="A431" s="35">
        <v>1</v>
      </c>
      <c r="B431" s="36" t="s">
        <v>106</v>
      </c>
      <c r="C431" s="35"/>
      <c r="D431" s="35">
        <v>5</v>
      </c>
      <c r="E431" s="35" t="s">
        <v>0</v>
      </c>
      <c r="F431" s="35">
        <v>50</v>
      </c>
      <c r="G431" s="35"/>
      <c r="H431" s="37">
        <f>F431*G431</f>
        <v>0</v>
      </c>
      <c r="I431" s="38">
        <v>0.08</v>
      </c>
      <c r="J431" s="35">
        <f>H431*I431</f>
        <v>0</v>
      </c>
      <c r="K431" s="35">
        <f>H431+J431</f>
        <v>0</v>
      </c>
    </row>
    <row r="432" spans="1:11">
      <c r="A432" s="39"/>
      <c r="B432" s="40"/>
      <c r="C432" s="41"/>
      <c r="G432" s="13" t="s">
        <v>1</v>
      </c>
      <c r="H432" s="22">
        <f>SUM(H431:H431)</f>
        <v>0</v>
      </c>
      <c r="I432" s="15"/>
      <c r="J432" s="14">
        <f>SUM(J431:J431)</f>
        <v>0</v>
      </c>
      <c r="K432" s="14">
        <f>SUM(K431:K431)</f>
        <v>0</v>
      </c>
    </row>
    <row r="433" spans="1:11" ht="261" customHeight="1"/>
    <row r="434" spans="1:11" ht="12.75" thickBot="1">
      <c r="A434" s="12" t="s">
        <v>109</v>
      </c>
    </row>
    <row r="435" spans="1:11" ht="50.25" customHeight="1">
      <c r="A435" s="31" t="s">
        <v>2</v>
      </c>
      <c r="B435" s="31" t="s">
        <v>3</v>
      </c>
      <c r="C435" s="32" t="s">
        <v>4</v>
      </c>
      <c r="D435" s="33" t="s">
        <v>5</v>
      </c>
      <c r="E435" s="31" t="s">
        <v>6</v>
      </c>
      <c r="F435" s="31" t="s">
        <v>7</v>
      </c>
      <c r="G435" s="31" t="s">
        <v>8</v>
      </c>
      <c r="H435" s="34" t="s">
        <v>9</v>
      </c>
      <c r="I435" s="31" t="s">
        <v>10</v>
      </c>
      <c r="J435" s="32" t="s">
        <v>11</v>
      </c>
      <c r="K435" s="32" t="s">
        <v>12</v>
      </c>
    </row>
    <row r="436" spans="1:11">
      <c r="A436" s="4">
        <v>1</v>
      </c>
      <c r="B436" s="5">
        <v>2</v>
      </c>
      <c r="C436" s="5">
        <v>4</v>
      </c>
      <c r="D436" s="5" t="s">
        <v>13</v>
      </c>
      <c r="E436" s="5">
        <v>5</v>
      </c>
      <c r="F436" s="5">
        <v>6</v>
      </c>
      <c r="G436" s="5">
        <v>7</v>
      </c>
      <c r="H436" s="20" t="s">
        <v>14</v>
      </c>
      <c r="I436" s="5">
        <v>9</v>
      </c>
      <c r="J436" s="5" t="s">
        <v>15</v>
      </c>
      <c r="K436" s="5" t="s">
        <v>16</v>
      </c>
    </row>
    <row r="437" spans="1:11" ht="279" customHeight="1">
      <c r="A437" s="35">
        <v>1</v>
      </c>
      <c r="B437" s="36" t="s">
        <v>110</v>
      </c>
      <c r="C437" s="35"/>
      <c r="D437" s="35">
        <v>5</v>
      </c>
      <c r="E437" s="35" t="s">
        <v>0</v>
      </c>
      <c r="F437" s="35">
        <v>50</v>
      </c>
      <c r="G437" s="35"/>
      <c r="H437" s="37">
        <f>F437*G437</f>
        <v>0</v>
      </c>
      <c r="I437" s="38">
        <v>0.08</v>
      </c>
      <c r="J437" s="35">
        <f>H437*I437</f>
        <v>0</v>
      </c>
      <c r="K437" s="35">
        <f>H437+J437</f>
        <v>0</v>
      </c>
    </row>
    <row r="438" spans="1:11">
      <c r="A438" s="39"/>
      <c r="B438" s="40"/>
      <c r="C438" s="41"/>
      <c r="G438" s="13" t="s">
        <v>1</v>
      </c>
      <c r="H438" s="22">
        <f>SUM(H437:H437)</f>
        <v>0</v>
      </c>
      <c r="I438" s="15"/>
      <c r="J438" s="14">
        <f>SUM(J437:J437)</f>
        <v>0</v>
      </c>
      <c r="K438" s="14">
        <f>SUM(K437:K437)</f>
        <v>0</v>
      </c>
    </row>
    <row r="439" spans="1:11" ht="133.5" customHeight="1"/>
    <row r="440" spans="1:11">
      <c r="A440" s="12" t="s">
        <v>113</v>
      </c>
    </row>
    <row r="441" spans="1:11" ht="12.75" thickBot="1"/>
    <row r="442" spans="1:11" ht="60">
      <c r="A442" s="31" t="s">
        <v>2</v>
      </c>
      <c r="B442" s="31" t="s">
        <v>3</v>
      </c>
      <c r="C442" s="32" t="s">
        <v>4</v>
      </c>
      <c r="D442" s="33" t="s">
        <v>5</v>
      </c>
      <c r="E442" s="31" t="s">
        <v>6</v>
      </c>
      <c r="F442" s="31" t="s">
        <v>7</v>
      </c>
      <c r="G442" s="31" t="s">
        <v>8</v>
      </c>
      <c r="H442" s="34" t="s">
        <v>9</v>
      </c>
      <c r="I442" s="31" t="s">
        <v>10</v>
      </c>
      <c r="J442" s="32" t="s">
        <v>11</v>
      </c>
      <c r="K442" s="32" t="s">
        <v>12</v>
      </c>
    </row>
    <row r="443" spans="1:11">
      <c r="A443" s="4">
        <v>1</v>
      </c>
      <c r="B443" s="5">
        <v>2</v>
      </c>
      <c r="C443" s="5">
        <v>4</v>
      </c>
      <c r="D443" s="5" t="s">
        <v>13</v>
      </c>
      <c r="E443" s="5">
        <v>5</v>
      </c>
      <c r="F443" s="5">
        <v>6</v>
      </c>
      <c r="G443" s="5">
        <v>7</v>
      </c>
      <c r="H443" s="20" t="s">
        <v>14</v>
      </c>
      <c r="I443" s="5">
        <v>9</v>
      </c>
      <c r="J443" s="5" t="s">
        <v>15</v>
      </c>
      <c r="K443" s="5" t="s">
        <v>16</v>
      </c>
    </row>
    <row r="444" spans="1:11" ht="159" customHeight="1">
      <c r="A444" s="35">
        <v>1</v>
      </c>
      <c r="B444" s="36" t="s">
        <v>112</v>
      </c>
      <c r="C444" s="35"/>
      <c r="D444" s="35">
        <v>2</v>
      </c>
      <c r="E444" s="35" t="s">
        <v>0</v>
      </c>
      <c r="F444" s="35">
        <v>20</v>
      </c>
      <c r="G444" s="35"/>
      <c r="H444" s="37">
        <f>F444*G444</f>
        <v>0</v>
      </c>
      <c r="I444" s="38">
        <v>0.08</v>
      </c>
      <c r="J444" s="35">
        <f>H444*I444</f>
        <v>0</v>
      </c>
      <c r="K444" s="35">
        <f>H444+J444</f>
        <v>0</v>
      </c>
    </row>
    <row r="445" spans="1:11" ht="167.25" customHeight="1">
      <c r="A445" s="35">
        <v>2</v>
      </c>
      <c r="B445" s="36" t="s">
        <v>111</v>
      </c>
      <c r="C445" s="35"/>
      <c r="D445" s="35">
        <v>2</v>
      </c>
      <c r="E445" s="35" t="s">
        <v>0</v>
      </c>
      <c r="F445" s="35">
        <v>20</v>
      </c>
      <c r="G445" s="35"/>
      <c r="H445" s="37">
        <f>F445*G445</f>
        <v>0</v>
      </c>
      <c r="I445" s="38">
        <v>0.08</v>
      </c>
      <c r="J445" s="35">
        <f>H445*I445</f>
        <v>0</v>
      </c>
      <c r="K445" s="35">
        <f>H445+J445</f>
        <v>0</v>
      </c>
    </row>
    <row r="446" spans="1:11">
      <c r="A446" s="39"/>
      <c r="B446" s="40"/>
      <c r="C446" s="41"/>
      <c r="G446" s="13" t="s">
        <v>1</v>
      </c>
      <c r="H446" s="22">
        <f>SUM(H444:H445)</f>
        <v>0</v>
      </c>
      <c r="I446" s="15"/>
      <c r="J446" s="14">
        <f>SUM(J444:J445)</f>
        <v>0</v>
      </c>
      <c r="K446" s="14">
        <f>SUM(K444:K445)</f>
        <v>0</v>
      </c>
    </row>
    <row r="447" spans="1:11" ht="67.5" customHeight="1"/>
    <row r="448" spans="1:11">
      <c r="A448" s="12" t="s">
        <v>114</v>
      </c>
    </row>
    <row r="449" spans="1:11" ht="12.75" thickBot="1"/>
    <row r="450" spans="1:11" ht="60">
      <c r="A450" s="31" t="s">
        <v>2</v>
      </c>
      <c r="B450" s="31" t="s">
        <v>3</v>
      </c>
      <c r="C450" s="32" t="s">
        <v>4</v>
      </c>
      <c r="D450" s="33" t="s">
        <v>5</v>
      </c>
      <c r="E450" s="31" t="s">
        <v>6</v>
      </c>
      <c r="F450" s="31" t="s">
        <v>7</v>
      </c>
      <c r="G450" s="31" t="s">
        <v>8</v>
      </c>
      <c r="H450" s="34" t="s">
        <v>9</v>
      </c>
      <c r="I450" s="31" t="s">
        <v>10</v>
      </c>
      <c r="J450" s="32" t="s">
        <v>11</v>
      </c>
      <c r="K450" s="32" t="s">
        <v>12</v>
      </c>
    </row>
    <row r="451" spans="1:11">
      <c r="A451" s="4">
        <v>1</v>
      </c>
      <c r="B451" s="5">
        <v>2</v>
      </c>
      <c r="C451" s="5">
        <v>4</v>
      </c>
      <c r="D451" s="5" t="s">
        <v>13</v>
      </c>
      <c r="E451" s="5">
        <v>5</v>
      </c>
      <c r="F451" s="5">
        <v>6</v>
      </c>
      <c r="G451" s="5">
        <v>7</v>
      </c>
      <c r="H451" s="20" t="s">
        <v>14</v>
      </c>
      <c r="I451" s="5">
        <v>9</v>
      </c>
      <c r="J451" s="5" t="s">
        <v>15</v>
      </c>
      <c r="K451" s="5" t="s">
        <v>16</v>
      </c>
    </row>
    <row r="452" spans="1:11" ht="168.75" customHeight="1">
      <c r="A452" s="35">
        <v>1</v>
      </c>
      <c r="B452" s="36" t="s">
        <v>115</v>
      </c>
      <c r="C452" s="35"/>
      <c r="D452" s="35">
        <v>10</v>
      </c>
      <c r="E452" s="35" t="s">
        <v>0</v>
      </c>
      <c r="F452" s="35">
        <v>200</v>
      </c>
      <c r="G452" s="35"/>
      <c r="H452" s="37">
        <f>F452*G452</f>
        <v>0</v>
      </c>
      <c r="I452" s="38">
        <v>0.08</v>
      </c>
      <c r="J452" s="35">
        <f>H452*I452</f>
        <v>0</v>
      </c>
      <c r="K452" s="35">
        <f>H452+J452</f>
        <v>0</v>
      </c>
    </row>
    <row r="453" spans="1:11">
      <c r="A453" s="39"/>
      <c r="B453" s="40"/>
      <c r="C453" s="41"/>
      <c r="G453" s="13" t="s">
        <v>1</v>
      </c>
      <c r="H453" s="22">
        <f>SUM(H452:H452)</f>
        <v>0</v>
      </c>
      <c r="I453" s="15"/>
      <c r="J453" s="14">
        <f>SUM(J452:J452)</f>
        <v>0</v>
      </c>
      <c r="K453" s="14">
        <f>SUM(K452:K452)</f>
        <v>0</v>
      </c>
    </row>
    <row r="455" spans="1:11">
      <c r="A455" s="12" t="s">
        <v>116</v>
      </c>
    </row>
    <row r="456" spans="1:11" ht="12.75" thickBot="1"/>
    <row r="457" spans="1:11" ht="60">
      <c r="A457" s="31" t="s">
        <v>2</v>
      </c>
      <c r="B457" s="31" t="s">
        <v>3</v>
      </c>
      <c r="C457" s="32" t="s">
        <v>4</v>
      </c>
      <c r="D457" s="33" t="s">
        <v>5</v>
      </c>
      <c r="E457" s="31" t="s">
        <v>6</v>
      </c>
      <c r="F457" s="31" t="s">
        <v>7</v>
      </c>
      <c r="G457" s="31" t="s">
        <v>8</v>
      </c>
      <c r="H457" s="34" t="s">
        <v>9</v>
      </c>
      <c r="I457" s="31" t="s">
        <v>10</v>
      </c>
      <c r="J457" s="32" t="s">
        <v>11</v>
      </c>
      <c r="K457" s="32" t="s">
        <v>12</v>
      </c>
    </row>
    <row r="458" spans="1:11">
      <c r="A458" s="4">
        <v>1</v>
      </c>
      <c r="B458" s="5">
        <v>2</v>
      </c>
      <c r="C458" s="5">
        <v>4</v>
      </c>
      <c r="D458" s="5" t="s">
        <v>13</v>
      </c>
      <c r="E458" s="5">
        <v>5</v>
      </c>
      <c r="F458" s="5">
        <v>6</v>
      </c>
      <c r="G458" s="5">
        <v>7</v>
      </c>
      <c r="H458" s="20" t="s">
        <v>14</v>
      </c>
      <c r="I458" s="5">
        <v>9</v>
      </c>
      <c r="J458" s="5" t="s">
        <v>15</v>
      </c>
      <c r="K458" s="5" t="s">
        <v>16</v>
      </c>
    </row>
    <row r="459" spans="1:11" ht="57.75" customHeight="1">
      <c r="A459" s="35">
        <v>1</v>
      </c>
      <c r="B459" s="36" t="s">
        <v>117</v>
      </c>
      <c r="C459" s="35"/>
      <c r="D459" s="35">
        <v>10</v>
      </c>
      <c r="E459" s="35" t="s">
        <v>0</v>
      </c>
      <c r="F459" s="35">
        <v>100</v>
      </c>
      <c r="G459" s="35"/>
      <c r="H459" s="37">
        <f>F459*G459</f>
        <v>0</v>
      </c>
      <c r="I459" s="38">
        <v>0.08</v>
      </c>
      <c r="J459" s="35">
        <f>H459*I459</f>
        <v>0</v>
      </c>
      <c r="K459" s="35">
        <f>H459+J459</f>
        <v>0</v>
      </c>
    </row>
    <row r="460" spans="1:11">
      <c r="A460" s="39"/>
      <c r="B460" s="40"/>
      <c r="C460" s="41"/>
      <c r="G460" s="13" t="s">
        <v>1</v>
      </c>
      <c r="H460" s="22">
        <f>SUM(H459)</f>
        <v>0</v>
      </c>
      <c r="I460" s="15"/>
      <c r="J460" s="14">
        <f>SUM(J459)</f>
        <v>0</v>
      </c>
      <c r="K460" s="14">
        <f>SUM(K459)</f>
        <v>0</v>
      </c>
    </row>
    <row r="461" spans="1:11" ht="46.5" customHeight="1"/>
    <row r="462" spans="1:11" ht="12.75" thickBot="1">
      <c r="A462" s="12" t="s">
        <v>118</v>
      </c>
    </row>
    <row r="463" spans="1:11" ht="60">
      <c r="A463" s="31" t="s">
        <v>2</v>
      </c>
      <c r="B463" s="31" t="s">
        <v>3</v>
      </c>
      <c r="C463" s="32" t="s">
        <v>4</v>
      </c>
      <c r="D463" s="33" t="s">
        <v>5</v>
      </c>
      <c r="E463" s="31" t="s">
        <v>6</v>
      </c>
      <c r="F463" s="31" t="s">
        <v>7</v>
      </c>
      <c r="G463" s="31" t="s">
        <v>8</v>
      </c>
      <c r="H463" s="34" t="s">
        <v>9</v>
      </c>
      <c r="I463" s="31" t="s">
        <v>10</v>
      </c>
      <c r="J463" s="32" t="s">
        <v>11</v>
      </c>
      <c r="K463" s="32" t="s">
        <v>12</v>
      </c>
    </row>
    <row r="464" spans="1:11">
      <c r="A464" s="4">
        <v>1</v>
      </c>
      <c r="B464" s="5">
        <v>2</v>
      </c>
      <c r="C464" s="5">
        <v>4</v>
      </c>
      <c r="D464" s="5" t="s">
        <v>13</v>
      </c>
      <c r="E464" s="5">
        <v>5</v>
      </c>
      <c r="F464" s="5">
        <v>6</v>
      </c>
      <c r="G464" s="5">
        <v>7</v>
      </c>
      <c r="H464" s="20" t="s">
        <v>14</v>
      </c>
      <c r="I464" s="5">
        <v>9</v>
      </c>
      <c r="J464" s="5" t="s">
        <v>15</v>
      </c>
      <c r="K464" s="5" t="s">
        <v>16</v>
      </c>
    </row>
    <row r="465" spans="1:11" ht="97.5" customHeight="1">
      <c r="A465" s="35">
        <v>1</v>
      </c>
      <c r="B465" s="36" t="s">
        <v>119</v>
      </c>
      <c r="C465" s="35"/>
      <c r="D465" s="35">
        <v>100</v>
      </c>
      <c r="E465" s="35" t="s">
        <v>0</v>
      </c>
      <c r="F465" s="35">
        <v>3000</v>
      </c>
      <c r="G465" s="35"/>
      <c r="H465" s="37">
        <f>F465*G465</f>
        <v>0</v>
      </c>
      <c r="I465" s="38">
        <v>0.08</v>
      </c>
      <c r="J465" s="35">
        <f>H465*I465</f>
        <v>0</v>
      </c>
      <c r="K465" s="35">
        <f>H465+J465</f>
        <v>0</v>
      </c>
    </row>
    <row r="466" spans="1:11">
      <c r="A466" s="39"/>
      <c r="B466" s="40"/>
      <c r="C466" s="41"/>
      <c r="G466" s="13" t="s">
        <v>1</v>
      </c>
      <c r="H466" s="22">
        <f>SUM(H465:H465)</f>
        <v>0</v>
      </c>
      <c r="I466" s="15"/>
      <c r="J466" s="14">
        <f>SUM(J465:J465)</f>
        <v>0</v>
      </c>
      <c r="K466" s="14">
        <f>SUM(K465:K465)</f>
        <v>0</v>
      </c>
    </row>
    <row r="468" spans="1:11" ht="12.75" thickBot="1">
      <c r="A468" s="12" t="s">
        <v>120</v>
      </c>
    </row>
    <row r="469" spans="1:11" ht="60">
      <c r="A469" s="31" t="s">
        <v>2</v>
      </c>
      <c r="B469" s="31" t="s">
        <v>3</v>
      </c>
      <c r="C469" s="32" t="s">
        <v>4</v>
      </c>
      <c r="D469" s="33" t="s">
        <v>5</v>
      </c>
      <c r="E469" s="31" t="s">
        <v>6</v>
      </c>
      <c r="F469" s="31" t="s">
        <v>7</v>
      </c>
      <c r="G469" s="31" t="s">
        <v>8</v>
      </c>
      <c r="H469" s="34" t="s">
        <v>9</v>
      </c>
      <c r="I469" s="31" t="s">
        <v>10</v>
      </c>
      <c r="J469" s="32" t="s">
        <v>11</v>
      </c>
      <c r="K469" s="32" t="s">
        <v>12</v>
      </c>
    </row>
    <row r="470" spans="1:11">
      <c r="A470" s="4">
        <v>1</v>
      </c>
      <c r="B470" s="5">
        <v>2</v>
      </c>
      <c r="C470" s="5">
        <v>4</v>
      </c>
      <c r="D470" s="5" t="s">
        <v>13</v>
      </c>
      <c r="E470" s="5">
        <v>5</v>
      </c>
      <c r="F470" s="5">
        <v>6</v>
      </c>
      <c r="G470" s="5">
        <v>7</v>
      </c>
      <c r="H470" s="20" t="s">
        <v>14</v>
      </c>
      <c r="I470" s="5">
        <v>9</v>
      </c>
      <c r="J470" s="5" t="s">
        <v>15</v>
      </c>
      <c r="K470" s="5" t="s">
        <v>16</v>
      </c>
    </row>
    <row r="471" spans="1:11" ht="51" customHeight="1">
      <c r="A471" s="35">
        <v>1</v>
      </c>
      <c r="B471" s="36" t="s">
        <v>121</v>
      </c>
      <c r="C471" s="35"/>
      <c r="D471" s="35">
        <v>20</v>
      </c>
      <c r="E471" s="35" t="s">
        <v>0</v>
      </c>
      <c r="F471" s="35">
        <v>100</v>
      </c>
      <c r="G471" s="35"/>
      <c r="H471" s="37">
        <f>F471*G471</f>
        <v>0</v>
      </c>
      <c r="I471" s="38">
        <v>0.08</v>
      </c>
      <c r="J471" s="35">
        <f>H471*I471</f>
        <v>0</v>
      </c>
      <c r="K471" s="35">
        <f>H471+J471</f>
        <v>0</v>
      </c>
    </row>
    <row r="472" spans="1:11">
      <c r="A472" s="39"/>
      <c r="B472" s="40"/>
      <c r="C472" s="41"/>
      <c r="G472" s="13" t="s">
        <v>1</v>
      </c>
      <c r="H472" s="22">
        <f>SUM(H471:H471)</f>
        <v>0</v>
      </c>
      <c r="I472" s="15"/>
      <c r="J472" s="14">
        <f>SUM(J471:J471)</f>
        <v>0</v>
      </c>
      <c r="K472" s="14">
        <f>SUM(K471:K471)</f>
        <v>0</v>
      </c>
    </row>
    <row r="474" spans="1:11" ht="12.75" thickBot="1">
      <c r="A474" s="12" t="s">
        <v>122</v>
      </c>
    </row>
    <row r="475" spans="1:11" ht="60">
      <c r="A475" s="31" t="s">
        <v>2</v>
      </c>
      <c r="B475" s="31" t="s">
        <v>3</v>
      </c>
      <c r="C475" s="32" t="s">
        <v>4</v>
      </c>
      <c r="D475" s="33" t="s">
        <v>5</v>
      </c>
      <c r="E475" s="31" t="s">
        <v>6</v>
      </c>
      <c r="F475" s="31" t="s">
        <v>7</v>
      </c>
      <c r="G475" s="31" t="s">
        <v>8</v>
      </c>
      <c r="H475" s="34" t="s">
        <v>9</v>
      </c>
      <c r="I475" s="31" t="s">
        <v>10</v>
      </c>
      <c r="J475" s="32" t="s">
        <v>11</v>
      </c>
      <c r="K475" s="32" t="s">
        <v>12</v>
      </c>
    </row>
    <row r="476" spans="1:11">
      <c r="A476" s="4">
        <v>1</v>
      </c>
      <c r="B476" s="5">
        <v>2</v>
      </c>
      <c r="C476" s="5">
        <v>4</v>
      </c>
      <c r="D476" s="5" t="s">
        <v>13</v>
      </c>
      <c r="E476" s="5">
        <v>5</v>
      </c>
      <c r="F476" s="5">
        <v>6</v>
      </c>
      <c r="G476" s="5">
        <v>7</v>
      </c>
      <c r="H476" s="20" t="s">
        <v>14</v>
      </c>
      <c r="I476" s="5">
        <v>9</v>
      </c>
      <c r="J476" s="5" t="s">
        <v>15</v>
      </c>
      <c r="K476" s="5" t="s">
        <v>16</v>
      </c>
    </row>
    <row r="477" spans="1:11" ht="25.5" customHeight="1">
      <c r="A477" s="35">
        <v>1</v>
      </c>
      <c r="B477" s="36" t="s">
        <v>123</v>
      </c>
      <c r="C477" s="35"/>
      <c r="D477" s="35">
        <v>4</v>
      </c>
      <c r="E477" s="35" t="s">
        <v>0</v>
      </c>
      <c r="F477" s="35">
        <v>20</v>
      </c>
      <c r="G477" s="35"/>
      <c r="H477" s="37">
        <f>F477*G477</f>
        <v>0</v>
      </c>
      <c r="I477" s="38">
        <v>0.08</v>
      </c>
      <c r="J477" s="35">
        <f>H477*I477</f>
        <v>0</v>
      </c>
      <c r="K477" s="35">
        <f>H477+J477</f>
        <v>0</v>
      </c>
    </row>
    <row r="478" spans="1:11">
      <c r="A478" s="39"/>
      <c r="B478" s="40"/>
      <c r="C478" s="41"/>
      <c r="G478" s="13" t="s">
        <v>1</v>
      </c>
      <c r="H478" s="22">
        <f>SUM(H477:H477)</f>
        <v>0</v>
      </c>
      <c r="I478" s="15"/>
      <c r="J478" s="14">
        <f>SUM(J477:J477)</f>
        <v>0</v>
      </c>
      <c r="K478" s="14">
        <f>SUM(K477:K477)</f>
        <v>0</v>
      </c>
    </row>
    <row r="480" spans="1:11">
      <c r="A480" s="12" t="s">
        <v>124</v>
      </c>
    </row>
    <row r="481" spans="1:11" ht="12.75" thickBot="1"/>
    <row r="482" spans="1:11" ht="60">
      <c r="A482" s="31" t="s">
        <v>2</v>
      </c>
      <c r="B482" s="31" t="s">
        <v>3</v>
      </c>
      <c r="C482" s="32" t="s">
        <v>4</v>
      </c>
      <c r="D482" s="33" t="s">
        <v>5</v>
      </c>
      <c r="E482" s="31" t="s">
        <v>6</v>
      </c>
      <c r="F482" s="31" t="s">
        <v>7</v>
      </c>
      <c r="G482" s="31" t="s">
        <v>8</v>
      </c>
      <c r="H482" s="34" t="s">
        <v>9</v>
      </c>
      <c r="I482" s="31" t="s">
        <v>10</v>
      </c>
      <c r="J482" s="32" t="s">
        <v>11</v>
      </c>
      <c r="K482" s="32" t="s">
        <v>12</v>
      </c>
    </row>
    <row r="483" spans="1:11">
      <c r="A483" s="4">
        <v>1</v>
      </c>
      <c r="B483" s="5">
        <v>2</v>
      </c>
      <c r="C483" s="5">
        <v>4</v>
      </c>
      <c r="D483" s="5" t="s">
        <v>13</v>
      </c>
      <c r="E483" s="5">
        <v>5</v>
      </c>
      <c r="F483" s="5">
        <v>6</v>
      </c>
      <c r="G483" s="5">
        <v>7</v>
      </c>
      <c r="H483" s="20" t="s">
        <v>14</v>
      </c>
      <c r="I483" s="5">
        <v>9</v>
      </c>
      <c r="J483" s="5" t="s">
        <v>15</v>
      </c>
      <c r="K483" s="5" t="s">
        <v>16</v>
      </c>
    </row>
    <row r="484" spans="1:11" ht="200.25" customHeight="1">
      <c r="A484" s="35">
        <v>1</v>
      </c>
      <c r="B484" s="36" t="s">
        <v>125</v>
      </c>
      <c r="C484" s="35"/>
      <c r="D484" s="35">
        <v>1</v>
      </c>
      <c r="E484" s="35" t="s">
        <v>0</v>
      </c>
      <c r="F484" s="35">
        <v>8</v>
      </c>
      <c r="G484" s="35"/>
      <c r="H484" s="37">
        <f>F484*G484</f>
        <v>0</v>
      </c>
      <c r="I484" s="38">
        <v>0.08</v>
      </c>
      <c r="J484" s="35">
        <f>H484*I484</f>
        <v>0</v>
      </c>
      <c r="K484" s="35">
        <f>H484+J484</f>
        <v>0</v>
      </c>
    </row>
    <row r="485" spans="1:11">
      <c r="A485" s="39"/>
      <c r="B485" s="40"/>
      <c r="C485" s="41"/>
      <c r="G485" s="13" t="s">
        <v>1</v>
      </c>
      <c r="H485" s="22">
        <f>SUM(H484:H484)</f>
        <v>0</v>
      </c>
      <c r="I485" s="15"/>
      <c r="J485" s="14">
        <f>SUM(J484:J484)</f>
        <v>0</v>
      </c>
      <c r="K485" s="14">
        <f>SUM(K484:K484)</f>
        <v>0</v>
      </c>
    </row>
    <row r="487" spans="1:11">
      <c r="A487" s="12" t="s">
        <v>126</v>
      </c>
    </row>
    <row r="488" spans="1:11" ht="12.75" thickBot="1"/>
    <row r="489" spans="1:11" ht="60">
      <c r="A489" s="31" t="s">
        <v>2</v>
      </c>
      <c r="B489" s="31" t="s">
        <v>3</v>
      </c>
      <c r="C489" s="32" t="s">
        <v>4</v>
      </c>
      <c r="D489" s="33" t="s">
        <v>5</v>
      </c>
      <c r="E489" s="31" t="s">
        <v>6</v>
      </c>
      <c r="F489" s="31" t="s">
        <v>7</v>
      </c>
      <c r="G489" s="31" t="s">
        <v>8</v>
      </c>
      <c r="H489" s="34" t="s">
        <v>9</v>
      </c>
      <c r="I489" s="31" t="s">
        <v>10</v>
      </c>
      <c r="J489" s="32" t="s">
        <v>11</v>
      </c>
      <c r="K489" s="32" t="s">
        <v>12</v>
      </c>
    </row>
    <row r="490" spans="1:11">
      <c r="A490" s="4">
        <v>1</v>
      </c>
      <c r="B490" s="5">
        <v>2</v>
      </c>
      <c r="C490" s="5">
        <v>4</v>
      </c>
      <c r="D490" s="5" t="s">
        <v>13</v>
      </c>
      <c r="E490" s="5">
        <v>5</v>
      </c>
      <c r="F490" s="5">
        <v>6</v>
      </c>
      <c r="G490" s="5">
        <v>7</v>
      </c>
      <c r="H490" s="20" t="s">
        <v>14</v>
      </c>
      <c r="I490" s="5">
        <v>9</v>
      </c>
      <c r="J490" s="5" t="s">
        <v>15</v>
      </c>
      <c r="K490" s="5" t="s">
        <v>16</v>
      </c>
    </row>
    <row r="491" spans="1:11" ht="59.25" customHeight="1">
      <c r="A491" s="35">
        <v>1</v>
      </c>
      <c r="B491" s="36" t="s">
        <v>127</v>
      </c>
      <c r="C491" s="35"/>
      <c r="D491" s="35">
        <v>0</v>
      </c>
      <c r="E491" s="35" t="s">
        <v>0</v>
      </c>
      <c r="F491" s="35">
        <v>500</v>
      </c>
      <c r="G491" s="35"/>
      <c r="H491" s="37">
        <f>F491*G491</f>
        <v>0</v>
      </c>
      <c r="I491" s="38">
        <v>0.08</v>
      </c>
      <c r="J491" s="35">
        <f>H491*I491</f>
        <v>0</v>
      </c>
      <c r="K491" s="35">
        <f>H491+J491</f>
        <v>0</v>
      </c>
    </row>
    <row r="492" spans="1:11">
      <c r="A492" s="39"/>
      <c r="B492" s="40"/>
      <c r="C492" s="41"/>
      <c r="G492" s="13" t="s">
        <v>1</v>
      </c>
      <c r="H492" s="22">
        <f>SUM(H491:H491)</f>
        <v>0</v>
      </c>
      <c r="I492" s="15"/>
      <c r="J492" s="14">
        <f>SUM(J491:J491)</f>
        <v>0</v>
      </c>
      <c r="K492" s="14">
        <f>SUM(K491:K491)</f>
        <v>0</v>
      </c>
    </row>
    <row r="494" spans="1:11">
      <c r="A494" s="12" t="s">
        <v>128</v>
      </c>
    </row>
    <row r="495" spans="1:11" ht="12.75" thickBot="1"/>
    <row r="496" spans="1:11" ht="60">
      <c r="A496" s="31" t="s">
        <v>2</v>
      </c>
      <c r="B496" s="31" t="s">
        <v>3</v>
      </c>
      <c r="C496" s="32" t="s">
        <v>4</v>
      </c>
      <c r="D496" s="33" t="s">
        <v>5</v>
      </c>
      <c r="E496" s="31" t="s">
        <v>6</v>
      </c>
      <c r="F496" s="31" t="s">
        <v>7</v>
      </c>
      <c r="G496" s="31" t="s">
        <v>8</v>
      </c>
      <c r="H496" s="34" t="s">
        <v>9</v>
      </c>
      <c r="I496" s="31" t="s">
        <v>10</v>
      </c>
      <c r="J496" s="32" t="s">
        <v>11</v>
      </c>
      <c r="K496" s="32" t="s">
        <v>12</v>
      </c>
    </row>
    <row r="497" spans="1:11">
      <c r="A497" s="4">
        <v>1</v>
      </c>
      <c r="B497" s="5">
        <v>2</v>
      </c>
      <c r="C497" s="5">
        <v>4</v>
      </c>
      <c r="D497" s="5" t="s">
        <v>13</v>
      </c>
      <c r="E497" s="5">
        <v>5</v>
      </c>
      <c r="F497" s="5">
        <v>6</v>
      </c>
      <c r="G497" s="5">
        <v>7</v>
      </c>
      <c r="H497" s="20" t="s">
        <v>14</v>
      </c>
      <c r="I497" s="5">
        <v>9</v>
      </c>
      <c r="J497" s="5" t="s">
        <v>15</v>
      </c>
      <c r="K497" s="5" t="s">
        <v>16</v>
      </c>
    </row>
    <row r="498" spans="1:11" ht="18" customHeight="1">
      <c r="A498" s="35">
        <v>1</v>
      </c>
      <c r="B498" s="36" t="s">
        <v>129</v>
      </c>
      <c r="C498" s="35"/>
      <c r="D498" s="35">
        <v>0</v>
      </c>
      <c r="E498" s="35" t="s">
        <v>0</v>
      </c>
      <c r="F498" s="35">
        <v>500</v>
      </c>
      <c r="G498" s="35"/>
      <c r="H498" s="37">
        <f>F498*G498</f>
        <v>0</v>
      </c>
      <c r="I498" s="38">
        <v>0.08</v>
      </c>
      <c r="J498" s="35">
        <f>H498*I498</f>
        <v>0</v>
      </c>
      <c r="K498" s="35">
        <f>H498+J498</f>
        <v>0</v>
      </c>
    </row>
    <row r="499" spans="1:11">
      <c r="A499" s="39"/>
      <c r="B499" s="40"/>
      <c r="C499" s="41"/>
      <c r="G499" s="13" t="s">
        <v>1</v>
      </c>
      <c r="H499" s="22">
        <f>SUM(H498:H498)</f>
        <v>0</v>
      </c>
      <c r="I499" s="15"/>
      <c r="J499" s="14">
        <f>SUM(J498:J498)</f>
        <v>0</v>
      </c>
      <c r="K499" s="14">
        <f>SUM(K498:K498)</f>
        <v>0</v>
      </c>
    </row>
    <row r="501" spans="1:11">
      <c r="A501" s="12" t="s">
        <v>130</v>
      </c>
    </row>
    <row r="502" spans="1:11" ht="12.75" thickBot="1"/>
    <row r="503" spans="1:11" ht="60">
      <c r="A503" s="31" t="s">
        <v>2</v>
      </c>
      <c r="B503" s="31" t="s">
        <v>3</v>
      </c>
      <c r="C503" s="32" t="s">
        <v>4</v>
      </c>
      <c r="D503" s="33" t="s">
        <v>5</v>
      </c>
      <c r="E503" s="31" t="s">
        <v>6</v>
      </c>
      <c r="F503" s="31" t="s">
        <v>7</v>
      </c>
      <c r="G503" s="31" t="s">
        <v>8</v>
      </c>
      <c r="H503" s="34" t="s">
        <v>9</v>
      </c>
      <c r="I503" s="31" t="s">
        <v>10</v>
      </c>
      <c r="J503" s="32" t="s">
        <v>11</v>
      </c>
      <c r="K503" s="32" t="s">
        <v>12</v>
      </c>
    </row>
    <row r="504" spans="1:11">
      <c r="A504" s="4">
        <v>1</v>
      </c>
      <c r="B504" s="5">
        <v>2</v>
      </c>
      <c r="C504" s="5">
        <v>4</v>
      </c>
      <c r="D504" s="5" t="s">
        <v>13</v>
      </c>
      <c r="E504" s="5">
        <v>5</v>
      </c>
      <c r="F504" s="5">
        <v>6</v>
      </c>
      <c r="G504" s="5">
        <v>7</v>
      </c>
      <c r="H504" s="20" t="s">
        <v>14</v>
      </c>
      <c r="I504" s="5">
        <v>9</v>
      </c>
      <c r="J504" s="5" t="s">
        <v>15</v>
      </c>
      <c r="K504" s="5" t="s">
        <v>16</v>
      </c>
    </row>
    <row r="505" spans="1:11" ht="123" customHeight="1">
      <c r="A505" s="35">
        <v>1</v>
      </c>
      <c r="B505" s="36" t="s">
        <v>131</v>
      </c>
      <c r="C505" s="35"/>
      <c r="D505" s="35">
        <v>10</v>
      </c>
      <c r="E505" s="35" t="s">
        <v>0</v>
      </c>
      <c r="F505" s="35">
        <v>100</v>
      </c>
      <c r="G505" s="35"/>
      <c r="H505" s="37">
        <f>F505*G505</f>
        <v>0</v>
      </c>
      <c r="I505" s="38">
        <v>0.08</v>
      </c>
      <c r="J505" s="35">
        <f>H505*I505</f>
        <v>0</v>
      </c>
      <c r="K505" s="35">
        <f>H505+J505</f>
        <v>0</v>
      </c>
    </row>
    <row r="506" spans="1:11">
      <c r="A506" s="39"/>
      <c r="B506" s="40"/>
      <c r="C506" s="41"/>
      <c r="G506" s="13" t="s">
        <v>1</v>
      </c>
      <c r="H506" s="22">
        <f>SUM(H505:H505)</f>
        <v>0</v>
      </c>
      <c r="I506" s="15"/>
      <c r="J506" s="14">
        <f>SUM(J505:J505)</f>
        <v>0</v>
      </c>
      <c r="K506" s="14">
        <f>SUM(K505:K505)</f>
        <v>0</v>
      </c>
    </row>
    <row r="507" spans="1:11" ht="128.25" customHeight="1"/>
    <row r="508" spans="1:11">
      <c r="A508" s="12" t="s">
        <v>135</v>
      </c>
    </row>
    <row r="509" spans="1:11" ht="12.75" thickBot="1"/>
    <row r="510" spans="1:11" ht="60">
      <c r="A510" s="31" t="s">
        <v>2</v>
      </c>
      <c r="B510" s="31" t="s">
        <v>3</v>
      </c>
      <c r="C510" s="32" t="s">
        <v>4</v>
      </c>
      <c r="D510" s="33" t="s">
        <v>5</v>
      </c>
      <c r="E510" s="31" t="s">
        <v>6</v>
      </c>
      <c r="F510" s="31" t="s">
        <v>7</v>
      </c>
      <c r="G510" s="31" t="s">
        <v>8</v>
      </c>
      <c r="H510" s="34" t="s">
        <v>9</v>
      </c>
      <c r="I510" s="31" t="s">
        <v>10</v>
      </c>
      <c r="J510" s="32" t="s">
        <v>11</v>
      </c>
      <c r="K510" s="32" t="s">
        <v>12</v>
      </c>
    </row>
    <row r="511" spans="1:11">
      <c r="A511" s="4">
        <v>1</v>
      </c>
      <c r="B511" s="5">
        <v>2</v>
      </c>
      <c r="C511" s="5">
        <v>4</v>
      </c>
      <c r="D511" s="5" t="s">
        <v>13</v>
      </c>
      <c r="E511" s="5">
        <v>5</v>
      </c>
      <c r="F511" s="5">
        <v>6</v>
      </c>
      <c r="G511" s="5">
        <v>7</v>
      </c>
      <c r="H511" s="20" t="s">
        <v>14</v>
      </c>
      <c r="I511" s="5">
        <v>9</v>
      </c>
      <c r="J511" s="5" t="s">
        <v>15</v>
      </c>
      <c r="K511" s="5" t="s">
        <v>16</v>
      </c>
    </row>
    <row r="512" spans="1:11" ht="37.5" customHeight="1">
      <c r="A512" s="35">
        <v>1</v>
      </c>
      <c r="B512" s="36" t="s">
        <v>133</v>
      </c>
      <c r="C512" s="35"/>
      <c r="D512" s="35">
        <v>30</v>
      </c>
      <c r="E512" s="35" t="s">
        <v>0</v>
      </c>
      <c r="F512" s="35">
        <v>300</v>
      </c>
      <c r="G512" s="35"/>
      <c r="H512" s="37">
        <f>F512*G512</f>
        <v>0</v>
      </c>
      <c r="I512" s="38">
        <v>0.08</v>
      </c>
      <c r="J512" s="35">
        <f>H512*I512</f>
        <v>0</v>
      </c>
      <c r="K512" s="35">
        <f>H512+J512</f>
        <v>0</v>
      </c>
    </row>
    <row r="513" spans="1:11" ht="65.25" customHeight="1">
      <c r="A513" s="35">
        <v>2</v>
      </c>
      <c r="B513" s="36" t="s">
        <v>132</v>
      </c>
      <c r="C513" s="35"/>
      <c r="D513" s="35">
        <v>40</v>
      </c>
      <c r="E513" s="35" t="s">
        <v>0</v>
      </c>
      <c r="F513" s="35">
        <v>1500</v>
      </c>
      <c r="G513" s="35"/>
      <c r="H513" s="37">
        <f>F513*G513</f>
        <v>0</v>
      </c>
      <c r="I513" s="38">
        <v>0.08</v>
      </c>
      <c r="J513" s="35">
        <f>H513*I513</f>
        <v>0</v>
      </c>
      <c r="K513" s="35">
        <f>H513+J513</f>
        <v>0</v>
      </c>
    </row>
    <row r="514" spans="1:11">
      <c r="A514" s="39"/>
      <c r="B514" s="40"/>
      <c r="C514" s="41"/>
      <c r="G514" s="13" t="s">
        <v>1</v>
      </c>
      <c r="H514" s="22">
        <f>SUM(H512:H513)</f>
        <v>0</v>
      </c>
      <c r="I514" s="15"/>
      <c r="J514" s="14">
        <f>SUM(J512:J513)</f>
        <v>0</v>
      </c>
      <c r="K514" s="14">
        <f>SUM(K512:K513)</f>
        <v>0</v>
      </c>
    </row>
    <row r="516" spans="1:11">
      <c r="A516" s="12" t="s">
        <v>137</v>
      </c>
    </row>
    <row r="517" spans="1:11" ht="12.75" thickBot="1"/>
    <row r="518" spans="1:11" ht="60">
      <c r="A518" s="31" t="s">
        <v>2</v>
      </c>
      <c r="B518" s="31" t="s">
        <v>3</v>
      </c>
      <c r="C518" s="32" t="s">
        <v>4</v>
      </c>
      <c r="D518" s="33" t="s">
        <v>5</v>
      </c>
      <c r="E518" s="31" t="s">
        <v>6</v>
      </c>
      <c r="F518" s="31" t="s">
        <v>7</v>
      </c>
      <c r="G518" s="31" t="s">
        <v>8</v>
      </c>
      <c r="H518" s="34" t="s">
        <v>9</v>
      </c>
      <c r="I518" s="31" t="s">
        <v>10</v>
      </c>
      <c r="J518" s="32" t="s">
        <v>11</v>
      </c>
      <c r="K518" s="32" t="s">
        <v>12</v>
      </c>
    </row>
    <row r="519" spans="1:11">
      <c r="A519" s="4">
        <v>1</v>
      </c>
      <c r="B519" s="5">
        <v>2</v>
      </c>
      <c r="C519" s="5">
        <v>4</v>
      </c>
      <c r="D519" s="5" t="s">
        <v>13</v>
      </c>
      <c r="E519" s="5">
        <v>5</v>
      </c>
      <c r="F519" s="5">
        <v>6</v>
      </c>
      <c r="G519" s="5">
        <v>7</v>
      </c>
      <c r="H519" s="20" t="s">
        <v>14</v>
      </c>
      <c r="I519" s="5">
        <v>9</v>
      </c>
      <c r="J519" s="5" t="s">
        <v>15</v>
      </c>
      <c r="K519" s="5" t="s">
        <v>16</v>
      </c>
    </row>
    <row r="520" spans="1:11" ht="87.75" customHeight="1">
      <c r="A520" s="35">
        <v>1</v>
      </c>
      <c r="B520" s="36" t="s">
        <v>134</v>
      </c>
      <c r="C520" s="35"/>
      <c r="D520" s="35">
        <v>10</v>
      </c>
      <c r="E520" s="35" t="s">
        <v>0</v>
      </c>
      <c r="F520" s="35">
        <v>100</v>
      </c>
      <c r="G520" s="35"/>
      <c r="H520" s="37">
        <f>F520*G520</f>
        <v>0</v>
      </c>
      <c r="I520" s="38">
        <v>0.08</v>
      </c>
      <c r="J520" s="35">
        <f>H520*I520</f>
        <v>0</v>
      </c>
      <c r="K520" s="35">
        <f>H520+J520</f>
        <v>0</v>
      </c>
    </row>
    <row r="521" spans="1:11">
      <c r="A521" s="39"/>
      <c r="B521" s="40"/>
      <c r="C521" s="41"/>
      <c r="G521" s="13" t="s">
        <v>1</v>
      </c>
      <c r="H521" s="22">
        <f>SUM(H520:H520)</f>
        <v>0</v>
      </c>
      <c r="I521" s="15"/>
      <c r="J521" s="14">
        <f>SUM(J520:J520)</f>
        <v>0</v>
      </c>
      <c r="K521" s="14">
        <f>SUM(K520:K520)</f>
        <v>0</v>
      </c>
    </row>
    <row r="522" spans="1:11" ht="78" customHeight="1"/>
    <row r="523" spans="1:11">
      <c r="A523" s="12" t="s">
        <v>138</v>
      </c>
    </row>
    <row r="524" spans="1:11" ht="12.75" thickBot="1"/>
    <row r="525" spans="1:11" ht="60">
      <c r="A525" s="31" t="s">
        <v>2</v>
      </c>
      <c r="B525" s="31" t="s">
        <v>3</v>
      </c>
      <c r="C525" s="32" t="s">
        <v>4</v>
      </c>
      <c r="D525" s="33" t="s">
        <v>5</v>
      </c>
      <c r="E525" s="31" t="s">
        <v>6</v>
      </c>
      <c r="F525" s="31" t="s">
        <v>7</v>
      </c>
      <c r="G525" s="31" t="s">
        <v>8</v>
      </c>
      <c r="H525" s="34" t="s">
        <v>9</v>
      </c>
      <c r="I525" s="31" t="s">
        <v>10</v>
      </c>
      <c r="J525" s="32" t="s">
        <v>11</v>
      </c>
      <c r="K525" s="32" t="s">
        <v>12</v>
      </c>
    </row>
    <row r="526" spans="1:11">
      <c r="A526" s="4">
        <v>1</v>
      </c>
      <c r="B526" s="5">
        <v>2</v>
      </c>
      <c r="C526" s="5">
        <v>4</v>
      </c>
      <c r="D526" s="5" t="s">
        <v>13</v>
      </c>
      <c r="E526" s="5">
        <v>5</v>
      </c>
      <c r="F526" s="5">
        <v>6</v>
      </c>
      <c r="G526" s="5">
        <v>7</v>
      </c>
      <c r="H526" s="20" t="s">
        <v>14</v>
      </c>
      <c r="I526" s="5">
        <v>9</v>
      </c>
      <c r="J526" s="5" t="s">
        <v>15</v>
      </c>
      <c r="K526" s="5" t="s">
        <v>16</v>
      </c>
    </row>
    <row r="527" spans="1:11" ht="98.25" customHeight="1">
      <c r="A527" s="35">
        <v>1</v>
      </c>
      <c r="B527" s="36" t="s">
        <v>136</v>
      </c>
      <c r="C527" s="35"/>
      <c r="D527" s="35">
        <v>40</v>
      </c>
      <c r="E527" s="35" t="s">
        <v>0</v>
      </c>
      <c r="F527" s="35">
        <v>500</v>
      </c>
      <c r="G527" s="35"/>
      <c r="H527" s="37">
        <f>F527*G527</f>
        <v>0</v>
      </c>
      <c r="I527" s="38">
        <v>0.08</v>
      </c>
      <c r="J527" s="35">
        <f>H527*I527</f>
        <v>0</v>
      </c>
      <c r="K527" s="35">
        <f>H527+J527</f>
        <v>0</v>
      </c>
    </row>
    <row r="528" spans="1:11">
      <c r="A528" s="39"/>
      <c r="B528" s="40"/>
      <c r="C528" s="41"/>
      <c r="G528" s="13" t="s">
        <v>1</v>
      </c>
      <c r="H528" s="22">
        <f>SUM(H527:H527)</f>
        <v>0</v>
      </c>
      <c r="I528" s="15"/>
      <c r="J528" s="14">
        <f>SUM(J527:J527)</f>
        <v>0</v>
      </c>
      <c r="K528" s="14">
        <f>SUM(K527:K527)</f>
        <v>0</v>
      </c>
    </row>
    <row r="530" spans="1:11">
      <c r="A530" s="12" t="s">
        <v>139</v>
      </c>
    </row>
    <row r="531" spans="1:11" ht="12.75" thickBot="1"/>
    <row r="532" spans="1:11" ht="60">
      <c r="A532" s="31" t="s">
        <v>2</v>
      </c>
      <c r="B532" s="31" t="s">
        <v>3</v>
      </c>
      <c r="C532" s="32" t="s">
        <v>4</v>
      </c>
      <c r="D532" s="33" t="s">
        <v>5</v>
      </c>
      <c r="E532" s="31" t="s">
        <v>6</v>
      </c>
      <c r="F532" s="31" t="s">
        <v>7</v>
      </c>
      <c r="G532" s="31" t="s">
        <v>8</v>
      </c>
      <c r="H532" s="34" t="s">
        <v>9</v>
      </c>
      <c r="I532" s="31" t="s">
        <v>10</v>
      </c>
      <c r="J532" s="32" t="s">
        <v>11</v>
      </c>
      <c r="K532" s="32" t="s">
        <v>12</v>
      </c>
    </row>
    <row r="533" spans="1:11">
      <c r="A533" s="4">
        <v>1</v>
      </c>
      <c r="B533" s="5">
        <v>2</v>
      </c>
      <c r="C533" s="5">
        <v>4</v>
      </c>
      <c r="D533" s="5" t="s">
        <v>13</v>
      </c>
      <c r="E533" s="5">
        <v>5</v>
      </c>
      <c r="F533" s="5">
        <v>6</v>
      </c>
      <c r="G533" s="5">
        <v>7</v>
      </c>
      <c r="H533" s="20" t="s">
        <v>14</v>
      </c>
      <c r="I533" s="5">
        <v>9</v>
      </c>
      <c r="J533" s="5" t="s">
        <v>15</v>
      </c>
      <c r="K533" s="5" t="s">
        <v>16</v>
      </c>
    </row>
    <row r="534" spans="1:11" ht="60.75" customHeight="1">
      <c r="A534" s="35">
        <v>1</v>
      </c>
      <c r="B534" s="36" t="s">
        <v>140</v>
      </c>
      <c r="C534" s="35"/>
      <c r="D534" s="35">
        <v>20</v>
      </c>
      <c r="E534" s="35" t="s">
        <v>0</v>
      </c>
      <c r="F534" s="35">
        <v>300</v>
      </c>
      <c r="G534" s="35"/>
      <c r="H534" s="37">
        <f>F534*G534</f>
        <v>0</v>
      </c>
      <c r="I534" s="38">
        <v>0.08</v>
      </c>
      <c r="J534" s="35">
        <f>H534*I534</f>
        <v>0</v>
      </c>
      <c r="K534" s="35">
        <f>H534+J534</f>
        <v>0</v>
      </c>
    </row>
    <row r="535" spans="1:11">
      <c r="A535" s="39"/>
      <c r="B535" s="40"/>
      <c r="C535" s="41"/>
      <c r="G535" s="13" t="s">
        <v>1</v>
      </c>
      <c r="H535" s="22">
        <f>SUM(H534:H534)</f>
        <v>0</v>
      </c>
      <c r="I535" s="15"/>
      <c r="J535" s="14">
        <f>SUM(J534:J534)</f>
        <v>0</v>
      </c>
      <c r="K535" s="14">
        <f>SUM(K534:K534)</f>
        <v>0</v>
      </c>
    </row>
    <row r="536" spans="1:11" ht="108" customHeight="1"/>
    <row r="537" spans="1:11">
      <c r="A537" s="12" t="s">
        <v>141</v>
      </c>
    </row>
    <row r="538" spans="1:11" ht="12.75" thickBot="1"/>
    <row r="539" spans="1:11" ht="60">
      <c r="A539" s="31" t="s">
        <v>2</v>
      </c>
      <c r="B539" s="31" t="s">
        <v>3</v>
      </c>
      <c r="C539" s="32" t="s">
        <v>4</v>
      </c>
      <c r="D539" s="33" t="s">
        <v>5</v>
      </c>
      <c r="E539" s="31" t="s">
        <v>6</v>
      </c>
      <c r="F539" s="31" t="s">
        <v>7</v>
      </c>
      <c r="G539" s="31" t="s">
        <v>8</v>
      </c>
      <c r="H539" s="34" t="s">
        <v>9</v>
      </c>
      <c r="I539" s="31" t="s">
        <v>10</v>
      </c>
      <c r="J539" s="32" t="s">
        <v>11</v>
      </c>
      <c r="K539" s="32" t="s">
        <v>12</v>
      </c>
    </row>
    <row r="540" spans="1:11">
      <c r="A540" s="4">
        <v>1</v>
      </c>
      <c r="B540" s="5">
        <v>2</v>
      </c>
      <c r="C540" s="5">
        <v>4</v>
      </c>
      <c r="D540" s="5" t="s">
        <v>13</v>
      </c>
      <c r="E540" s="5">
        <v>5</v>
      </c>
      <c r="F540" s="5">
        <v>6</v>
      </c>
      <c r="G540" s="5">
        <v>7</v>
      </c>
      <c r="H540" s="20" t="s">
        <v>14</v>
      </c>
      <c r="I540" s="5">
        <v>9</v>
      </c>
      <c r="J540" s="5" t="s">
        <v>15</v>
      </c>
      <c r="K540" s="5" t="s">
        <v>16</v>
      </c>
    </row>
    <row r="541" spans="1:11" ht="51.75" customHeight="1">
      <c r="A541" s="35">
        <v>1</v>
      </c>
      <c r="B541" s="36" t="s">
        <v>142</v>
      </c>
      <c r="C541" s="35"/>
      <c r="D541" s="35">
        <v>10</v>
      </c>
      <c r="E541" s="35" t="s">
        <v>0</v>
      </c>
      <c r="F541" s="35">
        <v>200</v>
      </c>
      <c r="G541" s="35"/>
      <c r="H541" s="37">
        <f>F541*G541</f>
        <v>0</v>
      </c>
      <c r="I541" s="38">
        <v>0.08</v>
      </c>
      <c r="J541" s="35">
        <f>H541*I541</f>
        <v>0</v>
      </c>
      <c r="K541" s="35">
        <f>H541+J541</f>
        <v>0</v>
      </c>
    </row>
    <row r="542" spans="1:11" ht="36.75" customHeight="1">
      <c r="A542" s="35">
        <v>2</v>
      </c>
      <c r="B542" s="36" t="s">
        <v>143</v>
      </c>
      <c r="C542" s="35"/>
      <c r="D542" s="35">
        <v>5</v>
      </c>
      <c r="E542" s="35" t="s">
        <v>0</v>
      </c>
      <c r="F542" s="35">
        <v>200</v>
      </c>
      <c r="G542" s="35"/>
      <c r="H542" s="37">
        <f>F542*G542</f>
        <v>0</v>
      </c>
      <c r="I542" s="38">
        <v>0.08</v>
      </c>
      <c r="J542" s="35">
        <f>H542*I542</f>
        <v>0</v>
      </c>
      <c r="K542" s="35">
        <f>H542+J542</f>
        <v>0</v>
      </c>
    </row>
    <row r="543" spans="1:11" ht="13.5" customHeight="1">
      <c r="A543" s="35">
        <v>3</v>
      </c>
      <c r="B543" s="36" t="s">
        <v>144</v>
      </c>
      <c r="C543" s="77"/>
      <c r="D543" s="77">
        <v>1</v>
      </c>
      <c r="E543" s="77" t="s">
        <v>0</v>
      </c>
      <c r="F543" s="77">
        <v>1</v>
      </c>
      <c r="G543" s="77"/>
      <c r="H543" s="78">
        <f>F543*G543</f>
        <v>0</v>
      </c>
      <c r="I543" s="79">
        <v>0.08</v>
      </c>
      <c r="J543" s="77">
        <f>H543*I543</f>
        <v>0</v>
      </c>
      <c r="K543" s="77">
        <f>H543+J543</f>
        <v>0</v>
      </c>
    </row>
    <row r="544" spans="1:11">
      <c r="A544" s="39"/>
      <c r="B544" s="40"/>
      <c r="C544" s="41"/>
      <c r="G544" s="13" t="s">
        <v>1</v>
      </c>
      <c r="H544" s="22">
        <f>SUM(H541:H543)</f>
        <v>0</v>
      </c>
      <c r="I544" s="15"/>
      <c r="J544" s="14">
        <f>SUM(J541:J543)</f>
        <v>0</v>
      </c>
      <c r="K544" s="14">
        <f>SUM(K541:K543)</f>
        <v>0</v>
      </c>
    </row>
    <row r="546" spans="1:11">
      <c r="A546" s="12" t="s">
        <v>145</v>
      </c>
    </row>
    <row r="547" spans="1:11" ht="12.75" thickBot="1"/>
    <row r="548" spans="1:11" ht="60">
      <c r="A548" s="31" t="s">
        <v>2</v>
      </c>
      <c r="B548" s="31" t="s">
        <v>3</v>
      </c>
      <c r="C548" s="32" t="s">
        <v>4</v>
      </c>
      <c r="D548" s="33" t="s">
        <v>5</v>
      </c>
      <c r="E548" s="31" t="s">
        <v>6</v>
      </c>
      <c r="F548" s="31" t="s">
        <v>7</v>
      </c>
      <c r="G548" s="31" t="s">
        <v>8</v>
      </c>
      <c r="H548" s="34" t="s">
        <v>9</v>
      </c>
      <c r="I548" s="31" t="s">
        <v>10</v>
      </c>
      <c r="J548" s="32" t="s">
        <v>11</v>
      </c>
      <c r="K548" s="32" t="s">
        <v>12</v>
      </c>
    </row>
    <row r="549" spans="1:11">
      <c r="A549" s="4">
        <v>1</v>
      </c>
      <c r="B549" s="5">
        <v>2</v>
      </c>
      <c r="C549" s="5">
        <v>4</v>
      </c>
      <c r="D549" s="5" t="s">
        <v>13</v>
      </c>
      <c r="E549" s="5">
        <v>5</v>
      </c>
      <c r="F549" s="5">
        <v>6</v>
      </c>
      <c r="G549" s="5">
        <v>7</v>
      </c>
      <c r="H549" s="20" t="s">
        <v>14</v>
      </c>
      <c r="I549" s="5">
        <v>9</v>
      </c>
      <c r="J549" s="5" t="s">
        <v>15</v>
      </c>
      <c r="K549" s="5" t="s">
        <v>16</v>
      </c>
    </row>
    <row r="550" spans="1:11" ht="166.5" customHeight="1">
      <c r="A550" s="35">
        <v>1</v>
      </c>
      <c r="B550" s="36" t="s">
        <v>146</v>
      </c>
      <c r="C550" s="35"/>
      <c r="D550" s="35">
        <v>20</v>
      </c>
      <c r="E550" s="35" t="s">
        <v>0</v>
      </c>
      <c r="F550" s="35">
        <v>100</v>
      </c>
      <c r="G550" s="35"/>
      <c r="H550" s="37">
        <f>F550*G550</f>
        <v>0</v>
      </c>
      <c r="I550" s="38">
        <v>0.08</v>
      </c>
      <c r="J550" s="35">
        <f>H550*I550</f>
        <v>0</v>
      </c>
      <c r="K550" s="35">
        <f>H550+J550</f>
        <v>0</v>
      </c>
    </row>
    <row r="551" spans="1:11">
      <c r="A551" s="39"/>
      <c r="B551" s="40"/>
      <c r="C551" s="41"/>
      <c r="G551" s="13" t="s">
        <v>1</v>
      </c>
      <c r="H551" s="22">
        <f>SUM(H550:H550)</f>
        <v>0</v>
      </c>
      <c r="I551" s="15"/>
      <c r="J551" s="14">
        <f>SUM(J550:J550)</f>
        <v>0</v>
      </c>
      <c r="K551" s="14">
        <f>SUM(K550:K550)</f>
        <v>0</v>
      </c>
    </row>
    <row r="553" spans="1:11">
      <c r="A553" s="12" t="s">
        <v>149</v>
      </c>
    </row>
    <row r="554" spans="1:11" ht="12.75" thickBot="1"/>
    <row r="555" spans="1:11" ht="59.25" customHeight="1">
      <c r="A555" s="31" t="s">
        <v>2</v>
      </c>
      <c r="B555" s="31" t="s">
        <v>3</v>
      </c>
      <c r="C555" s="32" t="s">
        <v>4</v>
      </c>
      <c r="D555" s="33" t="s">
        <v>5</v>
      </c>
      <c r="E555" s="31" t="s">
        <v>6</v>
      </c>
      <c r="F555" s="31" t="s">
        <v>7</v>
      </c>
      <c r="G555" s="31" t="s">
        <v>8</v>
      </c>
      <c r="H555" s="34" t="s">
        <v>9</v>
      </c>
      <c r="I555" s="31" t="s">
        <v>10</v>
      </c>
      <c r="J555" s="32" t="s">
        <v>11</v>
      </c>
      <c r="K555" s="32" t="s">
        <v>12</v>
      </c>
    </row>
    <row r="556" spans="1:11">
      <c r="A556" s="4">
        <v>1</v>
      </c>
      <c r="B556" s="5">
        <v>2</v>
      </c>
      <c r="C556" s="5">
        <v>4</v>
      </c>
      <c r="D556" s="5" t="s">
        <v>13</v>
      </c>
      <c r="E556" s="5">
        <v>5</v>
      </c>
      <c r="F556" s="5">
        <v>6</v>
      </c>
      <c r="G556" s="5">
        <v>7</v>
      </c>
      <c r="H556" s="20" t="s">
        <v>14</v>
      </c>
      <c r="I556" s="5">
        <v>9</v>
      </c>
      <c r="J556" s="5" t="s">
        <v>15</v>
      </c>
      <c r="K556" s="5" t="s">
        <v>16</v>
      </c>
    </row>
    <row r="557" spans="1:11" ht="228">
      <c r="A557" s="35">
        <v>1</v>
      </c>
      <c r="B557" s="36" t="s">
        <v>147</v>
      </c>
      <c r="C557" s="35"/>
      <c r="D557" s="35">
        <v>20</v>
      </c>
      <c r="E557" s="35" t="s">
        <v>0</v>
      </c>
      <c r="F557" s="35">
        <v>300</v>
      </c>
      <c r="G557" s="35"/>
      <c r="H557" s="37">
        <f>F557*G557</f>
        <v>0</v>
      </c>
      <c r="I557" s="38">
        <v>0.08</v>
      </c>
      <c r="J557" s="35">
        <f>H557*I557</f>
        <v>0</v>
      </c>
      <c r="K557" s="35">
        <f>H557+J557</f>
        <v>0</v>
      </c>
    </row>
    <row r="558" spans="1:11" ht="145.5" customHeight="1">
      <c r="A558" s="35">
        <v>2</v>
      </c>
      <c r="B558" s="36" t="s">
        <v>148</v>
      </c>
      <c r="C558" s="35"/>
      <c r="D558" s="35">
        <v>5</v>
      </c>
      <c r="E558" s="35" t="s">
        <v>0</v>
      </c>
      <c r="F558" s="35">
        <v>40</v>
      </c>
      <c r="G558" s="35"/>
      <c r="H558" s="37">
        <f>F558*G558</f>
        <v>0</v>
      </c>
      <c r="I558" s="38">
        <v>0.08</v>
      </c>
      <c r="J558" s="35">
        <f>H558*I558</f>
        <v>0</v>
      </c>
      <c r="K558" s="35">
        <f>H558+J558</f>
        <v>0</v>
      </c>
    </row>
    <row r="559" spans="1:11">
      <c r="A559" s="39"/>
      <c r="B559" s="40"/>
      <c r="C559" s="41"/>
      <c r="G559" s="13" t="s">
        <v>1</v>
      </c>
      <c r="H559" s="22">
        <f>SUM(H557:H558)</f>
        <v>0</v>
      </c>
      <c r="I559" s="15"/>
      <c r="J559" s="14">
        <f>SUM(J557:J558)</f>
        <v>0</v>
      </c>
      <c r="K559" s="14">
        <f>SUM(K557:K558)</f>
        <v>0</v>
      </c>
    </row>
    <row r="561" spans="1:11">
      <c r="A561" s="12" t="s">
        <v>151</v>
      </c>
    </row>
    <row r="562" spans="1:11" ht="12.75" thickBot="1"/>
    <row r="563" spans="1:11" ht="60">
      <c r="A563" s="31" t="s">
        <v>2</v>
      </c>
      <c r="B563" s="31" t="s">
        <v>3</v>
      </c>
      <c r="C563" s="32" t="s">
        <v>4</v>
      </c>
      <c r="D563" s="33" t="s">
        <v>5</v>
      </c>
      <c r="E563" s="31" t="s">
        <v>6</v>
      </c>
      <c r="F563" s="31" t="s">
        <v>7</v>
      </c>
      <c r="G563" s="31" t="s">
        <v>8</v>
      </c>
      <c r="H563" s="34" t="s">
        <v>9</v>
      </c>
      <c r="I563" s="31" t="s">
        <v>10</v>
      </c>
      <c r="J563" s="32" t="s">
        <v>11</v>
      </c>
      <c r="K563" s="32" t="s">
        <v>12</v>
      </c>
    </row>
    <row r="564" spans="1:11">
      <c r="A564" s="4">
        <v>1</v>
      </c>
      <c r="B564" s="5">
        <v>2</v>
      </c>
      <c r="C564" s="5">
        <v>4</v>
      </c>
      <c r="D564" s="5" t="s">
        <v>13</v>
      </c>
      <c r="E564" s="5">
        <v>5</v>
      </c>
      <c r="F564" s="5">
        <v>6</v>
      </c>
      <c r="G564" s="5">
        <v>7</v>
      </c>
      <c r="H564" s="20" t="s">
        <v>14</v>
      </c>
      <c r="I564" s="5">
        <v>9</v>
      </c>
      <c r="J564" s="5" t="s">
        <v>15</v>
      </c>
      <c r="K564" s="5" t="s">
        <v>16</v>
      </c>
    </row>
    <row r="565" spans="1:11" ht="144" customHeight="1">
      <c r="A565" s="35">
        <v>1</v>
      </c>
      <c r="B565" s="36" t="s">
        <v>150</v>
      </c>
      <c r="C565" s="35"/>
      <c r="D565" s="35">
        <v>40</v>
      </c>
      <c r="E565" s="35" t="s">
        <v>0</v>
      </c>
      <c r="F565" s="35">
        <v>800</v>
      </c>
      <c r="G565" s="35"/>
      <c r="H565" s="37">
        <f>F565*G565</f>
        <v>0</v>
      </c>
      <c r="I565" s="38">
        <v>0.08</v>
      </c>
      <c r="J565" s="35">
        <f>H565*I565</f>
        <v>0</v>
      </c>
      <c r="K565" s="35">
        <f>H565+J565</f>
        <v>0</v>
      </c>
    </row>
    <row r="566" spans="1:11">
      <c r="A566" s="39"/>
      <c r="B566" s="40"/>
      <c r="C566" s="41"/>
      <c r="G566" s="13" t="s">
        <v>1</v>
      </c>
      <c r="H566" s="22">
        <f>SUM(H565:H565)</f>
        <v>0</v>
      </c>
      <c r="I566" s="15"/>
      <c r="J566" s="14">
        <f>SUM(J565:J565)</f>
        <v>0</v>
      </c>
      <c r="K566" s="14">
        <f>SUM(K565:K565)</f>
        <v>0</v>
      </c>
    </row>
    <row r="568" spans="1:11">
      <c r="A568" s="12" t="s">
        <v>152</v>
      </c>
    </row>
    <row r="569" spans="1:11" ht="12.75" thickBot="1"/>
    <row r="570" spans="1:11" ht="46.5" customHeight="1">
      <c r="A570" s="31" t="s">
        <v>2</v>
      </c>
      <c r="B570" s="31" t="s">
        <v>3</v>
      </c>
      <c r="C570" s="32" t="s">
        <v>4</v>
      </c>
      <c r="D570" s="33" t="s">
        <v>5</v>
      </c>
      <c r="E570" s="31" t="s">
        <v>6</v>
      </c>
      <c r="F570" s="31" t="s">
        <v>7</v>
      </c>
      <c r="G570" s="31" t="s">
        <v>8</v>
      </c>
      <c r="H570" s="34" t="s">
        <v>9</v>
      </c>
      <c r="I570" s="31" t="s">
        <v>10</v>
      </c>
      <c r="J570" s="32" t="s">
        <v>11</v>
      </c>
      <c r="K570" s="32" t="s">
        <v>12</v>
      </c>
    </row>
    <row r="571" spans="1:11">
      <c r="A571" s="4">
        <v>1</v>
      </c>
      <c r="B571" s="5">
        <v>2</v>
      </c>
      <c r="C571" s="5">
        <v>4</v>
      </c>
      <c r="D571" s="5" t="s">
        <v>13</v>
      </c>
      <c r="E571" s="5">
        <v>5</v>
      </c>
      <c r="F571" s="5">
        <v>6</v>
      </c>
      <c r="G571" s="5">
        <v>7</v>
      </c>
      <c r="H571" s="20" t="s">
        <v>14</v>
      </c>
      <c r="I571" s="5">
        <v>9</v>
      </c>
      <c r="J571" s="5" t="s">
        <v>15</v>
      </c>
      <c r="K571" s="5" t="s">
        <v>16</v>
      </c>
    </row>
    <row r="572" spans="1:11" ht="144" customHeight="1">
      <c r="A572" s="35">
        <v>1</v>
      </c>
      <c r="B572" s="36" t="s">
        <v>155</v>
      </c>
      <c r="C572" s="35"/>
      <c r="D572" s="35">
        <v>20</v>
      </c>
      <c r="E572" s="35" t="s">
        <v>0</v>
      </c>
      <c r="F572" s="35">
        <v>400</v>
      </c>
      <c r="G572" s="35"/>
      <c r="H572" s="37">
        <f>F572*G572</f>
        <v>0</v>
      </c>
      <c r="I572" s="38">
        <v>0.08</v>
      </c>
      <c r="J572" s="35">
        <f>H572*I572</f>
        <v>0</v>
      </c>
      <c r="K572" s="35">
        <f>H572+J572</f>
        <v>0</v>
      </c>
    </row>
    <row r="573" spans="1:11">
      <c r="A573" s="39"/>
      <c r="B573" s="40"/>
      <c r="C573" s="41"/>
      <c r="G573" s="13" t="s">
        <v>1</v>
      </c>
      <c r="H573" s="22">
        <f>SUM(H572:H572)</f>
        <v>0</v>
      </c>
      <c r="I573" s="15"/>
      <c r="J573" s="14">
        <f>SUM(J572:J572)</f>
        <v>0</v>
      </c>
      <c r="K573" s="14">
        <f>SUM(K572:K572)</f>
        <v>0</v>
      </c>
    </row>
    <row r="574" spans="1:11" ht="12.75" thickBot="1">
      <c r="A574" s="12" t="s">
        <v>153</v>
      </c>
    </row>
    <row r="575" spans="1:11" ht="47.25" customHeight="1">
      <c r="A575" s="31" t="s">
        <v>2</v>
      </c>
      <c r="B575" s="31" t="s">
        <v>3</v>
      </c>
      <c r="C575" s="32" t="s">
        <v>4</v>
      </c>
      <c r="D575" s="33" t="s">
        <v>5</v>
      </c>
      <c r="E575" s="31" t="s">
        <v>6</v>
      </c>
      <c r="F575" s="31" t="s">
        <v>7</v>
      </c>
      <c r="G575" s="31" t="s">
        <v>8</v>
      </c>
      <c r="H575" s="34" t="s">
        <v>9</v>
      </c>
      <c r="I575" s="31" t="s">
        <v>10</v>
      </c>
      <c r="J575" s="32" t="s">
        <v>11</v>
      </c>
      <c r="K575" s="32" t="s">
        <v>12</v>
      </c>
    </row>
    <row r="576" spans="1:11" ht="16.5" customHeight="1">
      <c r="A576" s="4">
        <v>1</v>
      </c>
      <c r="B576" s="5">
        <v>2</v>
      </c>
      <c r="C576" s="5">
        <v>4</v>
      </c>
      <c r="D576" s="5" t="s">
        <v>13</v>
      </c>
      <c r="E576" s="5">
        <v>5</v>
      </c>
      <c r="F576" s="5">
        <v>6</v>
      </c>
      <c r="G576" s="5">
        <v>7</v>
      </c>
      <c r="H576" s="20" t="s">
        <v>14</v>
      </c>
      <c r="I576" s="5">
        <v>9</v>
      </c>
      <c r="J576" s="5" t="s">
        <v>15</v>
      </c>
      <c r="K576" s="5" t="s">
        <v>16</v>
      </c>
    </row>
    <row r="577" spans="1:11" ht="194.25" customHeight="1">
      <c r="A577" s="35">
        <v>1</v>
      </c>
      <c r="B577" s="36" t="s">
        <v>173</v>
      </c>
      <c r="C577" s="35"/>
      <c r="D577" s="35">
        <v>10</v>
      </c>
      <c r="E577" s="35" t="s">
        <v>0</v>
      </c>
      <c r="F577" s="35">
        <v>100</v>
      </c>
      <c r="G577" s="35"/>
      <c r="H577" s="37">
        <f>F577*G577</f>
        <v>0</v>
      </c>
      <c r="I577" s="38">
        <v>0.08</v>
      </c>
      <c r="J577" s="35">
        <f>H577*I577</f>
        <v>0</v>
      </c>
      <c r="K577" s="35">
        <f>H577+J577</f>
        <v>0</v>
      </c>
    </row>
    <row r="578" spans="1:11" ht="384">
      <c r="A578" s="35">
        <v>2</v>
      </c>
      <c r="B578" s="36" t="s">
        <v>172</v>
      </c>
      <c r="C578" s="35"/>
      <c r="D578" s="35">
        <v>5</v>
      </c>
      <c r="E578" s="35" t="s">
        <v>0</v>
      </c>
      <c r="F578" s="35">
        <v>50</v>
      </c>
      <c r="G578" s="35"/>
      <c r="H578" s="37">
        <f>F578*G578</f>
        <v>0</v>
      </c>
      <c r="I578" s="38">
        <v>0.08</v>
      </c>
      <c r="J578" s="35">
        <f>H578*I578</f>
        <v>0</v>
      </c>
      <c r="K578" s="35">
        <f>H578+J578</f>
        <v>0</v>
      </c>
    </row>
    <row r="579" spans="1:11" ht="207" customHeight="1">
      <c r="A579" s="35">
        <v>4</v>
      </c>
      <c r="B579" s="36" t="s">
        <v>154</v>
      </c>
      <c r="C579" s="35"/>
      <c r="D579" s="35">
        <v>20</v>
      </c>
      <c r="E579" s="35" t="s">
        <v>0</v>
      </c>
      <c r="F579" s="35">
        <v>200</v>
      </c>
      <c r="G579" s="35"/>
      <c r="H579" s="37">
        <f>F579*G579</f>
        <v>0</v>
      </c>
      <c r="I579" s="38">
        <v>0.08</v>
      </c>
      <c r="J579" s="35">
        <f>H579*I579</f>
        <v>0</v>
      </c>
      <c r="K579" s="35">
        <f>H579+J579</f>
        <v>0</v>
      </c>
    </row>
    <row r="580" spans="1:11">
      <c r="A580" s="39"/>
      <c r="B580" s="40"/>
      <c r="C580" s="41"/>
      <c r="G580" s="13" t="s">
        <v>1</v>
      </c>
      <c r="H580" s="22">
        <f>SUM(H577:H579)</f>
        <v>0</v>
      </c>
      <c r="I580" s="15"/>
      <c r="J580" s="14">
        <f>SUM(J577:J579)</f>
        <v>0</v>
      </c>
      <c r="K580" s="14">
        <f>SUM(K577:K579)</f>
        <v>0</v>
      </c>
    </row>
    <row r="582" spans="1:11">
      <c r="A582" s="12" t="s">
        <v>157</v>
      </c>
    </row>
    <row r="583" spans="1:11" ht="12.75" thickBot="1"/>
    <row r="584" spans="1:11" ht="60">
      <c r="A584" s="31" t="s">
        <v>2</v>
      </c>
      <c r="B584" s="31" t="s">
        <v>3</v>
      </c>
      <c r="C584" s="32" t="s">
        <v>4</v>
      </c>
      <c r="D584" s="33" t="s">
        <v>5</v>
      </c>
      <c r="E584" s="31" t="s">
        <v>6</v>
      </c>
      <c r="F584" s="31" t="s">
        <v>7</v>
      </c>
      <c r="G584" s="31" t="s">
        <v>8</v>
      </c>
      <c r="H584" s="34" t="s">
        <v>9</v>
      </c>
      <c r="I584" s="31" t="s">
        <v>10</v>
      </c>
      <c r="J584" s="32" t="s">
        <v>11</v>
      </c>
      <c r="K584" s="32" t="s">
        <v>12</v>
      </c>
    </row>
    <row r="585" spans="1:11">
      <c r="A585" s="4">
        <v>1</v>
      </c>
      <c r="B585" s="5">
        <v>2</v>
      </c>
      <c r="C585" s="5">
        <v>4</v>
      </c>
      <c r="D585" s="5" t="s">
        <v>13</v>
      </c>
      <c r="E585" s="5">
        <v>5</v>
      </c>
      <c r="F585" s="5">
        <v>6</v>
      </c>
      <c r="G585" s="5">
        <v>7</v>
      </c>
      <c r="H585" s="20" t="s">
        <v>14</v>
      </c>
      <c r="I585" s="5">
        <v>9</v>
      </c>
      <c r="J585" s="5" t="s">
        <v>15</v>
      </c>
      <c r="K585" s="5" t="s">
        <v>16</v>
      </c>
    </row>
    <row r="586" spans="1:11" ht="48">
      <c r="A586" s="35">
        <v>1</v>
      </c>
      <c r="B586" s="36" t="s">
        <v>156</v>
      </c>
      <c r="C586" s="35"/>
      <c r="D586" s="35">
        <v>20</v>
      </c>
      <c r="E586" s="35" t="s">
        <v>0</v>
      </c>
      <c r="F586" s="35">
        <v>150</v>
      </c>
      <c r="G586" s="35"/>
      <c r="H586" s="37">
        <f>F586*G586</f>
        <v>0</v>
      </c>
      <c r="I586" s="38">
        <v>0.08</v>
      </c>
      <c r="J586" s="35">
        <f>H586*I586</f>
        <v>0</v>
      </c>
      <c r="K586" s="35">
        <f>H586+J586</f>
        <v>0</v>
      </c>
    </row>
    <row r="587" spans="1:11">
      <c r="A587" s="39"/>
      <c r="B587" s="40"/>
      <c r="C587" s="41"/>
      <c r="G587" s="13" t="s">
        <v>1</v>
      </c>
      <c r="H587" s="22">
        <f>SUM(H586:H586)</f>
        <v>0</v>
      </c>
      <c r="I587" s="15"/>
      <c r="J587" s="14">
        <f>SUM(J586:J586)</f>
        <v>0</v>
      </c>
      <c r="K587" s="14">
        <f>SUM(K586:K586)</f>
        <v>0</v>
      </c>
    </row>
    <row r="588" spans="1:11" ht="111" customHeight="1"/>
    <row r="589" spans="1:11">
      <c r="A589" s="12" t="s">
        <v>158</v>
      </c>
    </row>
    <row r="590" spans="1:11" ht="12.75" thickBot="1"/>
    <row r="591" spans="1:11" ht="60">
      <c r="A591" s="31" t="s">
        <v>2</v>
      </c>
      <c r="B591" s="31" t="s">
        <v>3</v>
      </c>
      <c r="C591" s="32" t="s">
        <v>4</v>
      </c>
      <c r="D591" s="33" t="s">
        <v>5</v>
      </c>
      <c r="E591" s="31" t="s">
        <v>6</v>
      </c>
      <c r="F591" s="31" t="s">
        <v>7</v>
      </c>
      <c r="G591" s="31" t="s">
        <v>8</v>
      </c>
      <c r="H591" s="34" t="s">
        <v>9</v>
      </c>
      <c r="I591" s="31" t="s">
        <v>10</v>
      </c>
      <c r="J591" s="32" t="s">
        <v>11</v>
      </c>
      <c r="K591" s="32" t="s">
        <v>12</v>
      </c>
    </row>
    <row r="592" spans="1:11">
      <c r="A592" s="4">
        <v>1</v>
      </c>
      <c r="B592" s="5">
        <v>2</v>
      </c>
      <c r="C592" s="5">
        <v>4</v>
      </c>
      <c r="D592" s="5" t="s">
        <v>13</v>
      </c>
      <c r="E592" s="5">
        <v>5</v>
      </c>
      <c r="F592" s="5">
        <v>6</v>
      </c>
      <c r="G592" s="5">
        <v>7</v>
      </c>
      <c r="H592" s="20" t="s">
        <v>14</v>
      </c>
      <c r="I592" s="5">
        <v>9</v>
      </c>
      <c r="J592" s="5" t="s">
        <v>15</v>
      </c>
      <c r="K592" s="5" t="s">
        <v>16</v>
      </c>
    </row>
    <row r="593" spans="1:11" ht="165" customHeight="1">
      <c r="A593" s="35">
        <v>1</v>
      </c>
      <c r="B593" s="36" t="s">
        <v>228</v>
      </c>
      <c r="C593" s="35"/>
      <c r="D593" s="35">
        <v>4</v>
      </c>
      <c r="E593" s="35" t="s">
        <v>0</v>
      </c>
      <c r="F593" s="35">
        <v>30</v>
      </c>
      <c r="G593" s="35"/>
      <c r="H593" s="37">
        <f>F593*G593</f>
        <v>0</v>
      </c>
      <c r="I593" s="38">
        <v>0.08</v>
      </c>
      <c r="J593" s="35">
        <f>H593*I593</f>
        <v>0</v>
      </c>
      <c r="K593" s="35">
        <f>H593+J593</f>
        <v>0</v>
      </c>
    </row>
    <row r="594" spans="1:11">
      <c r="A594" s="39"/>
      <c r="B594" s="40"/>
      <c r="C594" s="41"/>
      <c r="G594" s="13" t="s">
        <v>1</v>
      </c>
      <c r="H594" s="22">
        <f>SUM(H593:H593)</f>
        <v>0</v>
      </c>
      <c r="I594" s="15"/>
      <c r="J594" s="14">
        <f>SUM(J593:J593)</f>
        <v>0</v>
      </c>
      <c r="K594" s="14">
        <f>SUM(K593:K593)</f>
        <v>0</v>
      </c>
    </row>
    <row r="596" spans="1:11">
      <c r="A596" s="12" t="s">
        <v>159</v>
      </c>
    </row>
    <row r="597" spans="1:11" ht="12.75" thickBot="1"/>
    <row r="598" spans="1:11" ht="60">
      <c r="A598" s="31" t="s">
        <v>2</v>
      </c>
      <c r="B598" s="31" t="s">
        <v>3</v>
      </c>
      <c r="C598" s="32" t="s">
        <v>4</v>
      </c>
      <c r="D598" s="33" t="s">
        <v>5</v>
      </c>
      <c r="E598" s="31" t="s">
        <v>6</v>
      </c>
      <c r="F598" s="31" t="s">
        <v>7</v>
      </c>
      <c r="G598" s="31" t="s">
        <v>8</v>
      </c>
      <c r="H598" s="34" t="s">
        <v>9</v>
      </c>
      <c r="I598" s="31" t="s">
        <v>10</v>
      </c>
      <c r="J598" s="32" t="s">
        <v>11</v>
      </c>
      <c r="K598" s="32" t="s">
        <v>12</v>
      </c>
    </row>
    <row r="599" spans="1:11">
      <c r="A599" s="4">
        <v>1</v>
      </c>
      <c r="B599" s="5">
        <v>2</v>
      </c>
      <c r="C599" s="5">
        <v>4</v>
      </c>
      <c r="D599" s="5" t="s">
        <v>13</v>
      </c>
      <c r="E599" s="5">
        <v>5</v>
      </c>
      <c r="F599" s="5">
        <v>6</v>
      </c>
      <c r="G599" s="5">
        <v>7</v>
      </c>
      <c r="H599" s="20" t="s">
        <v>14</v>
      </c>
      <c r="I599" s="5">
        <v>9</v>
      </c>
      <c r="J599" s="5" t="s">
        <v>15</v>
      </c>
      <c r="K599" s="5" t="s">
        <v>16</v>
      </c>
    </row>
    <row r="600" spans="1:11" ht="56.25" customHeight="1">
      <c r="A600" s="35">
        <v>1</v>
      </c>
      <c r="B600" s="36" t="s">
        <v>160</v>
      </c>
      <c r="C600" s="35"/>
      <c r="D600" s="35">
        <v>5</v>
      </c>
      <c r="E600" s="35" t="s">
        <v>0</v>
      </c>
      <c r="F600" s="35">
        <v>40</v>
      </c>
      <c r="G600" s="35"/>
      <c r="H600" s="37">
        <f>F600*G600</f>
        <v>0</v>
      </c>
      <c r="I600" s="38">
        <v>0.08</v>
      </c>
      <c r="J600" s="35">
        <f>H600*I600</f>
        <v>0</v>
      </c>
      <c r="K600" s="35">
        <f>H600+J600</f>
        <v>0</v>
      </c>
    </row>
    <row r="601" spans="1:11" s="59" customFormat="1">
      <c r="A601" s="39"/>
      <c r="B601" s="40"/>
      <c r="C601" s="41"/>
      <c r="D601" s="12"/>
      <c r="E601" s="12"/>
      <c r="F601" s="12"/>
      <c r="G601" s="13" t="s">
        <v>1</v>
      </c>
      <c r="H601" s="22">
        <f>SUM(H600:H600)</f>
        <v>0</v>
      </c>
      <c r="I601" s="15"/>
      <c r="J601" s="14">
        <f>SUM(J600:J600)</f>
        <v>0</v>
      </c>
      <c r="K601" s="14">
        <f>SUM(K600:K600)</f>
        <v>0</v>
      </c>
    </row>
    <row r="602" spans="1:11" ht="51" customHeight="1"/>
    <row r="603" spans="1:11">
      <c r="A603" s="59" t="s">
        <v>161</v>
      </c>
      <c r="B603" s="59"/>
      <c r="C603" s="59"/>
      <c r="D603" s="59"/>
      <c r="E603" s="59"/>
      <c r="F603" s="59"/>
      <c r="G603" s="59"/>
      <c r="H603" s="60"/>
      <c r="I603" s="59"/>
      <c r="J603" s="59"/>
      <c r="K603" s="59"/>
    </row>
    <row r="604" spans="1:11" ht="12.75" thickBot="1"/>
    <row r="605" spans="1:11" ht="60">
      <c r="A605" s="31" t="s">
        <v>2</v>
      </c>
      <c r="B605" s="31" t="s">
        <v>3</v>
      </c>
      <c r="C605" s="32" t="s">
        <v>4</v>
      </c>
      <c r="D605" s="33" t="s">
        <v>5</v>
      </c>
      <c r="E605" s="31" t="s">
        <v>6</v>
      </c>
      <c r="F605" s="31" t="s">
        <v>7</v>
      </c>
      <c r="G605" s="31" t="s">
        <v>8</v>
      </c>
      <c r="H605" s="34" t="s">
        <v>9</v>
      </c>
      <c r="I605" s="31" t="s">
        <v>10</v>
      </c>
      <c r="J605" s="32" t="s">
        <v>11</v>
      </c>
      <c r="K605" s="32" t="s">
        <v>12</v>
      </c>
    </row>
    <row r="606" spans="1:11">
      <c r="A606" s="4">
        <v>1</v>
      </c>
      <c r="B606" s="5">
        <v>2</v>
      </c>
      <c r="C606" s="5">
        <v>4</v>
      </c>
      <c r="D606" s="5" t="s">
        <v>13</v>
      </c>
      <c r="E606" s="5">
        <v>5</v>
      </c>
      <c r="F606" s="5">
        <v>6</v>
      </c>
      <c r="G606" s="5">
        <v>7</v>
      </c>
      <c r="H606" s="20" t="s">
        <v>14</v>
      </c>
      <c r="I606" s="5">
        <v>9</v>
      </c>
      <c r="J606" s="5" t="s">
        <v>15</v>
      </c>
      <c r="K606" s="5" t="s">
        <v>16</v>
      </c>
    </row>
    <row r="607" spans="1:11" ht="67.5" customHeight="1">
      <c r="A607" s="35">
        <v>1</v>
      </c>
      <c r="B607" s="36" t="s">
        <v>162</v>
      </c>
      <c r="C607" s="35"/>
      <c r="D607" s="35">
        <v>1</v>
      </c>
      <c r="E607" s="35" t="s">
        <v>0</v>
      </c>
      <c r="F607" s="35">
        <v>10</v>
      </c>
      <c r="G607" s="35"/>
      <c r="H607" s="37">
        <f>F607*G607</f>
        <v>0</v>
      </c>
      <c r="I607" s="38">
        <v>0.08</v>
      </c>
      <c r="J607" s="35">
        <f>H607*I607</f>
        <v>0</v>
      </c>
      <c r="K607" s="35">
        <f>H607+J607</f>
        <v>0</v>
      </c>
    </row>
    <row r="608" spans="1:11">
      <c r="A608" s="39"/>
      <c r="B608" s="40"/>
      <c r="C608" s="41"/>
      <c r="G608" s="13" t="s">
        <v>1</v>
      </c>
      <c r="H608" s="22">
        <f>SUM(H607:H607)</f>
        <v>0</v>
      </c>
      <c r="I608" s="15"/>
      <c r="J608" s="14">
        <f>SUM(J607:J607)</f>
        <v>0</v>
      </c>
      <c r="K608" s="14">
        <f>SUM(K607:K607)</f>
        <v>0</v>
      </c>
    </row>
    <row r="610" spans="1:11" ht="12.75" thickBot="1">
      <c r="A610" s="12" t="s">
        <v>163</v>
      </c>
    </row>
    <row r="611" spans="1:11" ht="60">
      <c r="A611" s="31" t="s">
        <v>2</v>
      </c>
      <c r="B611" s="31" t="s">
        <v>3</v>
      </c>
      <c r="C611" s="32" t="s">
        <v>4</v>
      </c>
      <c r="D611" s="33" t="s">
        <v>5</v>
      </c>
      <c r="E611" s="31" t="s">
        <v>6</v>
      </c>
      <c r="F611" s="31" t="s">
        <v>7</v>
      </c>
      <c r="G611" s="31" t="s">
        <v>8</v>
      </c>
      <c r="H611" s="34" t="s">
        <v>9</v>
      </c>
      <c r="I611" s="31" t="s">
        <v>10</v>
      </c>
      <c r="J611" s="32" t="s">
        <v>11</v>
      </c>
      <c r="K611" s="32" t="s">
        <v>12</v>
      </c>
    </row>
    <row r="612" spans="1:11">
      <c r="A612" s="4">
        <v>1</v>
      </c>
      <c r="B612" s="5">
        <v>2</v>
      </c>
      <c r="C612" s="5">
        <v>4</v>
      </c>
      <c r="D612" s="5" t="s">
        <v>13</v>
      </c>
      <c r="E612" s="5">
        <v>5</v>
      </c>
      <c r="F612" s="5">
        <v>6</v>
      </c>
      <c r="G612" s="5">
        <v>7</v>
      </c>
      <c r="H612" s="20" t="s">
        <v>14</v>
      </c>
      <c r="I612" s="5">
        <v>9</v>
      </c>
      <c r="J612" s="5" t="s">
        <v>15</v>
      </c>
      <c r="K612" s="5" t="s">
        <v>16</v>
      </c>
    </row>
    <row r="613" spans="1:11" ht="137.25" customHeight="1">
      <c r="A613" s="35">
        <v>1</v>
      </c>
      <c r="B613" s="36" t="s">
        <v>170</v>
      </c>
      <c r="C613" s="35"/>
      <c r="D613" s="35">
        <v>5</v>
      </c>
      <c r="E613" s="35" t="s">
        <v>0</v>
      </c>
      <c r="F613" s="35">
        <v>50</v>
      </c>
      <c r="G613" s="35"/>
      <c r="H613" s="37">
        <f t="shared" ref="H613:H618" si="4">F613*G613</f>
        <v>0</v>
      </c>
      <c r="I613" s="38">
        <v>0.08</v>
      </c>
      <c r="J613" s="35">
        <f t="shared" ref="J613:J618" si="5">H613*I613</f>
        <v>0</v>
      </c>
      <c r="K613" s="35">
        <f t="shared" ref="K613:K618" si="6">H613+J613</f>
        <v>0</v>
      </c>
    </row>
    <row r="614" spans="1:11" ht="242.25" customHeight="1">
      <c r="A614" s="35">
        <v>1</v>
      </c>
      <c r="B614" s="36" t="s">
        <v>171</v>
      </c>
      <c r="C614" s="35"/>
      <c r="D614" s="35">
        <v>10</v>
      </c>
      <c r="E614" s="35" t="s">
        <v>0</v>
      </c>
      <c r="F614" s="35">
        <v>100</v>
      </c>
      <c r="G614" s="35"/>
      <c r="H614" s="37">
        <f t="shared" si="4"/>
        <v>0</v>
      </c>
      <c r="I614" s="38">
        <v>0.08</v>
      </c>
      <c r="J614" s="35">
        <f t="shared" si="5"/>
        <v>0</v>
      </c>
      <c r="K614" s="35">
        <f t="shared" si="6"/>
        <v>0</v>
      </c>
    </row>
    <row r="615" spans="1:11" ht="288.75" customHeight="1">
      <c r="A615" s="35">
        <v>1</v>
      </c>
      <c r="B615" s="36" t="s">
        <v>168</v>
      </c>
      <c r="C615" s="35"/>
      <c r="D615" s="35">
        <v>10</v>
      </c>
      <c r="E615" s="35" t="s">
        <v>0</v>
      </c>
      <c r="F615" s="35">
        <v>100</v>
      </c>
      <c r="G615" s="35"/>
      <c r="H615" s="37">
        <f t="shared" si="4"/>
        <v>0</v>
      </c>
      <c r="I615" s="38">
        <v>0.08</v>
      </c>
      <c r="J615" s="35">
        <f t="shared" si="5"/>
        <v>0</v>
      </c>
      <c r="K615" s="35">
        <f t="shared" si="6"/>
        <v>0</v>
      </c>
    </row>
    <row r="616" spans="1:11" ht="206.25" customHeight="1">
      <c r="A616" s="35">
        <v>1</v>
      </c>
      <c r="B616" s="36" t="s">
        <v>169</v>
      </c>
      <c r="C616" s="35"/>
      <c r="D616" s="35">
        <v>10</v>
      </c>
      <c r="E616" s="35" t="s">
        <v>0</v>
      </c>
      <c r="F616" s="35">
        <v>100</v>
      </c>
      <c r="G616" s="35"/>
      <c r="H616" s="37">
        <f t="shared" si="4"/>
        <v>0</v>
      </c>
      <c r="I616" s="38">
        <v>0.08</v>
      </c>
      <c r="J616" s="35">
        <f t="shared" si="5"/>
        <v>0</v>
      </c>
      <c r="K616" s="35">
        <f t="shared" si="6"/>
        <v>0</v>
      </c>
    </row>
    <row r="617" spans="1:11" ht="334.5" customHeight="1">
      <c r="A617" s="35">
        <v>1</v>
      </c>
      <c r="B617" s="36" t="s">
        <v>230</v>
      </c>
      <c r="C617" s="35"/>
      <c r="D617" s="35">
        <v>20</v>
      </c>
      <c r="E617" s="35" t="s">
        <v>0</v>
      </c>
      <c r="F617" s="35">
        <v>200</v>
      </c>
      <c r="G617" s="35"/>
      <c r="H617" s="37">
        <f t="shared" si="4"/>
        <v>0</v>
      </c>
      <c r="I617" s="38">
        <v>0.08</v>
      </c>
      <c r="J617" s="35">
        <f t="shared" si="5"/>
        <v>0</v>
      </c>
      <c r="K617" s="35">
        <f t="shared" si="6"/>
        <v>0</v>
      </c>
    </row>
    <row r="618" spans="1:11" ht="240">
      <c r="A618" s="35">
        <v>1</v>
      </c>
      <c r="B618" s="36" t="s">
        <v>231</v>
      </c>
      <c r="C618" s="35"/>
      <c r="D618" s="35">
        <v>10</v>
      </c>
      <c r="E618" s="35" t="s">
        <v>0</v>
      </c>
      <c r="F618" s="35">
        <v>50</v>
      </c>
      <c r="G618" s="35"/>
      <c r="H618" s="37">
        <f t="shared" si="4"/>
        <v>0</v>
      </c>
      <c r="I618" s="38">
        <v>0.08</v>
      </c>
      <c r="J618" s="35">
        <f t="shared" si="5"/>
        <v>0</v>
      </c>
      <c r="K618" s="35">
        <f t="shared" si="6"/>
        <v>0</v>
      </c>
    </row>
    <row r="619" spans="1:11">
      <c r="A619" s="39"/>
      <c r="B619" s="40"/>
      <c r="C619" s="41"/>
      <c r="G619" s="13" t="s">
        <v>1</v>
      </c>
      <c r="H619" s="22">
        <f>SUM(H613:H618)</f>
        <v>0</v>
      </c>
      <c r="I619" s="15"/>
      <c r="J619" s="14">
        <f>SUM(J613:J618)</f>
        <v>0</v>
      </c>
      <c r="K619" s="14">
        <f>SUM(K613:K618)</f>
        <v>0</v>
      </c>
    </row>
    <row r="621" spans="1:11">
      <c r="A621" s="12" t="s">
        <v>166</v>
      </c>
    </row>
    <row r="622" spans="1:11" ht="12.75" thickBot="1"/>
    <row r="623" spans="1:11" ht="60">
      <c r="A623" s="31" t="s">
        <v>2</v>
      </c>
      <c r="B623" s="31" t="s">
        <v>3</v>
      </c>
      <c r="C623" s="32" t="s">
        <v>4</v>
      </c>
      <c r="D623" s="33" t="s">
        <v>5</v>
      </c>
      <c r="E623" s="31" t="s">
        <v>6</v>
      </c>
      <c r="F623" s="31" t="s">
        <v>7</v>
      </c>
      <c r="G623" s="31" t="s">
        <v>8</v>
      </c>
      <c r="H623" s="34" t="s">
        <v>9</v>
      </c>
      <c r="I623" s="31" t="s">
        <v>10</v>
      </c>
      <c r="J623" s="32" t="s">
        <v>11</v>
      </c>
      <c r="K623" s="32" t="s">
        <v>12</v>
      </c>
    </row>
    <row r="624" spans="1:11">
      <c r="A624" s="4">
        <v>1</v>
      </c>
      <c r="B624" s="5">
        <v>2</v>
      </c>
      <c r="C624" s="5">
        <v>4</v>
      </c>
      <c r="D624" s="5" t="s">
        <v>13</v>
      </c>
      <c r="E624" s="5">
        <v>5</v>
      </c>
      <c r="F624" s="5">
        <v>6</v>
      </c>
      <c r="G624" s="5">
        <v>7</v>
      </c>
      <c r="H624" s="20" t="s">
        <v>14</v>
      </c>
      <c r="I624" s="5">
        <v>9</v>
      </c>
      <c r="J624" s="5" t="s">
        <v>15</v>
      </c>
      <c r="K624" s="5" t="s">
        <v>16</v>
      </c>
    </row>
    <row r="625" spans="1:11" ht="36" customHeight="1">
      <c r="A625" s="35">
        <v>1</v>
      </c>
      <c r="B625" s="36" t="s">
        <v>164</v>
      </c>
      <c r="C625" s="35"/>
      <c r="D625" s="35">
        <v>30</v>
      </c>
      <c r="E625" s="35" t="s">
        <v>0</v>
      </c>
      <c r="F625" s="35">
        <v>600</v>
      </c>
      <c r="G625" s="35"/>
      <c r="H625" s="37">
        <f>F625*G625</f>
        <v>0</v>
      </c>
      <c r="I625" s="38">
        <v>0.08</v>
      </c>
      <c r="J625" s="35">
        <f>H625*I625</f>
        <v>0</v>
      </c>
      <c r="K625" s="35">
        <f>H625+J625</f>
        <v>0</v>
      </c>
    </row>
    <row r="626" spans="1:11" s="42" customFormat="1">
      <c r="A626" s="39"/>
      <c r="B626" s="40"/>
      <c r="C626" s="41"/>
      <c r="D626" s="12"/>
      <c r="E626" s="12"/>
      <c r="F626" s="12"/>
      <c r="G626" s="13" t="s">
        <v>1</v>
      </c>
      <c r="H626" s="22">
        <f>SUM(H625:H625)</f>
        <v>0</v>
      </c>
      <c r="I626" s="15"/>
      <c r="J626" s="14">
        <f>SUM(J625:J625)</f>
        <v>0</v>
      </c>
      <c r="K626" s="14">
        <f>SUM(K625:K625)</f>
        <v>0</v>
      </c>
    </row>
    <row r="627" spans="1:11" ht="96" customHeight="1"/>
    <row r="628" spans="1:11">
      <c r="A628" s="42" t="s">
        <v>167</v>
      </c>
      <c r="B628" s="42"/>
      <c r="C628" s="42"/>
      <c r="D628" s="42"/>
      <c r="E628" s="42"/>
      <c r="F628" s="42"/>
      <c r="G628" s="42"/>
      <c r="H628" s="43"/>
      <c r="I628" s="42"/>
      <c r="J628" s="42"/>
      <c r="K628" s="42"/>
    </row>
    <row r="629" spans="1:11" ht="12.75" thickBot="1"/>
    <row r="630" spans="1:11" ht="60">
      <c r="A630" s="31" t="s">
        <v>2</v>
      </c>
      <c r="B630" s="31" t="s">
        <v>3</v>
      </c>
      <c r="C630" s="32" t="s">
        <v>4</v>
      </c>
      <c r="D630" s="33" t="s">
        <v>5</v>
      </c>
      <c r="E630" s="31" t="s">
        <v>6</v>
      </c>
      <c r="F630" s="31" t="s">
        <v>7</v>
      </c>
      <c r="G630" s="31" t="s">
        <v>8</v>
      </c>
      <c r="H630" s="34" t="s">
        <v>9</v>
      </c>
      <c r="I630" s="31" t="s">
        <v>10</v>
      </c>
      <c r="J630" s="32" t="s">
        <v>11</v>
      </c>
      <c r="K630" s="32" t="s">
        <v>12</v>
      </c>
    </row>
    <row r="631" spans="1:11">
      <c r="A631" s="4">
        <v>1</v>
      </c>
      <c r="B631" s="5">
        <v>2</v>
      </c>
      <c r="C631" s="5">
        <v>4</v>
      </c>
      <c r="D631" s="5" t="s">
        <v>13</v>
      </c>
      <c r="E631" s="5">
        <v>5</v>
      </c>
      <c r="F631" s="5">
        <v>6</v>
      </c>
      <c r="G631" s="5">
        <v>7</v>
      </c>
      <c r="H631" s="20" t="s">
        <v>14</v>
      </c>
      <c r="I631" s="5">
        <v>9</v>
      </c>
      <c r="J631" s="5" t="s">
        <v>15</v>
      </c>
      <c r="K631" s="5" t="s">
        <v>16</v>
      </c>
    </row>
    <row r="632" spans="1:11" ht="36.75" customHeight="1">
      <c r="A632" s="35">
        <v>1</v>
      </c>
      <c r="B632" s="36" t="s">
        <v>165</v>
      </c>
      <c r="C632" s="35"/>
      <c r="D632" s="35">
        <v>2</v>
      </c>
      <c r="E632" s="35" t="s">
        <v>0</v>
      </c>
      <c r="F632" s="35">
        <v>10</v>
      </c>
      <c r="G632" s="35"/>
      <c r="H632" s="37">
        <f>F632*G632</f>
        <v>0</v>
      </c>
      <c r="I632" s="38">
        <v>0.08</v>
      </c>
      <c r="J632" s="35">
        <f>H632*I632</f>
        <v>0</v>
      </c>
      <c r="K632" s="35">
        <f>H632+J632</f>
        <v>0</v>
      </c>
    </row>
    <row r="633" spans="1:11">
      <c r="A633" s="39"/>
      <c r="B633" s="40"/>
      <c r="C633" s="41"/>
      <c r="G633" s="13" t="s">
        <v>1</v>
      </c>
      <c r="H633" s="22">
        <f>SUM(H632:H632)</f>
        <v>0</v>
      </c>
      <c r="I633" s="15"/>
      <c r="J633" s="14">
        <f>SUM(J632:J632)</f>
        <v>0</v>
      </c>
      <c r="K633" s="14">
        <f>SUM(K632:K632)</f>
        <v>0</v>
      </c>
    </row>
    <row r="636" spans="1:11">
      <c r="A636" s="12" t="s">
        <v>178</v>
      </c>
    </row>
    <row r="637" spans="1:11" ht="12.75" thickBot="1"/>
    <row r="638" spans="1:11" ht="60">
      <c r="A638" s="31" t="s">
        <v>2</v>
      </c>
      <c r="B638" s="31" t="s">
        <v>3</v>
      </c>
      <c r="C638" s="32" t="s">
        <v>4</v>
      </c>
      <c r="D638" s="33" t="s">
        <v>5</v>
      </c>
      <c r="E638" s="31" t="s">
        <v>6</v>
      </c>
      <c r="F638" s="31" t="s">
        <v>7</v>
      </c>
      <c r="G638" s="31" t="s">
        <v>8</v>
      </c>
      <c r="H638" s="34" t="s">
        <v>9</v>
      </c>
      <c r="I638" s="31" t="s">
        <v>10</v>
      </c>
      <c r="J638" s="32" t="s">
        <v>11</v>
      </c>
      <c r="K638" s="32" t="s">
        <v>12</v>
      </c>
    </row>
    <row r="639" spans="1:11">
      <c r="A639" s="4">
        <v>1</v>
      </c>
      <c r="B639" s="5">
        <v>2</v>
      </c>
      <c r="C639" s="5">
        <v>4</v>
      </c>
      <c r="D639" s="5" t="s">
        <v>13</v>
      </c>
      <c r="E639" s="5">
        <v>5</v>
      </c>
      <c r="F639" s="5">
        <v>6</v>
      </c>
      <c r="G639" s="5">
        <v>7</v>
      </c>
      <c r="H639" s="20" t="s">
        <v>14</v>
      </c>
      <c r="I639" s="5">
        <v>9</v>
      </c>
      <c r="J639" s="5" t="s">
        <v>15</v>
      </c>
      <c r="K639" s="5" t="s">
        <v>16</v>
      </c>
    </row>
    <row r="640" spans="1:11" ht="72.75" customHeight="1">
      <c r="A640" s="35">
        <v>1</v>
      </c>
      <c r="B640" s="36" t="s">
        <v>242</v>
      </c>
      <c r="C640" s="35"/>
      <c r="D640" s="35">
        <v>50</v>
      </c>
      <c r="E640" s="35" t="s">
        <v>0</v>
      </c>
      <c r="F640" s="35">
        <v>2000</v>
      </c>
      <c r="G640" s="35"/>
      <c r="H640" s="37">
        <f>F640*G640</f>
        <v>0</v>
      </c>
      <c r="I640" s="38">
        <v>0.08</v>
      </c>
      <c r="J640" s="35">
        <f>H640*I640</f>
        <v>0</v>
      </c>
      <c r="K640" s="35">
        <f>H640+J640</f>
        <v>0</v>
      </c>
    </row>
    <row r="641" spans="1:11">
      <c r="A641" s="39"/>
      <c r="B641" s="40"/>
      <c r="C641" s="41"/>
      <c r="G641" s="13" t="s">
        <v>1</v>
      </c>
      <c r="H641" s="22">
        <f>SUM(H640:H640)</f>
        <v>0</v>
      </c>
      <c r="I641" s="15"/>
      <c r="J641" s="14">
        <f>SUM(J640:J640)</f>
        <v>0</v>
      </c>
      <c r="K641" s="14">
        <f>SUM(K640:K640)</f>
        <v>0</v>
      </c>
    </row>
    <row r="643" spans="1:11" ht="132" customHeight="1"/>
    <row r="644" spans="1:11">
      <c r="A644" s="12" t="s">
        <v>243</v>
      </c>
    </row>
    <row r="645" spans="1:11" ht="12.75" thickBot="1"/>
    <row r="646" spans="1:11" ht="60">
      <c r="A646" s="31" t="s">
        <v>2</v>
      </c>
      <c r="B646" s="31" t="s">
        <v>3</v>
      </c>
      <c r="C646" s="32" t="s">
        <v>4</v>
      </c>
      <c r="D646" s="33" t="s">
        <v>5</v>
      </c>
      <c r="E646" s="31" t="s">
        <v>6</v>
      </c>
      <c r="F646" s="31" t="s">
        <v>7</v>
      </c>
      <c r="G646" s="31" t="s">
        <v>8</v>
      </c>
      <c r="H646" s="34" t="s">
        <v>9</v>
      </c>
      <c r="I646" s="31" t="s">
        <v>10</v>
      </c>
      <c r="J646" s="32" t="s">
        <v>11</v>
      </c>
      <c r="K646" s="32" t="s">
        <v>12</v>
      </c>
    </row>
    <row r="647" spans="1:11">
      <c r="A647" s="4">
        <v>1</v>
      </c>
      <c r="B647" s="5">
        <v>2</v>
      </c>
      <c r="C647" s="5">
        <v>4</v>
      </c>
      <c r="D647" s="5" t="s">
        <v>13</v>
      </c>
      <c r="E647" s="5">
        <v>5</v>
      </c>
      <c r="F647" s="5">
        <v>6</v>
      </c>
      <c r="G647" s="5">
        <v>7</v>
      </c>
      <c r="H647" s="20" t="s">
        <v>14</v>
      </c>
      <c r="I647" s="5">
        <v>9</v>
      </c>
      <c r="J647" s="5" t="s">
        <v>15</v>
      </c>
      <c r="K647" s="5" t="s">
        <v>16</v>
      </c>
    </row>
    <row r="648" spans="1:11" ht="188.25" customHeight="1">
      <c r="A648" s="35">
        <v>1</v>
      </c>
      <c r="B648" s="36" t="s">
        <v>179</v>
      </c>
      <c r="C648" s="35"/>
      <c r="D648" s="35">
        <v>20</v>
      </c>
      <c r="E648" s="35" t="s">
        <v>0</v>
      </c>
      <c r="F648" s="35">
        <v>500</v>
      </c>
      <c r="G648" s="35"/>
      <c r="H648" s="37">
        <f>F648*G648</f>
        <v>0</v>
      </c>
      <c r="I648" s="38">
        <v>0.08</v>
      </c>
      <c r="J648" s="35">
        <f>H648*I648</f>
        <v>0</v>
      </c>
      <c r="K648" s="35">
        <f>H648+J648</f>
        <v>0</v>
      </c>
    </row>
    <row r="649" spans="1:11">
      <c r="A649" s="39"/>
      <c r="B649" s="40"/>
      <c r="C649" s="41"/>
      <c r="G649" s="13" t="s">
        <v>1</v>
      </c>
      <c r="H649" s="22">
        <f>SUM(H648:H648)</f>
        <v>0</v>
      </c>
      <c r="I649" s="15"/>
      <c r="J649" s="14">
        <f>SUM(J648:J648)</f>
        <v>0</v>
      </c>
      <c r="K649" s="14">
        <f>SUM(K648:K648)</f>
        <v>0</v>
      </c>
    </row>
    <row r="650" spans="1:11" s="61" customFormat="1">
      <c r="A650" s="12"/>
      <c r="B650" s="12"/>
      <c r="C650" s="12"/>
      <c r="D650" s="12"/>
      <c r="E650" s="12"/>
      <c r="F650" s="12"/>
      <c r="G650" s="12"/>
      <c r="H650" s="30"/>
      <c r="I650" s="12"/>
      <c r="J650" s="12"/>
      <c r="K650" s="12"/>
    </row>
    <row r="651" spans="1:11" ht="190.5" customHeight="1"/>
    <row r="652" spans="1:11">
      <c r="A652" s="61" t="s">
        <v>181</v>
      </c>
      <c r="B652" s="61"/>
      <c r="C652" s="61"/>
      <c r="D652" s="61"/>
      <c r="E652" s="62"/>
      <c r="F652" s="61"/>
      <c r="G652" s="61"/>
      <c r="H652" s="63"/>
      <c r="I652" s="61"/>
      <c r="J652" s="61"/>
      <c r="K652" s="61"/>
    </row>
    <row r="653" spans="1:11" ht="12.75" thickBot="1"/>
    <row r="654" spans="1:11" ht="60">
      <c r="A654" s="31" t="s">
        <v>2</v>
      </c>
      <c r="B654" s="31" t="s">
        <v>3</v>
      </c>
      <c r="C654" s="32" t="s">
        <v>4</v>
      </c>
      <c r="D654" s="33" t="s">
        <v>5</v>
      </c>
      <c r="E654" s="31" t="s">
        <v>6</v>
      </c>
      <c r="F654" s="31" t="s">
        <v>7</v>
      </c>
      <c r="G654" s="31" t="s">
        <v>8</v>
      </c>
      <c r="H654" s="34" t="s">
        <v>9</v>
      </c>
      <c r="I654" s="31" t="s">
        <v>10</v>
      </c>
      <c r="J654" s="32" t="s">
        <v>11</v>
      </c>
      <c r="K654" s="32" t="s">
        <v>12</v>
      </c>
    </row>
    <row r="655" spans="1:11">
      <c r="A655" s="4">
        <v>1</v>
      </c>
      <c r="B655" s="5">
        <v>2</v>
      </c>
      <c r="C655" s="5">
        <v>4</v>
      </c>
      <c r="D655" s="5" t="s">
        <v>13</v>
      </c>
      <c r="E655" s="5">
        <v>5</v>
      </c>
      <c r="F655" s="5">
        <v>6</v>
      </c>
      <c r="G655" s="5">
        <v>7</v>
      </c>
      <c r="H655" s="20" t="s">
        <v>14</v>
      </c>
      <c r="I655" s="5">
        <v>9</v>
      </c>
      <c r="J655" s="5" t="s">
        <v>15</v>
      </c>
      <c r="K655" s="5" t="s">
        <v>16</v>
      </c>
    </row>
    <row r="656" spans="1:11" ht="108">
      <c r="A656" s="35">
        <v>1</v>
      </c>
      <c r="B656" s="36" t="s">
        <v>180</v>
      </c>
      <c r="C656" s="35"/>
      <c r="D656" s="35">
        <v>40</v>
      </c>
      <c r="E656" s="35" t="s">
        <v>0</v>
      </c>
      <c r="F656" s="35">
        <v>500</v>
      </c>
      <c r="G656" s="35"/>
      <c r="H656" s="37">
        <f>F656*G656</f>
        <v>0</v>
      </c>
      <c r="I656" s="38">
        <v>0.08</v>
      </c>
      <c r="J656" s="35">
        <f>H656*I656</f>
        <v>0</v>
      </c>
      <c r="K656" s="35">
        <f>H656+J656</f>
        <v>0</v>
      </c>
    </row>
    <row r="657" spans="1:11">
      <c r="A657" s="39"/>
      <c r="B657" s="40"/>
      <c r="C657" s="41"/>
      <c r="G657" s="13" t="s">
        <v>1</v>
      </c>
      <c r="H657" s="22">
        <f>SUM(H656:H656)</f>
        <v>0</v>
      </c>
      <c r="I657" s="15"/>
      <c r="J657" s="14">
        <f>SUM(J656:J656)</f>
        <v>0</v>
      </c>
      <c r="K657" s="14">
        <f>SUM(K656:K656)</f>
        <v>0</v>
      </c>
    </row>
    <row r="659" spans="1:11">
      <c r="A659" s="12" t="s">
        <v>183</v>
      </c>
    </row>
    <row r="660" spans="1:11" ht="12.75" thickBot="1"/>
    <row r="661" spans="1:11" ht="60">
      <c r="A661" s="31" t="s">
        <v>2</v>
      </c>
      <c r="B661" s="31" t="s">
        <v>3</v>
      </c>
      <c r="C661" s="32" t="s">
        <v>4</v>
      </c>
      <c r="D661" s="33" t="s">
        <v>5</v>
      </c>
      <c r="E661" s="31" t="s">
        <v>6</v>
      </c>
      <c r="F661" s="31" t="s">
        <v>7</v>
      </c>
      <c r="G661" s="31" t="s">
        <v>8</v>
      </c>
      <c r="H661" s="34" t="s">
        <v>9</v>
      </c>
      <c r="I661" s="31" t="s">
        <v>10</v>
      </c>
      <c r="J661" s="32" t="s">
        <v>11</v>
      </c>
      <c r="K661" s="32" t="s">
        <v>12</v>
      </c>
    </row>
    <row r="662" spans="1:11">
      <c r="A662" s="4">
        <v>1</v>
      </c>
      <c r="B662" s="5">
        <v>2</v>
      </c>
      <c r="C662" s="5">
        <v>4</v>
      </c>
      <c r="D662" s="5" t="s">
        <v>13</v>
      </c>
      <c r="E662" s="5">
        <v>5</v>
      </c>
      <c r="F662" s="5">
        <v>6</v>
      </c>
      <c r="G662" s="5">
        <v>7</v>
      </c>
      <c r="H662" s="20" t="s">
        <v>14</v>
      </c>
      <c r="I662" s="5">
        <v>9</v>
      </c>
      <c r="J662" s="5" t="s">
        <v>15</v>
      </c>
      <c r="K662" s="5" t="s">
        <v>16</v>
      </c>
    </row>
    <row r="663" spans="1:11" ht="107.25" customHeight="1">
      <c r="A663" s="35">
        <v>1</v>
      </c>
      <c r="B663" s="36" t="s">
        <v>182</v>
      </c>
      <c r="C663" s="35"/>
      <c r="D663" s="35">
        <v>5</v>
      </c>
      <c r="E663" s="35" t="s">
        <v>0</v>
      </c>
      <c r="F663" s="35">
        <v>50</v>
      </c>
      <c r="G663" s="35"/>
      <c r="H663" s="37">
        <f>F663*G663</f>
        <v>0</v>
      </c>
      <c r="I663" s="38">
        <v>0.08</v>
      </c>
      <c r="J663" s="35">
        <f>H663*I663</f>
        <v>0</v>
      </c>
      <c r="K663" s="35">
        <f>H663+J663</f>
        <v>0</v>
      </c>
    </row>
    <row r="664" spans="1:11">
      <c r="A664" s="39"/>
      <c r="B664" s="40"/>
      <c r="C664" s="41"/>
      <c r="G664" s="13" t="s">
        <v>1</v>
      </c>
      <c r="H664" s="22">
        <f>SUM(H663:H663)</f>
        <v>0</v>
      </c>
      <c r="I664" s="15"/>
      <c r="J664" s="14">
        <f>SUM(J663:J663)</f>
        <v>0</v>
      </c>
      <c r="K664" s="14">
        <f>SUM(K663:K663)</f>
        <v>0</v>
      </c>
    </row>
    <row r="665" spans="1:11" ht="51.75" customHeight="1"/>
    <row r="666" spans="1:11">
      <c r="A666" s="12" t="s">
        <v>185</v>
      </c>
    </row>
    <row r="667" spans="1:11" ht="12.75" thickBot="1"/>
    <row r="668" spans="1:11" ht="60">
      <c r="A668" s="31" t="s">
        <v>2</v>
      </c>
      <c r="B668" s="31" t="s">
        <v>3</v>
      </c>
      <c r="C668" s="32" t="s">
        <v>4</v>
      </c>
      <c r="D668" s="33" t="s">
        <v>5</v>
      </c>
      <c r="E668" s="31" t="s">
        <v>6</v>
      </c>
      <c r="F668" s="31" t="s">
        <v>7</v>
      </c>
      <c r="G668" s="31" t="s">
        <v>8</v>
      </c>
      <c r="H668" s="34" t="s">
        <v>9</v>
      </c>
      <c r="I668" s="31" t="s">
        <v>10</v>
      </c>
      <c r="J668" s="32" t="s">
        <v>11</v>
      </c>
      <c r="K668" s="32" t="s">
        <v>12</v>
      </c>
    </row>
    <row r="669" spans="1:11">
      <c r="A669" s="4">
        <v>1</v>
      </c>
      <c r="B669" s="5">
        <v>2</v>
      </c>
      <c r="C669" s="5">
        <v>4</v>
      </c>
      <c r="D669" s="5" t="s">
        <v>13</v>
      </c>
      <c r="E669" s="5">
        <v>5</v>
      </c>
      <c r="F669" s="5">
        <v>6</v>
      </c>
      <c r="G669" s="5">
        <v>7</v>
      </c>
      <c r="H669" s="20" t="s">
        <v>14</v>
      </c>
      <c r="I669" s="5">
        <v>9</v>
      </c>
      <c r="J669" s="5" t="s">
        <v>15</v>
      </c>
      <c r="K669" s="5" t="s">
        <v>16</v>
      </c>
    </row>
    <row r="670" spans="1:11" ht="95.25" customHeight="1">
      <c r="A670" s="35">
        <v>1</v>
      </c>
      <c r="B670" s="36" t="s">
        <v>184</v>
      </c>
      <c r="C670" s="35"/>
      <c r="D670" s="35">
        <v>5</v>
      </c>
      <c r="E670" s="35" t="s">
        <v>0</v>
      </c>
      <c r="F670" s="35">
        <v>50</v>
      </c>
      <c r="G670" s="35"/>
      <c r="H670" s="37">
        <f>F670*G670</f>
        <v>0</v>
      </c>
      <c r="I670" s="38">
        <v>0.08</v>
      </c>
      <c r="J670" s="35">
        <f>H670*I670</f>
        <v>0</v>
      </c>
      <c r="K670" s="35">
        <f>H670+J670</f>
        <v>0</v>
      </c>
    </row>
    <row r="671" spans="1:11">
      <c r="A671" s="39"/>
      <c r="B671" s="40"/>
      <c r="C671" s="41"/>
      <c r="G671" s="13" t="s">
        <v>1</v>
      </c>
      <c r="H671" s="22">
        <f>SUM(H670:H670)</f>
        <v>0</v>
      </c>
      <c r="I671" s="15"/>
      <c r="J671" s="14">
        <f>SUM(J670:J670)</f>
        <v>0</v>
      </c>
      <c r="K671" s="14">
        <f>SUM(K670:K670)</f>
        <v>0</v>
      </c>
    </row>
    <row r="673" spans="1:15">
      <c r="A673" s="64" t="s">
        <v>227</v>
      </c>
      <c r="B673" s="64"/>
      <c r="C673" s="64"/>
      <c r="D673" s="64"/>
      <c r="E673" s="64"/>
      <c r="F673" s="64"/>
      <c r="G673" s="64"/>
      <c r="H673" s="65"/>
      <c r="I673" s="64"/>
      <c r="J673" s="64"/>
      <c r="K673" s="64"/>
      <c r="L673" s="64"/>
      <c r="M673" s="64"/>
      <c r="N673" s="64"/>
      <c r="O673" s="64"/>
    </row>
    <row r="674" spans="1:15" ht="27.75" customHeight="1">
      <c r="A674" s="81" t="s">
        <v>229</v>
      </c>
      <c r="B674" s="81"/>
      <c r="C674" s="81"/>
      <c r="D674" s="81"/>
      <c r="E674" s="81"/>
      <c r="F674" s="81"/>
      <c r="G674" s="81"/>
      <c r="H674" s="81"/>
      <c r="I674" s="81"/>
      <c r="J674" s="81"/>
      <c r="K674" s="81"/>
      <c r="L674" s="64"/>
      <c r="M674" s="64"/>
      <c r="N674" s="64"/>
      <c r="O674" s="64"/>
    </row>
    <row r="675" spans="1:15">
      <c r="A675" s="64" t="s">
        <v>225</v>
      </c>
      <c r="B675" s="64"/>
      <c r="C675" s="64"/>
      <c r="D675" s="64"/>
      <c r="E675" s="64"/>
      <c r="F675" s="64"/>
      <c r="G675" s="64"/>
      <c r="H675" s="65"/>
      <c r="I675" s="64"/>
      <c r="J675" s="64"/>
      <c r="K675" s="64"/>
      <c r="L675" s="64"/>
      <c r="M675" s="64"/>
      <c r="N675" s="64"/>
      <c r="O675" s="64"/>
    </row>
    <row r="676" spans="1:15">
      <c r="A676" s="64" t="s">
        <v>226</v>
      </c>
      <c r="B676" s="64"/>
      <c r="C676" s="64"/>
      <c r="D676" s="64"/>
      <c r="E676" s="64"/>
      <c r="F676" s="64"/>
      <c r="G676" s="64"/>
      <c r="H676" s="65"/>
      <c r="I676" s="64"/>
      <c r="J676" s="64"/>
      <c r="K676" s="64"/>
      <c r="L676" s="64"/>
      <c r="M676" s="64"/>
      <c r="N676" s="64"/>
      <c r="O676" s="64"/>
    </row>
  </sheetData>
  <mergeCells count="2">
    <mergeCell ref="A1:K1"/>
    <mergeCell ref="A674:K674"/>
  </mergeCells>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2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topLeftCell="A61"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Arkusz1</vt:lpstr>
      <vt:lpstr>Arkusz2</vt:lpstr>
      <vt:lpstr>Arkusz3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lrz.pracownia</dc:creator>
  <cp:lastModifiedBy>nzz.brykm</cp:lastModifiedBy>
  <cp:lastPrinted>2020-02-27T12:01:50Z</cp:lastPrinted>
  <dcterms:created xsi:type="dcterms:W3CDTF">2020-01-20T09:20:29Z</dcterms:created>
  <dcterms:modified xsi:type="dcterms:W3CDTF">2020-03-10T12:15:48Z</dcterms:modified>
</cp:coreProperties>
</file>