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60"/>
  </bookViews>
  <sheets>
    <sheet name="Arkusz1" sheetId="1" r:id="rId1"/>
  </sheets>
  <definedNames>
    <definedName name="_xlnm.Print_Area" localSheetId="0">Arkusz1!$A$1:$G$400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9" i="1" l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58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19" i="1"/>
  <c r="G243" i="1"/>
  <c r="F234" i="1"/>
  <c r="F235" i="1"/>
  <c r="F236" i="1"/>
  <c r="F237" i="1"/>
  <c r="F238" i="1"/>
  <c r="F239" i="1"/>
  <c r="F240" i="1"/>
  <c r="F241" i="1"/>
  <c r="F233" i="1"/>
  <c r="G223" i="1"/>
  <c r="F220" i="1"/>
  <c r="F221" i="1"/>
  <c r="F222" i="1"/>
  <c r="F223" i="1"/>
  <c r="F224" i="1"/>
  <c r="F225" i="1"/>
  <c r="F226" i="1"/>
  <c r="F227" i="1"/>
  <c r="F168" i="1"/>
  <c r="F183" i="1"/>
  <c r="F184" i="1"/>
  <c r="F185" i="1"/>
  <c r="F186" i="1"/>
  <c r="F187" i="1"/>
  <c r="F188" i="1"/>
  <c r="F189" i="1"/>
  <c r="F190" i="1"/>
  <c r="F182" i="1"/>
  <c r="F169" i="1"/>
  <c r="F170" i="1"/>
  <c r="F171" i="1"/>
  <c r="F172" i="1"/>
  <c r="F173" i="1"/>
  <c r="F174" i="1"/>
  <c r="F175" i="1"/>
  <c r="F176" i="1"/>
  <c r="F136" i="1"/>
  <c r="F137" i="1"/>
  <c r="F138" i="1"/>
  <c r="F139" i="1"/>
  <c r="F140" i="1"/>
  <c r="F141" i="1"/>
  <c r="F142" i="1"/>
  <c r="F143" i="1"/>
  <c r="F144" i="1"/>
  <c r="F122" i="1"/>
  <c r="F123" i="1"/>
  <c r="F124" i="1"/>
  <c r="F125" i="1"/>
  <c r="F126" i="1"/>
  <c r="F127" i="1"/>
  <c r="F128" i="1"/>
  <c r="F129" i="1"/>
  <c r="F130" i="1"/>
  <c r="F88" i="1"/>
  <c r="G96" i="1"/>
  <c r="F89" i="1"/>
  <c r="F90" i="1"/>
  <c r="F91" i="1"/>
  <c r="F92" i="1"/>
  <c r="F93" i="1"/>
  <c r="F94" i="1"/>
  <c r="F95" i="1"/>
  <c r="F96" i="1"/>
  <c r="F97" i="1"/>
  <c r="F73" i="1"/>
  <c r="G74" i="1"/>
  <c r="G75" i="1"/>
  <c r="G76" i="1"/>
  <c r="G77" i="1"/>
  <c r="G78" i="1"/>
  <c r="G79" i="1"/>
  <c r="G80" i="1"/>
  <c r="G81" i="1"/>
  <c r="G82" i="1"/>
  <c r="F74" i="1"/>
  <c r="F75" i="1"/>
  <c r="F76" i="1"/>
  <c r="F77" i="1"/>
  <c r="F78" i="1"/>
  <c r="F79" i="1"/>
  <c r="F80" i="1"/>
  <c r="F81" i="1"/>
  <c r="F82" i="1"/>
  <c r="G376" i="1" l="1"/>
  <c r="G352" i="1"/>
  <c r="G284" i="1"/>
  <c r="G308" i="1"/>
  <c r="G375" i="1" l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07" i="1"/>
  <c r="G306" i="1"/>
  <c r="G305" i="1"/>
  <c r="G304" i="1"/>
  <c r="G303" i="1"/>
  <c r="G302" i="1"/>
  <c r="G301" i="1"/>
  <c r="G300" i="1"/>
  <c r="G299" i="1"/>
  <c r="G298" i="1"/>
  <c r="G283" i="1"/>
  <c r="G282" i="1"/>
  <c r="G281" i="1"/>
  <c r="G280" i="1"/>
  <c r="G279" i="1"/>
  <c r="G278" i="1"/>
  <c r="G277" i="1"/>
  <c r="G276" i="1"/>
  <c r="G275" i="1"/>
  <c r="G274" i="1"/>
  <c r="G297" i="1"/>
  <c r="G296" i="1"/>
  <c r="G295" i="1"/>
  <c r="G294" i="1"/>
  <c r="G293" i="1"/>
  <c r="G292" i="1"/>
  <c r="G291" i="1"/>
  <c r="G290" i="1"/>
  <c r="G273" i="1"/>
  <c r="G272" i="1"/>
  <c r="G271" i="1"/>
  <c r="G270" i="1"/>
  <c r="G269" i="1"/>
  <c r="G268" i="1"/>
  <c r="G267" i="1"/>
  <c r="G266" i="1"/>
  <c r="G241" i="1"/>
  <c r="G240" i="1"/>
  <c r="G239" i="1"/>
  <c r="G238" i="1"/>
  <c r="G237" i="1"/>
  <c r="G236" i="1"/>
  <c r="G235" i="1"/>
  <c r="G234" i="1"/>
  <c r="G233" i="1"/>
  <c r="G227" i="1"/>
  <c r="G226" i="1"/>
  <c r="G225" i="1"/>
  <c r="G224" i="1"/>
  <c r="G222" i="1"/>
  <c r="G221" i="1"/>
  <c r="G220" i="1"/>
  <c r="G219" i="1"/>
  <c r="G190" i="1"/>
  <c r="G189" i="1"/>
  <c r="G188" i="1"/>
  <c r="G187" i="1"/>
  <c r="G186" i="1"/>
  <c r="G185" i="1"/>
  <c r="G184" i="1"/>
  <c r="G183" i="1"/>
  <c r="G182" i="1"/>
  <c r="G176" i="1"/>
  <c r="G175" i="1"/>
  <c r="G174" i="1"/>
  <c r="G173" i="1"/>
  <c r="G172" i="1"/>
  <c r="G171" i="1"/>
  <c r="G170" i="1"/>
  <c r="G169" i="1"/>
  <c r="G168" i="1"/>
  <c r="G377" i="1" l="1"/>
  <c r="G353" i="1"/>
  <c r="G309" i="1"/>
  <c r="G191" i="1"/>
  <c r="G242" i="1"/>
  <c r="G285" i="1"/>
  <c r="G228" i="1"/>
  <c r="G177" i="1"/>
  <c r="G192" i="1" s="1"/>
  <c r="G137" i="1"/>
  <c r="G138" i="1"/>
  <c r="G139" i="1"/>
  <c r="G140" i="1"/>
  <c r="G141" i="1"/>
  <c r="G142" i="1"/>
  <c r="G143" i="1"/>
  <c r="G144" i="1"/>
  <c r="G136" i="1"/>
  <c r="G123" i="1"/>
  <c r="G124" i="1"/>
  <c r="G125" i="1"/>
  <c r="G126" i="1"/>
  <c r="G127" i="1"/>
  <c r="G128" i="1"/>
  <c r="G129" i="1"/>
  <c r="G130" i="1"/>
  <c r="G122" i="1"/>
  <c r="G378" i="1" l="1"/>
  <c r="G310" i="1"/>
  <c r="G145" i="1"/>
  <c r="G131" i="1"/>
  <c r="G73" i="1"/>
  <c r="G88" i="1"/>
  <c r="G89" i="1"/>
  <c r="G90" i="1"/>
  <c r="G91" i="1"/>
  <c r="G92" i="1"/>
  <c r="G93" i="1"/>
  <c r="G94" i="1"/>
  <c r="G95" i="1"/>
  <c r="G97" i="1"/>
  <c r="G146" i="1" l="1"/>
  <c r="G83" i="1"/>
  <c r="G98" i="1"/>
  <c r="G99" i="1" l="1"/>
</calcChain>
</file>

<file path=xl/sharedStrings.xml><?xml version="1.0" encoding="utf-8"?>
<sst xmlns="http://schemas.openxmlformats.org/spreadsheetml/2006/main" count="591" uniqueCount="190">
  <si>
    <t>Zamawiający:</t>
  </si>
  <si>
    <t xml:space="preserve">Izba Administracji Skarbowej </t>
  </si>
  <si>
    <t xml:space="preserve">w Zielonej Górze </t>
  </si>
  <si>
    <t>ul.  Gen. Władysława  Sikorskiego 2</t>
  </si>
  <si>
    <t>65-454 Zielona Góra</t>
  </si>
  <si>
    <t xml:space="preserve">FORMULARZ  OFERTOWY </t>
  </si>
  <si>
    <t>Nazwa:</t>
  </si>
  <si>
    <t>Siedziba:</t>
  </si>
  <si>
    <t>Numer telefonu:</t>
  </si>
  <si>
    <t>Adres e-mailowy</t>
  </si>
  <si>
    <t>Numer REGON:</t>
  </si>
  <si>
    <t>Identyfikator podatkowy:</t>
  </si>
  <si>
    <t>Adres mailowy:</t>
  </si>
  <si>
    <t>Lp</t>
  </si>
  <si>
    <t>Opis badania</t>
  </si>
  <si>
    <t>Cena jednostkowa brutto</t>
  </si>
  <si>
    <t>Dane Wykonawcy:</t>
  </si>
  <si>
    <t>Reprezentowany przez:</t>
  </si>
  <si>
    <t>Numer konta, na jakie należy zwrócić wadium (jeżeli dotyczy):</t>
  </si>
  <si>
    <t>1.            Izba Administracji Skarbowej w Zielonej Górze,</t>
  </si>
  <si>
    <t xml:space="preserve">2.            Pierwszy Urząd Skarbowy w Zielonej Górze, </t>
  </si>
  <si>
    <t xml:space="preserve">3.            Drugi Urząd Skarbowy w Zielonej Górze, </t>
  </si>
  <si>
    <t xml:space="preserve">4.            Lubuski Urząd Skarbowy w Zielonej Górze, </t>
  </si>
  <si>
    <t>1.  </t>
  </si>
  <si>
    <t>2.  </t>
  </si>
  <si>
    <t>3.  </t>
  </si>
  <si>
    <t>4.  </t>
  </si>
  <si>
    <t>5.  </t>
  </si>
  <si>
    <t xml:space="preserve">Wartość brutto                                  </t>
  </si>
  <si>
    <t>6.  </t>
  </si>
  <si>
    <t>7.  </t>
  </si>
  <si>
    <t>8.  </t>
  </si>
  <si>
    <t>9.  </t>
  </si>
  <si>
    <t>Badanie laboratoryjne: glukoza</t>
  </si>
  <si>
    <t>Badanie laboratoryjne: cholesterol całkowity</t>
  </si>
  <si>
    <t>Badanie laboratoryjne: lipidogram (cholesterol,HDL, LDL, TG)</t>
  </si>
  <si>
    <t>Badanie laboratoryjne: ogólne badanie moczu</t>
  </si>
  <si>
    <t>Badanie EKG spoczynkowe z opisem</t>
  </si>
  <si>
    <t>Badanie psychotechniczne (dla pracowników prowadzących pojazdy służbowe oraz prywatne dla celów służbowych)</t>
  </si>
  <si>
    <t>Razem ------------ &gt;&gt;</t>
  </si>
  <si>
    <t>Suma wartości zamówienia podstawowego oraz maksymalnej wartość zamówienia w ramach prawa opcji</t>
  </si>
  <si>
    <t>Słownie:</t>
  </si>
  <si>
    <t>1)</t>
  </si>
  <si>
    <t>Nazwa Podwykonawcy:</t>
  </si>
  <si>
    <t>Część zamówienia, realizowana przez Podwykonawcę:</t>
  </si>
  <si>
    <t>Zakres zamówienia realizowany  przez Podwykonawcę:</t>
  </si>
  <si>
    <t>2.</t>
  </si>
  <si>
    <t>3.</t>
  </si>
  <si>
    <t>4.</t>
  </si>
  <si>
    <t>5.</t>
  </si>
  <si>
    <t>6.</t>
  </si>
  <si>
    <t>* niepotrzebne skreślić</t>
  </si>
  <si>
    <t>Badanie laboratoryjne: morfologia krwi krwi</t>
  </si>
  <si>
    <t>Załącznik nr 3 do SWZ</t>
  </si>
  <si>
    <t>UWAGA!</t>
  </si>
  <si>
    <t>Wypełnia Wykonawca</t>
  </si>
  <si>
    <t>od 1 czerwca 2021 do 28 lutego 2023 roku</t>
  </si>
  <si>
    <t>Cena jednostkowa brutto*</t>
  </si>
  <si>
    <t>badanie lekarza medycyny pracy z wydaniem  orzeczenia (wstępne, okresowe, kontrolne)</t>
  </si>
  <si>
    <t>Badanie laboratoryjne: morfologia krwi</t>
  </si>
  <si>
    <t xml:space="preserve">  Wraz z Formularzem  ofertowym należy przesłać wszystkie wymagane w SWZ dokumenty. </t>
  </si>
  <si>
    <r>
      <rPr>
        <b/>
        <i/>
        <sz val="11"/>
        <color rgb="FFFF0000"/>
        <rFont val="Calibri"/>
        <family val="2"/>
        <charset val="238"/>
        <scheme val="minor"/>
      </rPr>
      <t>Oferta, na którą składają się Formularz ofertowy oraz oświadczenia składana elektronicznie musi zostać podpisana elektronicznym podpisem kwalifikowanym, podpisem zaufanym lub podpisem osobistym.</t>
    </r>
    <r>
      <rPr>
        <i/>
        <sz val="11"/>
        <color rgb="FFFF0000"/>
        <rFont val="Calibri"/>
        <family val="2"/>
        <charset val="238"/>
        <scheme val="minor"/>
      </rPr>
      <t xml:space="preserve"> W procesie składania oferty za pośrednictwem</t>
    </r>
    <r>
      <rPr>
        <i/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b/>
        <u/>
        <sz val="11"/>
        <color theme="4" tint="-0.249977111117893"/>
        <rFont val="Calibri"/>
        <family val="2"/>
        <charset val="238"/>
        <scheme val="minor"/>
      </rPr>
      <t>platformazakupowa.pl</t>
    </r>
    <r>
      <rPr>
        <u/>
        <sz val="11"/>
        <color rgb="FFFF0000"/>
        <rFont val="Calibri"/>
        <family val="2"/>
        <charset val="238"/>
        <scheme val="minor"/>
      </rPr>
      <t xml:space="preserve"> </t>
    </r>
    <r>
      <rPr>
        <i/>
        <sz val="11"/>
        <color rgb="FFFF0000"/>
        <rFont val="Calibri"/>
        <family val="2"/>
        <charset val="238"/>
        <scheme val="minor"/>
      </rPr>
      <t xml:space="preserve"> Wykonawca powinien złożyć podpis bezpośrednio na dokumentach przesłanych za pośrednictwem </t>
    </r>
    <r>
      <rPr>
        <b/>
        <u/>
        <sz val="11"/>
        <color theme="4" tint="-0.249977111117893"/>
        <rFont val="Calibri"/>
        <family val="2"/>
        <charset val="238"/>
        <scheme val="minor"/>
      </rPr>
      <t>platformazakupowa.pl</t>
    </r>
    <r>
      <rPr>
        <i/>
        <sz val="11"/>
        <color rgb="FFFF0000"/>
        <rFont val="Calibri"/>
        <family val="2"/>
        <charset val="238"/>
        <scheme val="minor"/>
      </rPr>
      <t xml:space="preserve">. Zalecamy stosowanie podpisu na każdym załączonym pliku osobno, w szczególności wskazanych w art. 63 ust 1 oraz ust.2  Pzp, gdzie zaznaczono, iż </t>
    </r>
    <r>
      <rPr>
        <b/>
        <i/>
        <sz val="11"/>
        <color rgb="FFFF0000"/>
        <rFont val="Calibri"/>
        <family val="2"/>
        <charset val="238"/>
        <scheme val="minor"/>
      </rPr>
      <t>oferty,</t>
    </r>
    <r>
      <rPr>
        <i/>
        <sz val="11"/>
        <color rgb="FFFF0000"/>
        <rFont val="Calibri"/>
        <family val="2"/>
        <charset val="238"/>
        <scheme val="minor"/>
      </rPr>
      <t xml:space="preserve"> wnioski o dopuszczenie do udziału w postępowaniu oraz oświadczenie, o którym mowa w art. 125 ust.1 </t>
    </r>
    <r>
      <rPr>
        <b/>
        <i/>
        <sz val="11"/>
        <color rgb="FFFF0000"/>
        <rFont val="Calibri"/>
        <family val="2"/>
        <charset val="238"/>
        <scheme val="minor"/>
      </rPr>
      <t>sporządza się, pod rygorem nieważności, w postaci lub formie elektronicznej i opatruje się odpowiednio w odniesieniu do wartości postępowania kwalifikowanym podpisem elektronicznym, podpisem zaufanym lub podpisem osobistym.</t>
    </r>
  </si>
  <si>
    <t>Wszystkie Oświadczenia stanowiące Załączniki do SWZ powinny być odpowiednio uzupełnione danymi Wykonawcy i zawierać: nazwę albo imię i nazwisko, siedzibę albo miejsce zamieszkania, jeżeli jest miejscem wykonywania działalności wykonawcy.</t>
  </si>
  <si>
    <t xml:space="preserve">Cena jednostkowa netto </t>
  </si>
  <si>
    <t>VAT</t>
  </si>
  <si>
    <t>Wartość oferty  Część II</t>
  </si>
  <si>
    <t>Wartość oferty  Część I</t>
  </si>
  <si>
    <t>kol. 3 * kol.6</t>
  </si>
  <si>
    <r>
      <t xml:space="preserve">Oświadczam/y, iż przedmiot zamówienia w Części I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</si>
  <si>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7. </t>
  </si>
  <si>
    <t>Lubuski Urząd Celno-Skarbowy w Gorzowie Wielkopolskim</t>
  </si>
  <si>
    <t>8.</t>
  </si>
  <si>
    <t>10.</t>
  </si>
  <si>
    <t>Urząd Skarbowy w Świebodzinie</t>
  </si>
  <si>
    <t xml:space="preserve">2.    </t>
  </si>
  <si>
    <t>Urząd Skarbowy w Żaganiu</t>
  </si>
  <si>
    <t>Wartość oferty  Część III</t>
  </si>
  <si>
    <t>Urząd Skarbowy w Gorzowie Wielkopolskim</t>
  </si>
  <si>
    <t xml:space="preserve">1. </t>
  </si>
  <si>
    <t>Urząd Skarbowy w Drezdenku</t>
  </si>
  <si>
    <t>Urząd Skarbowy w Sulęcinie</t>
  </si>
  <si>
    <t>Urząd Skarbowy w Słubicach</t>
  </si>
  <si>
    <t>Urząd Skarbowy w Międzyrzeczu</t>
  </si>
  <si>
    <t>Lubuski Urząd Celno- Skarbowy w Gorzowie Wielkopolskim</t>
  </si>
  <si>
    <t>Wartość oferty  Część IV</t>
  </si>
  <si>
    <t>Lubuski Urzad Celno-Skarbowy w Gorzowie Wielkopolskim</t>
  </si>
  <si>
    <t>Izba Administracji Skarbowej w Zielonej Górze</t>
  </si>
  <si>
    <t xml:space="preserve">9. </t>
  </si>
  <si>
    <t xml:space="preserve">Audiogram badanie słuchu </t>
  </si>
  <si>
    <t>11.</t>
  </si>
  <si>
    <t xml:space="preserve">Perymetr i pole widzenia </t>
  </si>
  <si>
    <t>12.</t>
  </si>
  <si>
    <t>13.</t>
  </si>
  <si>
    <t>14.</t>
  </si>
  <si>
    <t>15.</t>
  </si>
  <si>
    <t>16.</t>
  </si>
  <si>
    <t xml:space="preserve">17. </t>
  </si>
  <si>
    <t>Badanie neurologiczne</t>
  </si>
  <si>
    <t>Badania psychiatryczne</t>
  </si>
  <si>
    <t>Badanie psychologiczne na broń</t>
  </si>
  <si>
    <t>18.</t>
  </si>
  <si>
    <t>Badanie na broń</t>
  </si>
  <si>
    <t>RTG</t>
  </si>
  <si>
    <t>19.</t>
  </si>
  <si>
    <t>Badanie psychologiczne kierowców pojazdów uprzywilejowanych</t>
  </si>
  <si>
    <t>Badanie lekarza medycyny pracy z wydaniem  orzeczenia (wstępne, okresowe, kontrolne)</t>
  </si>
  <si>
    <t>Wartość oferty  Część V</t>
  </si>
  <si>
    <t>Wartość oferty  Część VI</t>
  </si>
  <si>
    <r>
      <t xml:space="preserve">Oświadczam/y, iż przedmiot zamówienia w Częsci VI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</si>
  <si>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Narażanie na promieniowanie jonizujące </t>
  </si>
  <si>
    <t>Izba Administracji Skarbowej w Zielonej Górze,</t>
  </si>
  <si>
    <t>Urząd Skarbowy w Krośnie Odrzańskim,</t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</si>
  <si>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Pierwszy Urząd Skarbowy w Zielonej Górze, </t>
    </r>
  </si>
  <si>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2"/>
        <color theme="1"/>
        <rFont val="Calibri"/>
        <family val="2"/>
        <charset val="238"/>
        <scheme val="minor"/>
      </rPr>
      <t xml:space="preserve">Drugi Urząd Skarbowy w Zielonej Górze, </t>
    </r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</si>
  <si>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Lubuski Urząd Skarbowy w Zielonej Górze, </t>
    </r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</si>
  <si>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Lubuski Urząd Celno-Skarbowy w Gorzowie Wielkopolskim,</t>
    </r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</si>
  <si>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Urząd Skarbowy w Nowej Soli,</t>
    </r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</si>
  <si>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Urząd Skarbowy we Wschowie. </t>
    </r>
  </si>
  <si>
    <t>Zamówienie podstawowe Cz. I</t>
  </si>
  <si>
    <t>Zamówienie w ramach prawa opcji  Cz. I</t>
  </si>
  <si>
    <r>
      <t>Część I – Placówka na terenie  miejscowości Zielona Góra</t>
    </r>
    <r>
      <rPr>
        <sz val="11"/>
        <rFont val="Calibri"/>
        <family val="2"/>
        <charset val="238"/>
        <scheme val="minor"/>
      </rPr>
      <t xml:space="preserve"> obejmująca badaniami profilaktycznymi pracowników świadczących pracę w jednostkach organizacyjnych:</t>
    </r>
  </si>
  <si>
    <t xml:space="preserve">1.    </t>
  </si>
  <si>
    <r>
      <t xml:space="preserve">Część  II:   Placówka na terenie miejscowości Świebodzin </t>
    </r>
    <r>
      <rPr>
        <sz val="11"/>
        <color rgb="FF000000"/>
        <rFont val="Calibri"/>
        <family val="2"/>
        <charset val="238"/>
        <scheme val="minor"/>
      </rPr>
      <t>obejmująca badaniami profilaktycznymi pracowników świadczących pracę w jednostkach organizacyjnych:</t>
    </r>
  </si>
  <si>
    <t>Zamówienie podstawowe Cz. II</t>
  </si>
  <si>
    <t>Zamówienie w ramach prawa opcji - Cz. II</t>
  </si>
  <si>
    <t>CZĘŚĆ  III:   Placówka medyczna w miejscowości Żary obejmująca badaniami profilaktycznymi pracowników świadczących pracę w jednostkach organizacyjnych:</t>
  </si>
  <si>
    <t>Urząd Skarbowy w Żarach</t>
  </si>
  <si>
    <t>Zamówienie podstawowe Cz. III</t>
  </si>
  <si>
    <t>Zamówienie w ramach prawa opcji - Cz. III</t>
  </si>
  <si>
    <r>
      <t xml:space="preserve">Oświadczam/y, iż przedmiot zamówienia w Części III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</si>
  <si>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Oświadczam/y, iż przedmiot zamówienia w Części II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</si>
  <si>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>należy wpisać wartość  części zamówienia w zł</t>
  </si>
  <si>
    <t>należy wpisać wartość części zamówienia w zł</t>
  </si>
  <si>
    <r>
      <t xml:space="preserve">CZĘŚĆ  IV:   Placówka na terenie miejscowości Gorzów Wielkopolski </t>
    </r>
    <r>
      <rPr>
        <sz val="11"/>
        <color rgb="FF000000"/>
        <rFont val="Calibri"/>
        <family val="2"/>
        <charset val="238"/>
        <scheme val="minor"/>
      </rPr>
      <t>obejmująca badaniami profilaktycznymi pracowników świadczących pracę w jednostkach organizacyjnych:</t>
    </r>
  </si>
  <si>
    <t>7.</t>
  </si>
  <si>
    <t>Zamówienie podstawowe Cz. IV</t>
  </si>
  <si>
    <t>Zmówienie w ramach prawa opcji - Cz. IV</t>
  </si>
  <si>
    <t>Lokalizacja placówki (adres):</t>
  </si>
  <si>
    <r>
      <t xml:space="preserve">Oświadczam/y, iż przedmiot zamówienia w Części IV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</si>
  <si>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CZĘŚĆ  V:   Placówka na terenie miejscowości Gorzów Wielkopolski </t>
    </r>
    <r>
      <rPr>
        <sz val="11"/>
        <color rgb="FF000000"/>
        <rFont val="Calibri"/>
        <family val="2"/>
        <charset val="238"/>
        <scheme val="minor"/>
      </rPr>
      <t>obejmująca badaniami profilaktycznymi i psychologicznymi wyłącznie funkcjonariuszy Służby Celno-Skarbowej pełniących służbę w jednostkach organizacyjnych:</t>
    </r>
  </si>
  <si>
    <t>Zamówienie podstawowe Cz. V</t>
  </si>
  <si>
    <t>Zamówienie w ramach prawa opcji - Cz. V</t>
  </si>
  <si>
    <r>
      <t xml:space="preserve">Oświadczam/y, iż przedmiot zamówienia w Części V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</si>
  <si>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 Część VI - Placówka na terenie miejscowości Żary </t>
    </r>
    <r>
      <rPr>
        <sz val="11"/>
        <color rgb="FF000000"/>
        <rFont val="Calibri"/>
        <family val="2"/>
        <charset val="238"/>
        <scheme val="minor"/>
      </rPr>
      <t>obejmująca badaniami profilaktycznymi i psychologicznymi wyłącznie funkcjonariuszy Służby Celno-Skarbowej pełniących służbę w jednostkach organizacyjnych</t>
    </r>
  </si>
  <si>
    <t>Zamówienie w ramach prawa opcji - Cz. VI</t>
  </si>
  <si>
    <t>Zamówienie podstawowe Cz. VI</t>
  </si>
  <si>
    <t>należy wpisać  wartość części zamówienia w zł</t>
  </si>
  <si>
    <t>Oświadczam/my*, że zapoznaliśmy się ze Specyfikacją Warunków Zamówienia, jej zmianami i wyjaśnieniami oraz uzyskaliśmy informacje niezbędne do przygotowania oferty.</t>
  </si>
  <si>
    <t>Oświadczam/my*, że uważamy się za związanych ofertą przez czas wskazany w Specyfikacji Warunków Zamówienia.</t>
  </si>
  <si>
    <t xml:space="preserve">Oświadczam/my*, że wszystkie podane informacje, załączone dokumenty oraz przedstawione oświadczenia są zgodne z prawdą. </t>
  </si>
  <si>
    <t>Oświadczamy, że zgodnie z art. 7 Ustawy z dnia 6 marca 2018 r. Prawo Przedsiębiorców (t.j. Dz.U. z 2023 r. poz.221 ) Wykonawca:</t>
  </si>
  <si>
    <t>Wykonawca oświadcza poprzez zaznaczenie przy wybranej treści konkretnego pola znakiem ”✔”</t>
  </si>
  <si>
    <t>Informacja Wykonawcy o powstaniu u Zamawiającego obowiązku podatkowego w wyniku wyboru oferty Wykonawcy:</t>
  </si>
  <si>
    <t xml:space="preserve">Oświadczam/-y, że wybór oferty: </t>
  </si>
  <si>
    <t>W przypadku, gdy wybór oferty będzie prowadzić do powstania u Zamawiającego obowiązku, należy wskazać:</t>
  </si>
  <si>
    <t>Nazwę (rodzaj) towaru lub usługi, których dostawa lub świadczenie będzie prowadzić do powstania obowiązku podatkowego zgodnie z przepisami o podatku od towarów i usług:</t>
  </si>
  <si>
    <t>Ich wartość (netto) bez kwoty podatku:</t>
  </si>
  <si>
    <t>Stawkę podatku:</t>
  </si>
  <si>
    <t>Oświadczenia (dotyczy wszystkich części zamówienia):</t>
  </si>
  <si>
    <t xml:space="preserve">2. </t>
  </si>
  <si>
    <t xml:space="preserve"> do powstania u zamawiającego obowiązku podatkowego zgodnie z ustawą z dnia 11 marca 2004 r. o podatku od towarów i usług (Dz.U. z 2022 r. poz. 931).</t>
  </si>
  <si>
    <t>Oświadczam/my*, że spełniamy warunki dotyczące świadczeń medycznych, określone w § 2 Projektu umowy.</t>
  </si>
  <si>
    <r>
      <t xml:space="preserve">Nawiązując do postępowania  o udzielenie zamówienia publicznegi pn. </t>
    </r>
    <r>
      <rPr>
        <b/>
        <sz val="14"/>
        <color theme="1"/>
        <rFont val="Calibri"/>
        <family val="2"/>
        <charset val="238"/>
        <scheme val="minor"/>
      </rPr>
      <t xml:space="preserve"> Świadczenie  usług medycznych w zakresie profilaktycznych badań lekarskich pracowników i funkcjonariuszy Izby Administracji Skarbowej w Zielonej Górze  na lata 2024-2026 "  </t>
    </r>
    <r>
      <rPr>
        <sz val="14"/>
        <color theme="1"/>
        <rFont val="Calibri"/>
        <family val="2"/>
        <charset val="238"/>
        <scheme val="minor"/>
      </rPr>
      <t>oferuję/emy* wykonanie zamówienia zgodnie z wymogami SWZ, na następujące części, za cenę określoną w tabeli (Wykonawca wypełnia tylko tabele w częściach, na które składa ofetę):</t>
    </r>
  </si>
  <si>
    <t>do postępowania nr  0801-ILZ-1.260.2.2024</t>
  </si>
  <si>
    <t xml:space="preserve"> Wykonawca oświadcza poprzez    zaznaczenie konkretnego pola znakiem ”✔”</t>
  </si>
  <si>
    <t xml:space="preserve"> Wykonawca oświadcza poprzez zaznaczenie konkretnego pola znakiem ”✔”</t>
  </si>
  <si>
    <t>Ilość badań -maksymalna</t>
  </si>
  <si>
    <t>Ilość badań-maksymalna</t>
  </si>
  <si>
    <t>Badanie lekarza medycyny pracy wraz z wydaniem orzeczenia (wstępne, okresowe, kontrolne)</t>
  </si>
  <si>
    <t xml:space="preserve">Badanie laboratoryjne: lipidogram (cholesterol,HDL, LDL, TG)
</t>
  </si>
  <si>
    <t xml:space="preserve">Badanie EKG spoczynkowe z opisem
</t>
  </si>
  <si>
    <t xml:space="preserve">Badanie psychotechniczne (dla pracowników prowadzących pojazdy służbowe oraz prywatne dla celów służbowych)
</t>
  </si>
  <si>
    <t xml:space="preserve">Badanie lekarza medycyny pracy wraz z wydaniem  orzeczenia (wstępne, okresowe, kontrolne)
</t>
  </si>
  <si>
    <t xml:space="preserve">Badanie laboratoryjne: morfologia krwi krwi
</t>
  </si>
  <si>
    <t xml:space="preserve">Narażenie na promieniowanie jonizujące </t>
  </si>
  <si>
    <t>Badanie widzenia zmierzchowego i olśnienia</t>
  </si>
  <si>
    <r>
      <t>Zapewnienie  udziału lekarza sprawującego profilaktyczną opiekę zdrowotną nad zatrudnionymi w Izbie Administracji Skarbowej w Zielonej Górze w pracach komisji bezpieczeństwa i higieny pracy (co najmniej raz na kwartał), zgodnie z art. 237</t>
    </r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 xml:space="preserve"> i 237</t>
    </r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 xml:space="preserve"> Kodeksu pracy</t>
    </r>
  </si>
  <si>
    <t>10.  </t>
  </si>
  <si>
    <r>
      <t>Zapewnienie  udziału lekarza sprawującego profilaktyczną opiekę zdrowotną nad zatrudnionymi w Izbie Administracji Skarbowej w Zielonej Górze w pracach komisji bezpieczeństwa i higieny pracy (co najmniej raz na kwartał), zgodnie z art. 237</t>
    </r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 xml:space="preserve"> i 237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13 </t>
    </r>
    <r>
      <rPr>
        <sz val="11"/>
        <color theme="1"/>
        <rFont val="Calibri"/>
        <family val="2"/>
        <charset val="238"/>
        <scheme val="minor"/>
      </rPr>
      <t>Kodeksu pracy</t>
    </r>
  </si>
  <si>
    <t>należy podać stawkę (%) lub informację o zwolnieniu (skrót - np. ZW)</t>
  </si>
  <si>
    <t xml:space="preserve">                           Modyfikacja z 15.02.2024 r.- (wykreślenia zaznaczono kolorem czerwonym; tekst dodany kolorem zielonym-zmian dokonano w 2 wierszu w tabelach dot. każdej części (dot. badań okulistycznych))</t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</si>
  <si>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 xml:space="preserve">specjalistyczne </t>
    </r>
    <r>
      <rPr>
        <sz val="11"/>
        <color theme="1"/>
        <rFont val="Calibri"/>
        <family val="2"/>
        <charset val="238"/>
        <scheme val="minor"/>
      </rPr>
      <t>okulistyczne</t>
    </r>
    <r>
      <rPr>
        <sz val="11"/>
        <color theme="9"/>
        <rFont val="Calibri"/>
        <family val="2"/>
        <charset val="238"/>
        <scheme val="minor"/>
      </rPr>
      <t xml:space="preserve"> z wystawieniem zaświadczenia o konieczności pracy przy komputerze w okularach (lub właściwa adnotacja na orzeczeniu lekarskim)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</si>
  <si>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color theme="1"/>
        <rFont val="Calibri"/>
        <family val="2"/>
        <charset val="238"/>
        <scheme val="minor"/>
      </rPr>
      <t xml:space="preserve"> okulistyczne</t>
    </r>
    <r>
      <rPr>
        <sz val="11"/>
        <color theme="9"/>
        <rFont val="Calibri"/>
        <family val="2"/>
        <charset val="238"/>
        <scheme val="minor"/>
      </rPr>
      <t xml:space="preserve"> z wystawieniem zaświadczenia o konieczności pracy przy komputerze w okularach (lub właściwa adnotacja na orzeczeniu lekarskim)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</si>
  <si>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color theme="1"/>
        <rFont val="Calibri"/>
        <family val="2"/>
        <charset val="238"/>
        <scheme val="minor"/>
      </rPr>
      <t xml:space="preserve"> okulistyczne</t>
    </r>
    <r>
      <rPr>
        <sz val="11"/>
        <color rgb="FF92D050"/>
        <rFont val="Calibri"/>
        <family val="2"/>
        <charset val="238"/>
        <scheme val="minor"/>
      </rPr>
      <t xml:space="preserve"> z wystawieniem zaświadczenia o konieczności pracy przy komputerze w okularach (lub właściwa adnotacja na orzeczeniu lekarskim)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</si>
  <si>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rFont val="Calibri"/>
        <family val="2"/>
        <charset val="238"/>
        <scheme val="minor"/>
      </rPr>
      <t xml:space="preserve"> okulistyczne </t>
    </r>
    <r>
      <rPr>
        <sz val="11"/>
        <color rgb="FF92D050"/>
        <rFont val="Calibri"/>
        <family val="2"/>
        <charset val="238"/>
        <scheme val="minor"/>
      </rPr>
      <t xml:space="preserve">z wystawieniem zaświadczenia o konieczności pracy przy komputerze w okularach (lub właściwa adnotacja na orzeczeniu lekarskim) </t>
    </r>
    <r>
      <rPr>
        <strike/>
        <sz val="11"/>
        <color rgb="FFFF0000"/>
        <rFont val="Calibri"/>
        <family val="2"/>
        <charset val="238"/>
        <scheme val="minor"/>
      </rPr>
      <t xml:space="preserve"> 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</si>
  <si>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color theme="1"/>
        <rFont val="Calibri"/>
        <family val="2"/>
        <charset val="238"/>
        <scheme val="minor"/>
      </rPr>
      <t xml:space="preserve"> okulistyczne </t>
    </r>
    <r>
      <rPr>
        <sz val="11"/>
        <color rgb="FF92D050"/>
        <rFont val="Calibri"/>
        <family val="2"/>
        <charset val="238"/>
        <scheme val="minor"/>
      </rPr>
      <t xml:space="preserve">z wystawieniem zaświadczenia o konieczności pracy przy komputerze w okularach (lub właściwa adnotacja na orzeczeniu lekarskim)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</si>
  <si>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 xml:space="preserve">specjalistyczne </t>
    </r>
    <r>
      <rPr>
        <sz val="11"/>
        <color theme="1"/>
        <rFont val="Calibri"/>
        <family val="2"/>
        <charset val="238"/>
        <scheme val="minor"/>
      </rPr>
      <t xml:space="preserve">okulistyczne </t>
    </r>
    <r>
      <rPr>
        <sz val="11"/>
        <color rgb="FF92D050"/>
        <rFont val="Calibri"/>
        <family val="2"/>
        <charset val="238"/>
        <scheme val="minor"/>
      </rPr>
      <t xml:space="preserve">z wystawieniem zaświadczenia o konieczności pracy przy komputerze w okularach (lub właściwa adnotacja na orzeczeniu lekarskim) 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</si>
  <si>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color theme="1"/>
        <rFont val="Calibri"/>
        <family val="2"/>
        <charset val="238"/>
        <scheme val="minor"/>
      </rPr>
      <t xml:space="preserve"> okulistyczne </t>
    </r>
    <r>
      <rPr>
        <sz val="11"/>
        <color rgb="FF92D050"/>
        <rFont val="Calibri"/>
        <family val="2"/>
        <charset val="238"/>
        <scheme val="minor"/>
      </rPr>
      <t>z wystawieniem zaświadczenia o konieczności pracy przy komputerze w okularach (lub właściwa adnotacja na orzeczeniu lekarskim)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 xml:space="preserve"> 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</si>
  <si>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 xml:space="preserve">specjalistyczne </t>
    </r>
    <r>
      <rPr>
        <sz val="11"/>
        <color theme="1"/>
        <rFont val="Calibri"/>
        <family val="2"/>
        <charset val="238"/>
        <scheme val="minor"/>
      </rPr>
      <t xml:space="preserve">okulistyczne </t>
    </r>
    <r>
      <rPr>
        <sz val="11"/>
        <color rgb="FF92D050"/>
        <rFont val="Calibri"/>
        <family val="2"/>
        <charset val="238"/>
        <scheme val="minor"/>
      </rPr>
      <t xml:space="preserve">z wystawieniem zaświadczenia o konieczności pracy przy komputerze w okularach (lub właściwa adnotacja na orzeczeniu lekarskim)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</si>
  <si>
    <r>
      <t xml:space="preserve">Badanie </t>
    </r>
    <r>
      <rPr>
        <strike/>
        <sz val="11"/>
        <color rgb="FFFF0000"/>
        <rFont val="Calibri"/>
        <family val="2"/>
        <charset val="238"/>
        <scheme val="minor"/>
      </rPr>
      <t>specjalistyczne</t>
    </r>
    <r>
      <rPr>
        <sz val="11"/>
        <color theme="1"/>
        <rFont val="Calibri"/>
        <family val="2"/>
        <charset val="238"/>
        <scheme val="minor"/>
      </rPr>
      <t xml:space="preserve"> okulistyczne</t>
    </r>
    <r>
      <rPr>
        <sz val="11"/>
        <color rgb="FF92D050"/>
        <rFont val="Calibri"/>
        <family val="2"/>
        <charset val="238"/>
        <scheme val="minor"/>
      </rPr>
      <t xml:space="preserve"> z wystawieniem zaświadczenia o konieczności pracy przy komputerze w okularach (lub właściwa adnotacja na orzeczeniu lekarskim)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trike/>
        <sz val="11"/>
        <color rgb="FFFF0000"/>
        <rFont val="Calibri"/>
        <family val="2"/>
        <charset val="238"/>
        <scheme val="minor"/>
      </rPr>
      <t>, z doborem szkieł i wystawieniem recepty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</si>
</sst>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_ ;\-#,##0\ "/>
    <numFmt numFmtId="166" formatCode="#,##0.00\ &quot;zł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33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u/>
      <sz val="11"/>
      <color theme="4" tint="-0.249977111117893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7DC"/>
        <bgColor rgb="FFBDD7EE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B4C7DC"/>
      </patternFill>
    </fill>
    <fill>
      <patternFill patternType="solid">
        <fgColor rgb="FFD9D9D9"/>
        <bgColor rgb="FFBDD7EE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rgb="FFFFFF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5" fillId="0" borderId="0"/>
    <xf numFmtId="0" fontId="7" fillId="0" borderId="0" applyNumberFormat="0" applyBorder="0" applyProtection="0"/>
    <xf numFmtId="164" fontId="7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3" borderId="8" xfId="0" applyFont="1" applyFill="1" applyBorder="1"/>
    <xf numFmtId="0" fontId="0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1" fillId="0" borderId="4" xfId="0" applyFont="1" applyBorder="1"/>
    <xf numFmtId="0" fontId="0" fillId="0" borderId="12" xfId="0" applyFont="1" applyBorder="1"/>
    <xf numFmtId="0" fontId="0" fillId="0" borderId="13" xfId="0" applyFont="1" applyBorder="1"/>
    <xf numFmtId="0" fontId="11" fillId="0" borderId="17" xfId="0" applyFont="1" applyBorder="1"/>
    <xf numFmtId="0" fontId="0" fillId="0" borderId="0" xfId="0" applyFont="1" applyBorder="1"/>
    <xf numFmtId="0" fontId="0" fillId="0" borderId="18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14" xfId="0" applyFont="1" applyBorder="1"/>
    <xf numFmtId="0" fontId="12" fillId="0" borderId="0" xfId="0" applyFont="1" applyBorder="1"/>
    <xf numFmtId="0" fontId="16" fillId="0" borderId="15" xfId="0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5" borderId="8" xfId="0" applyFont="1" applyFill="1" applyBorder="1" applyAlignment="1">
      <alignment wrapText="1"/>
    </xf>
    <xf numFmtId="0" fontId="0" fillId="5" borderId="8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8" fillId="6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35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0" fillId="0" borderId="35" xfId="0" applyFont="1" applyBorder="1"/>
    <xf numFmtId="0" fontId="30" fillId="0" borderId="0" xfId="0" applyFont="1" applyBorder="1" applyAlignment="1">
      <alignment horizontal="justify" vertical="center"/>
    </xf>
    <xf numFmtId="0" fontId="0" fillId="0" borderId="36" xfId="0" applyFont="1" applyBorder="1"/>
    <xf numFmtId="0" fontId="0" fillId="5" borderId="37" xfId="0" applyFont="1" applyFill="1" applyBorder="1"/>
    <xf numFmtId="0" fontId="0" fillId="5" borderId="38" xfId="0" applyFont="1" applyFill="1" applyBorder="1"/>
    <xf numFmtId="0" fontId="2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0" fillId="0" borderId="43" xfId="0" applyFont="1" applyBorder="1"/>
    <xf numFmtId="0" fontId="0" fillId="3" borderId="37" xfId="0" applyFont="1" applyFill="1" applyBorder="1"/>
    <xf numFmtId="0" fontId="0" fillId="3" borderId="38" xfId="0" applyFont="1" applyFill="1" applyBorder="1"/>
    <xf numFmtId="0" fontId="0" fillId="4" borderId="37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10" fillId="0" borderId="35" xfId="0" applyFont="1" applyBorder="1" applyAlignment="1">
      <alignment horizontal="right"/>
    </xf>
    <xf numFmtId="0" fontId="3" fillId="0" borderId="0" xfId="0" applyFont="1" applyBorder="1"/>
    <xf numFmtId="0" fontId="0" fillId="0" borderId="36" xfId="0" applyFont="1" applyBorder="1" applyAlignment="1">
      <alignment horizont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11" borderId="37" xfId="0" applyFont="1" applyFill="1" applyBorder="1" applyAlignment="1">
      <alignment vertical="center"/>
    </xf>
    <xf numFmtId="0" fontId="8" fillId="11" borderId="38" xfId="0" applyFont="1" applyFill="1" applyBorder="1" applyAlignment="1">
      <alignment vertical="center"/>
    </xf>
    <xf numFmtId="0" fontId="25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0" fillId="0" borderId="49" xfId="0" applyFont="1" applyBorder="1"/>
    <xf numFmtId="0" fontId="0" fillId="0" borderId="50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29" fillId="10" borderId="29" xfId="0" applyFont="1" applyFill="1" applyBorder="1"/>
    <xf numFmtId="0" fontId="0" fillId="10" borderId="30" xfId="0" applyFont="1" applyFill="1" applyBorder="1"/>
    <xf numFmtId="0" fontId="0" fillId="10" borderId="31" xfId="0" applyFont="1" applyFill="1" applyBorder="1"/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vertical="top" wrapText="1"/>
    </xf>
    <xf numFmtId="0" fontId="0" fillId="2" borderId="9" xfId="3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7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7" borderId="6" xfId="3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0" fontId="21" fillId="7" borderId="6" xfId="3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0" fillId="7" borderId="6" xfId="3" applyFont="1" applyFill="1" applyBorder="1" applyAlignment="1">
      <alignment horizontal="left" vertical="center" wrapText="1"/>
    </xf>
    <xf numFmtId="0" fontId="0" fillId="7" borderId="1" xfId="3" applyFont="1" applyFill="1" applyBorder="1" applyAlignment="1">
      <alignment horizontal="left" vertical="center" wrapText="1"/>
    </xf>
    <xf numFmtId="0" fontId="39" fillId="0" borderId="43" xfId="0" applyFont="1" applyBorder="1" applyAlignment="1">
      <alignment horizontal="center"/>
    </xf>
    <xf numFmtId="0" fontId="1" fillId="7" borderId="1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wrapText="1"/>
    </xf>
    <xf numFmtId="0" fontId="0" fillId="0" borderId="1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166" fontId="0" fillId="0" borderId="1" xfId="0" applyNumberFormat="1" applyFont="1" applyBorder="1"/>
    <xf numFmtId="166" fontId="0" fillId="0" borderId="44" xfId="0" applyNumberFormat="1" applyFont="1" applyBorder="1"/>
    <xf numFmtId="166" fontId="8" fillId="0" borderId="1" xfId="0" applyNumberFormat="1" applyFont="1" applyFill="1" applyBorder="1" applyAlignment="1">
      <alignment horizontal="center" vertical="center"/>
    </xf>
    <xf numFmtId="166" fontId="0" fillId="5" borderId="44" xfId="0" applyNumberFormat="1" applyFont="1" applyFill="1" applyBorder="1"/>
    <xf numFmtId="166" fontId="0" fillId="3" borderId="44" xfId="0" applyNumberFormat="1" applyFont="1" applyFill="1" applyBorder="1"/>
    <xf numFmtId="166" fontId="8" fillId="0" borderId="1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166" fontId="21" fillId="12" borderId="44" xfId="0" applyNumberFormat="1" applyFont="1" applyFill="1" applyBorder="1" applyAlignment="1">
      <alignment vertical="center"/>
    </xf>
    <xf numFmtId="166" fontId="21" fillId="6" borderId="44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6" borderId="39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166" fontId="21" fillId="9" borderId="44" xfId="0" applyNumberFormat="1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right" wrapText="1"/>
    </xf>
    <xf numFmtId="0" fontId="15" fillId="4" borderId="11" xfId="0" applyFont="1" applyFill="1" applyBorder="1" applyAlignment="1">
      <alignment horizontal="right" wrapText="1"/>
    </xf>
    <xf numFmtId="0" fontId="15" fillId="4" borderId="14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1" fillId="12" borderId="39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4" fillId="10" borderId="32" xfId="0" applyFont="1" applyFill="1" applyBorder="1" applyAlignment="1">
      <alignment horizontal="left" vertical="center" wrapText="1"/>
    </xf>
    <xf numFmtId="0" fontId="14" fillId="10" borderId="33" xfId="0" applyFont="1" applyFill="1" applyBorder="1" applyAlignment="1">
      <alignment horizontal="left" vertical="center" wrapText="1"/>
    </xf>
    <xf numFmtId="0" fontId="14" fillId="10" borderId="34" xfId="0" applyFont="1" applyFill="1" applyBorder="1" applyAlignment="1">
      <alignment horizontal="left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left" vertical="center"/>
    </xf>
    <xf numFmtId="0" fontId="14" fillId="10" borderId="33" xfId="0" applyFont="1" applyFill="1" applyBorder="1" applyAlignment="1">
      <alignment horizontal="left" vertical="center"/>
    </xf>
    <xf numFmtId="0" fontId="14" fillId="10" borderId="34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35" fillId="10" borderId="29" xfId="0" applyFont="1" applyFill="1" applyBorder="1" applyAlignment="1">
      <alignment horizontal="left" vertical="center" wrapText="1"/>
    </xf>
    <xf numFmtId="0" fontId="28" fillId="10" borderId="30" xfId="0" applyFont="1" applyFill="1" applyBorder="1" applyAlignment="1">
      <alignment horizontal="left" vertical="center" wrapText="1"/>
    </xf>
    <xf numFmtId="0" fontId="28" fillId="10" borderId="31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166" fontId="0" fillId="4" borderId="40" xfId="0" applyNumberFormat="1" applyFont="1" applyFill="1" applyBorder="1" applyAlignment="1">
      <alignment horizontal="center"/>
    </xf>
    <xf numFmtId="166" fontId="0" fillId="4" borderId="42" xfId="0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3" fillId="10" borderId="32" xfId="0" applyFont="1" applyFill="1" applyBorder="1" applyAlignment="1">
      <alignment horizontal="left" vertical="center" wrapText="1"/>
    </xf>
    <xf numFmtId="0" fontId="13" fillId="10" borderId="33" xfId="0" applyFont="1" applyFill="1" applyBorder="1" applyAlignment="1">
      <alignment horizontal="left" vertical="center" wrapText="1"/>
    </xf>
    <xf numFmtId="0" fontId="13" fillId="10" borderId="34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32" fillId="0" borderId="27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5">
    <cellStyle name="Heading" xfId="4"/>
    <cellStyle name="Heading1" xfId="5"/>
    <cellStyle name="Normalny" xfId="0" builtinId="0"/>
    <cellStyle name="Normalny 2" xfId="6"/>
    <cellStyle name="Normalny 3" xfId="3"/>
    <cellStyle name="Result" xfId="7"/>
    <cellStyle name="Result2" xfId="8"/>
    <cellStyle name="Walutowy 2" xfId="2"/>
    <cellStyle name="Walutowy 2 2" xfId="10"/>
    <cellStyle name="Walutowy 2 2 2" xfId="14"/>
    <cellStyle name="Walutowy 2 2 2 2" xfId="23"/>
    <cellStyle name="Walutowy 2 2 3" xfId="19"/>
    <cellStyle name="Walutowy 2 3" xfId="12"/>
    <cellStyle name="Walutowy 2 3 2" xfId="21"/>
    <cellStyle name="Walutowy 2 4" xfId="17"/>
    <cellStyle name="Walutowy 3" xfId="1"/>
    <cellStyle name="Walutowy 3 2" xfId="11"/>
    <cellStyle name="Walutowy 3 2 2" xfId="20"/>
    <cellStyle name="Walutowy 3 3" xfId="16"/>
    <cellStyle name="Walutowy 4" xfId="9"/>
    <cellStyle name="Walutowy 4 2" xfId="13"/>
    <cellStyle name="Walutowy 4 2 2" xfId="22"/>
    <cellStyle name="Walutowy 4 3" xfId="18"/>
    <cellStyle name="Walutowy 5" xfId="15"/>
    <cellStyle name="Walutowy 5 2" xfId="24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38</xdr:row>
          <xdr:rowOff>28575</xdr:rowOff>
        </xdr:from>
        <xdr:to>
          <xdr:col>1</xdr:col>
          <xdr:colOff>2952750</xdr:colOff>
          <xdr:row>39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mikroprzedsiębiorcą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38</xdr:row>
          <xdr:rowOff>171450</xdr:rowOff>
        </xdr:from>
        <xdr:to>
          <xdr:col>1</xdr:col>
          <xdr:colOff>1752600</xdr:colOff>
          <xdr:row>40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małym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39</xdr:row>
          <xdr:rowOff>171450</xdr:rowOff>
        </xdr:from>
        <xdr:to>
          <xdr:col>1</xdr:col>
          <xdr:colOff>1876425</xdr:colOff>
          <xdr:row>41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średnim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40</xdr:row>
          <xdr:rowOff>171450</xdr:rowOff>
        </xdr:from>
        <xdr:to>
          <xdr:col>3</xdr:col>
          <xdr:colOff>171450</xdr:colOff>
          <xdr:row>42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jest mikroprzedsiębiorcą, małym przedsiębiorcą lub średnim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46</xdr:row>
          <xdr:rowOff>19050</xdr:rowOff>
        </xdr:from>
        <xdr:to>
          <xdr:col>1</xdr:col>
          <xdr:colOff>2047875</xdr:colOff>
          <xdr:row>47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46</xdr:row>
          <xdr:rowOff>180975</xdr:rowOff>
        </xdr:from>
        <xdr:to>
          <xdr:col>1</xdr:col>
          <xdr:colOff>1600200</xdr:colOff>
          <xdr:row>48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105</xdr:row>
          <xdr:rowOff>0</xdr:rowOff>
        </xdr:from>
        <xdr:to>
          <xdr:col>2</xdr:col>
          <xdr:colOff>85725</xdr:colOff>
          <xdr:row>105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105</xdr:row>
          <xdr:rowOff>161925</xdr:rowOff>
        </xdr:from>
        <xdr:to>
          <xdr:col>3</xdr:col>
          <xdr:colOff>114300</xdr:colOff>
          <xdr:row>107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151</xdr:row>
          <xdr:rowOff>0</xdr:rowOff>
        </xdr:from>
        <xdr:to>
          <xdr:col>2</xdr:col>
          <xdr:colOff>95250</xdr:colOff>
          <xdr:row>151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9525</xdr:rowOff>
        </xdr:from>
        <xdr:to>
          <xdr:col>2</xdr:col>
          <xdr:colOff>609600</xdr:colOff>
          <xdr:row>153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196</xdr:row>
          <xdr:rowOff>161925</xdr:rowOff>
        </xdr:from>
        <xdr:to>
          <xdr:col>1</xdr:col>
          <xdr:colOff>3533775</xdr:colOff>
          <xdr:row>198</xdr:row>
          <xdr:rowOff>47626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197</xdr:row>
          <xdr:rowOff>171450</xdr:rowOff>
        </xdr:from>
        <xdr:to>
          <xdr:col>3</xdr:col>
          <xdr:colOff>57150</xdr:colOff>
          <xdr:row>199</xdr:row>
          <xdr:rowOff>9524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248</xdr:row>
          <xdr:rowOff>47625</xdr:rowOff>
        </xdr:from>
        <xdr:to>
          <xdr:col>2</xdr:col>
          <xdr:colOff>161925</xdr:colOff>
          <xdr:row>249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249</xdr:row>
          <xdr:rowOff>19050</xdr:rowOff>
        </xdr:from>
        <xdr:to>
          <xdr:col>3</xdr:col>
          <xdr:colOff>180975</xdr:colOff>
          <xdr:row>250</xdr:row>
          <xdr:rowOff>66674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315</xdr:row>
          <xdr:rowOff>38100</xdr:rowOff>
        </xdr:from>
        <xdr:to>
          <xdr:col>2</xdr:col>
          <xdr:colOff>209550</xdr:colOff>
          <xdr:row>316</xdr:row>
          <xdr:rowOff>57149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316</xdr:row>
          <xdr:rowOff>28575</xdr:rowOff>
        </xdr:from>
        <xdr:to>
          <xdr:col>4</xdr:col>
          <xdr:colOff>257175</xdr:colOff>
          <xdr:row>317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383</xdr:row>
          <xdr:rowOff>28575</xdr:rowOff>
        </xdr:from>
        <xdr:to>
          <xdr:col>2</xdr:col>
          <xdr:colOff>438150</xdr:colOff>
          <xdr:row>384</xdr:row>
          <xdr:rowOff>9526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384</xdr:row>
          <xdr:rowOff>19050</xdr:rowOff>
        </xdr:from>
        <xdr:to>
          <xdr:col>3</xdr:col>
          <xdr:colOff>247650</xdr:colOff>
          <xdr:row>384</xdr:row>
          <xdr:rowOff>188702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00"/>
  <sheetViews>
    <sheetView tabSelected="1" zoomScale="106" zoomScaleNormal="106" workbookViewId="0">
      <selection activeCell="B360" sqref="B360"/>
    </sheetView>
  </sheetViews>
  <sheetFormatPr defaultRowHeight="15" x14ac:dyDescent="0.25"/>
  <cols>
    <col min="1" max="1" width="5.140625" style="2" customWidth="1"/>
    <col min="2" max="2" width="57.5703125" style="2" customWidth="1"/>
    <col min="3" max="4" width="12.28515625" style="2" customWidth="1"/>
    <col min="5" max="5" width="14.42578125" style="2" customWidth="1"/>
    <col min="6" max="6" width="13.7109375" style="2" customWidth="1"/>
    <col min="7" max="7" width="19.140625" style="2" customWidth="1"/>
    <col min="8" max="16384" width="9.140625" style="2"/>
  </cols>
  <sheetData>
    <row r="1" spans="1:7" s="6" customFormat="1" x14ac:dyDescent="0.25">
      <c r="E1" s="196" t="s">
        <v>53</v>
      </c>
      <c r="F1" s="196"/>
      <c r="G1" s="196"/>
    </row>
    <row r="2" spans="1:7" s="6" customFormat="1" x14ac:dyDescent="0.25">
      <c r="E2" s="196" t="s">
        <v>163</v>
      </c>
      <c r="F2" s="196"/>
      <c r="G2" s="196"/>
    </row>
    <row r="3" spans="1:7" ht="7.5" customHeight="1" x14ac:dyDescent="0.25"/>
    <row r="4" spans="1:7" x14ac:dyDescent="0.25">
      <c r="F4" s="2" t="s">
        <v>0</v>
      </c>
    </row>
    <row r="5" spans="1:7" ht="14.25" x14ac:dyDescent="0.25">
      <c r="F5" s="2" t="s">
        <v>1</v>
      </c>
    </row>
    <row r="6" spans="1:7" x14ac:dyDescent="0.25">
      <c r="F6" s="2" t="s">
        <v>2</v>
      </c>
    </row>
    <row r="7" spans="1:7" x14ac:dyDescent="0.25">
      <c r="F7" s="2" t="s">
        <v>3</v>
      </c>
    </row>
    <row r="8" spans="1:7" x14ac:dyDescent="0.25">
      <c r="F8" s="2" t="s">
        <v>4</v>
      </c>
    </row>
    <row r="10" spans="1:7" x14ac:dyDescent="0.25">
      <c r="A10" s="207" t="s">
        <v>5</v>
      </c>
      <c r="B10" s="207"/>
      <c r="C10" s="207"/>
      <c r="D10" s="207"/>
      <c r="E10" s="207"/>
      <c r="F10" s="207"/>
      <c r="G10" s="207"/>
    </row>
    <row r="11" spans="1:7" s="13" customFormat="1" ht="54" customHeight="1" x14ac:dyDescent="0.25">
      <c r="B11" s="128" t="s">
        <v>180</v>
      </c>
      <c r="C11" s="129"/>
      <c r="D11" s="129"/>
      <c r="E11" s="129"/>
      <c r="F11" s="129"/>
    </row>
    <row r="12" spans="1:7" s="13" customFormat="1" x14ac:dyDescent="0.25">
      <c r="A12" s="18" t="s">
        <v>55</v>
      </c>
    </row>
    <row r="13" spans="1:7" ht="16.7" customHeight="1" x14ac:dyDescent="0.25">
      <c r="A13" s="9" t="s">
        <v>16</v>
      </c>
      <c r="B13" s="10"/>
      <c r="C13" s="10"/>
      <c r="D13" s="10"/>
      <c r="E13" s="82"/>
      <c r="F13" s="10"/>
      <c r="G13" s="11"/>
    </row>
    <row r="14" spans="1:7" ht="24.2" customHeight="1" x14ac:dyDescent="0.25">
      <c r="A14" s="12" t="s">
        <v>6</v>
      </c>
      <c r="B14" s="13"/>
      <c r="C14" s="13"/>
      <c r="D14" s="13"/>
      <c r="E14" s="13"/>
      <c r="F14" s="13"/>
      <c r="G14" s="14"/>
    </row>
    <row r="15" spans="1:7" ht="15.75" customHeight="1" x14ac:dyDescent="0.25">
      <c r="A15" s="12"/>
      <c r="B15" s="13"/>
      <c r="C15" s="13"/>
      <c r="D15" s="13"/>
      <c r="E15" s="13"/>
      <c r="F15" s="13"/>
      <c r="G15" s="14"/>
    </row>
    <row r="16" spans="1:7" ht="14.25" x14ac:dyDescent="0.25">
      <c r="A16" s="12" t="s">
        <v>7</v>
      </c>
      <c r="B16" s="13"/>
      <c r="C16" s="13"/>
      <c r="D16" s="13"/>
      <c r="E16" s="13"/>
      <c r="F16" s="13"/>
      <c r="G16" s="14"/>
    </row>
    <row r="17" spans="1:7" ht="7.5" customHeight="1" x14ac:dyDescent="0.25">
      <c r="A17" s="12"/>
      <c r="B17" s="13"/>
      <c r="C17" s="13"/>
      <c r="D17" s="13"/>
      <c r="E17" s="13"/>
      <c r="F17" s="13"/>
      <c r="G17" s="14"/>
    </row>
    <row r="18" spans="1:7" ht="14.25" x14ac:dyDescent="0.25">
      <c r="A18" s="12" t="s">
        <v>8</v>
      </c>
      <c r="B18" s="13"/>
      <c r="C18" s="13"/>
      <c r="D18" s="13"/>
      <c r="E18" s="13"/>
      <c r="F18" s="13"/>
      <c r="G18" s="14"/>
    </row>
    <row r="19" spans="1:7" ht="7.5" customHeight="1" x14ac:dyDescent="0.25">
      <c r="A19" s="12"/>
      <c r="B19" s="13"/>
      <c r="C19" s="13"/>
      <c r="D19" s="13"/>
      <c r="E19" s="13"/>
      <c r="F19" s="13"/>
      <c r="G19" s="14"/>
    </row>
    <row r="20" spans="1:7" ht="14.25" x14ac:dyDescent="0.25">
      <c r="A20" s="12" t="s">
        <v>9</v>
      </c>
      <c r="B20" s="13"/>
      <c r="C20" s="13"/>
      <c r="D20" s="13"/>
      <c r="E20" s="13"/>
      <c r="F20" s="13"/>
      <c r="G20" s="14"/>
    </row>
    <row r="21" spans="1:7" ht="7.5" customHeight="1" x14ac:dyDescent="0.25">
      <c r="A21" s="12"/>
      <c r="B21" s="13"/>
      <c r="C21" s="13"/>
      <c r="D21" s="13"/>
      <c r="E21" s="13"/>
      <c r="F21" s="13"/>
      <c r="G21" s="14"/>
    </row>
    <row r="22" spans="1:7" ht="14.25" x14ac:dyDescent="0.25">
      <c r="A22" s="12" t="s">
        <v>10</v>
      </c>
      <c r="B22" s="13"/>
      <c r="C22" s="13"/>
      <c r="D22" s="13"/>
      <c r="E22" s="13"/>
      <c r="F22" s="13"/>
      <c r="G22" s="14"/>
    </row>
    <row r="23" spans="1:7" ht="7.5" customHeight="1" x14ac:dyDescent="0.25">
      <c r="A23" s="12"/>
      <c r="B23" s="13"/>
      <c r="C23" s="13"/>
      <c r="D23" s="13"/>
      <c r="E23" s="13"/>
      <c r="F23" s="13"/>
      <c r="G23" s="14"/>
    </row>
    <row r="24" spans="1:7" x14ac:dyDescent="0.25">
      <c r="A24" s="12" t="s">
        <v>11</v>
      </c>
      <c r="B24" s="13"/>
      <c r="C24" s="13"/>
      <c r="D24" s="13"/>
      <c r="E24" s="13"/>
      <c r="F24" s="13"/>
      <c r="G24" s="14"/>
    </row>
    <row r="25" spans="1:7" ht="7.5" customHeight="1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12" t="s">
        <v>17</v>
      </c>
      <c r="B26" s="13"/>
      <c r="C26" s="13"/>
      <c r="D26" s="13"/>
      <c r="E26" s="13"/>
      <c r="F26" s="13"/>
      <c r="G26" s="14"/>
    </row>
    <row r="27" spans="1:7" x14ac:dyDescent="0.25">
      <c r="A27" s="12" t="s">
        <v>12</v>
      </c>
      <c r="B27" s="13"/>
      <c r="C27" s="13"/>
      <c r="D27" s="13"/>
      <c r="E27" s="13"/>
      <c r="F27" s="13"/>
      <c r="G27" s="14"/>
    </row>
    <row r="28" spans="1:7" x14ac:dyDescent="0.25">
      <c r="A28" s="12" t="s">
        <v>8</v>
      </c>
      <c r="B28" s="13"/>
      <c r="C28" s="13"/>
      <c r="D28" s="13"/>
      <c r="E28" s="13"/>
      <c r="F28" s="13"/>
      <c r="G28" s="14"/>
    </row>
    <row r="29" spans="1:7" ht="7.5" customHeight="1" x14ac:dyDescent="0.25">
      <c r="A29" s="12"/>
      <c r="B29" s="13"/>
      <c r="C29" s="13"/>
      <c r="D29" s="13"/>
      <c r="E29" s="13"/>
      <c r="F29" s="13"/>
      <c r="G29" s="14"/>
    </row>
    <row r="30" spans="1:7" ht="15" customHeight="1" x14ac:dyDescent="0.25">
      <c r="A30" s="12" t="s">
        <v>18</v>
      </c>
      <c r="B30" s="13"/>
      <c r="C30" s="13"/>
      <c r="D30" s="13"/>
      <c r="E30" s="13"/>
      <c r="F30" s="13"/>
      <c r="G30" s="14"/>
    </row>
    <row r="31" spans="1:7" x14ac:dyDescent="0.25">
      <c r="A31" s="15"/>
      <c r="B31" s="16"/>
      <c r="C31" s="16"/>
      <c r="D31" s="16"/>
      <c r="E31" s="16"/>
      <c r="F31" s="16"/>
      <c r="G31" s="17"/>
    </row>
    <row r="32" spans="1:7" s="21" customFormat="1" ht="15.75" thickBot="1" x14ac:dyDescent="0.3">
      <c r="A32" s="13"/>
      <c r="B32" s="13"/>
      <c r="C32" s="13"/>
      <c r="D32" s="13"/>
      <c r="E32" s="13"/>
      <c r="F32" s="13"/>
      <c r="G32" s="13"/>
    </row>
    <row r="33" spans="1:7" s="21" customFormat="1" ht="16.5" thickTop="1" thickBot="1" x14ac:dyDescent="0.3">
      <c r="A33" s="83" t="s">
        <v>158</v>
      </c>
      <c r="B33" s="84"/>
      <c r="C33" s="84"/>
      <c r="D33" s="84"/>
      <c r="E33" s="84"/>
      <c r="F33" s="84"/>
      <c r="G33" s="85"/>
    </row>
    <row r="34" spans="1:7" s="21" customFormat="1" ht="25.5" customHeight="1" thickTop="1" x14ac:dyDescent="0.25">
      <c r="A34" s="13" t="s">
        <v>78</v>
      </c>
      <c r="B34" s="195" t="s">
        <v>147</v>
      </c>
      <c r="C34" s="195"/>
      <c r="D34" s="195"/>
      <c r="E34" s="195"/>
      <c r="F34" s="195"/>
      <c r="G34" s="195"/>
    </row>
    <row r="35" spans="1:7" s="21" customFormat="1" x14ac:dyDescent="0.25">
      <c r="A35" s="13" t="s">
        <v>159</v>
      </c>
      <c r="B35" s="195" t="s">
        <v>161</v>
      </c>
      <c r="C35" s="195"/>
      <c r="D35" s="195"/>
      <c r="E35" s="195"/>
      <c r="F35" s="195"/>
      <c r="G35" s="195"/>
    </row>
    <row r="36" spans="1:7" s="21" customFormat="1" x14ac:dyDescent="0.25">
      <c r="A36" s="40" t="s">
        <v>47</v>
      </c>
      <c r="B36" s="195" t="s">
        <v>148</v>
      </c>
      <c r="C36" s="195"/>
      <c r="D36" s="195"/>
      <c r="E36" s="195"/>
      <c r="F36" s="195"/>
      <c r="G36" s="195"/>
    </row>
    <row r="37" spans="1:7" s="21" customFormat="1" x14ac:dyDescent="0.25">
      <c r="A37" s="40" t="s">
        <v>48</v>
      </c>
      <c r="B37" s="195" t="s">
        <v>149</v>
      </c>
      <c r="C37" s="195"/>
      <c r="D37" s="195"/>
      <c r="E37" s="195"/>
      <c r="F37" s="195"/>
      <c r="G37" s="195"/>
    </row>
    <row r="38" spans="1:7" s="21" customFormat="1" x14ac:dyDescent="0.25">
      <c r="A38" s="40" t="s">
        <v>49</v>
      </c>
      <c r="B38" s="195" t="s">
        <v>150</v>
      </c>
      <c r="C38" s="195"/>
      <c r="D38" s="195"/>
      <c r="E38" s="195"/>
      <c r="F38" s="195"/>
      <c r="G38" s="195"/>
    </row>
    <row r="39" spans="1:7" s="21" customFormat="1" x14ac:dyDescent="0.25">
      <c r="A39" s="13"/>
      <c r="B39" s="13"/>
      <c r="C39" s="13"/>
      <c r="D39" s="13"/>
      <c r="E39" s="13"/>
      <c r="F39" s="13"/>
      <c r="G39" s="13"/>
    </row>
    <row r="40" spans="1:7" s="21" customFormat="1" x14ac:dyDescent="0.25">
      <c r="A40" s="13"/>
      <c r="B40" s="13"/>
      <c r="C40" s="13"/>
      <c r="D40" s="13"/>
      <c r="E40" s="13"/>
      <c r="F40" s="13"/>
      <c r="G40" s="13"/>
    </row>
    <row r="41" spans="1:7" s="21" customFormat="1" x14ac:dyDescent="0.25">
      <c r="A41" s="13"/>
      <c r="B41" s="13"/>
      <c r="C41" s="13"/>
      <c r="D41" s="13"/>
      <c r="E41" s="13"/>
      <c r="F41" s="13"/>
      <c r="G41" s="13"/>
    </row>
    <row r="42" spans="1:7" s="21" customFormat="1" x14ac:dyDescent="0.25">
      <c r="A42" s="13"/>
      <c r="B42" s="13"/>
      <c r="C42" s="13"/>
      <c r="D42" s="13"/>
      <c r="E42" s="13"/>
      <c r="F42" s="13"/>
      <c r="G42" s="13"/>
    </row>
    <row r="43" spans="1:7" s="21" customFormat="1" x14ac:dyDescent="0.25">
      <c r="A43" s="13"/>
      <c r="B43" s="13"/>
      <c r="C43" s="13"/>
      <c r="D43" s="13"/>
      <c r="E43" s="13"/>
      <c r="F43" s="13"/>
      <c r="G43" s="13"/>
    </row>
    <row r="44" spans="1:7" s="21" customFormat="1" x14ac:dyDescent="0.25">
      <c r="A44" s="13"/>
      <c r="B44" s="42" t="s">
        <v>151</v>
      </c>
      <c r="C44" s="41"/>
      <c r="D44" s="41"/>
      <c r="E44" s="41"/>
      <c r="F44" s="13"/>
      <c r="G44" s="13"/>
    </row>
    <row r="45" spans="1:7" s="21" customFormat="1" x14ac:dyDescent="0.25">
      <c r="A45" s="13" t="s">
        <v>50</v>
      </c>
      <c r="B45" s="195" t="s">
        <v>152</v>
      </c>
      <c r="C45" s="195"/>
      <c r="D45" s="195"/>
      <c r="E45" s="195"/>
      <c r="F45" s="195"/>
      <c r="G45" s="195"/>
    </row>
    <row r="46" spans="1:7" s="21" customFormat="1" x14ac:dyDescent="0.25">
      <c r="A46" s="13"/>
      <c r="B46" s="195" t="s">
        <v>153</v>
      </c>
      <c r="C46" s="195"/>
      <c r="D46" s="195"/>
      <c r="E46" s="195"/>
      <c r="F46" s="195"/>
      <c r="G46" s="195"/>
    </row>
    <row r="47" spans="1:7" s="21" customFormat="1" x14ac:dyDescent="0.25">
      <c r="A47" s="13"/>
      <c r="B47" s="39"/>
      <c r="C47" s="39"/>
      <c r="D47" s="39"/>
      <c r="E47" s="39"/>
      <c r="F47" s="39"/>
      <c r="G47" s="39"/>
    </row>
    <row r="48" spans="1:7" s="21" customFormat="1" x14ac:dyDescent="0.25">
      <c r="A48" s="13"/>
      <c r="B48" s="39"/>
      <c r="C48" s="39"/>
      <c r="D48" s="39"/>
      <c r="E48" s="39"/>
      <c r="F48" s="39"/>
      <c r="G48" s="39"/>
    </row>
    <row r="49" spans="1:7" s="21" customFormat="1" x14ac:dyDescent="0.25">
      <c r="A49" s="13"/>
      <c r="B49" s="13" t="s">
        <v>160</v>
      </c>
      <c r="C49" s="13"/>
      <c r="D49" s="13"/>
      <c r="E49" s="13"/>
      <c r="F49" s="13"/>
      <c r="G49" s="13"/>
    </row>
    <row r="50" spans="1:7" s="21" customFormat="1" x14ac:dyDescent="0.25">
      <c r="A50" s="13"/>
      <c r="B50" s="42" t="s">
        <v>151</v>
      </c>
      <c r="C50" s="42"/>
      <c r="D50" s="42"/>
      <c r="E50" s="42"/>
      <c r="F50" s="13"/>
      <c r="G50" s="13"/>
    </row>
    <row r="51" spans="1:7" s="21" customFormat="1" ht="15.75" customHeight="1" thickBot="1" x14ac:dyDescent="0.3">
      <c r="A51" s="13"/>
      <c r="B51" s="197" t="s">
        <v>154</v>
      </c>
      <c r="C51" s="197"/>
      <c r="D51" s="197"/>
      <c r="E51" s="197"/>
      <c r="F51" s="197"/>
      <c r="G51" s="197"/>
    </row>
    <row r="52" spans="1:7" s="21" customFormat="1" ht="25.5" customHeight="1" thickBot="1" x14ac:dyDescent="0.3">
      <c r="A52" s="13"/>
      <c r="B52" s="198" t="s">
        <v>155</v>
      </c>
      <c r="C52" s="199"/>
      <c r="D52" s="199"/>
      <c r="E52" s="199"/>
      <c r="F52" s="199"/>
      <c r="G52" s="200"/>
    </row>
    <row r="53" spans="1:7" s="21" customFormat="1" ht="15.75" customHeight="1" x14ac:dyDescent="0.25">
      <c r="A53" s="13"/>
      <c r="B53" s="201" t="s">
        <v>156</v>
      </c>
      <c r="C53" s="202"/>
      <c r="D53" s="202"/>
      <c r="E53" s="202"/>
      <c r="F53" s="202"/>
      <c r="G53" s="203"/>
    </row>
    <row r="54" spans="1:7" s="21" customFormat="1" ht="15" customHeight="1" thickBot="1" x14ac:dyDescent="0.3">
      <c r="A54" s="13"/>
      <c r="B54" s="204" t="s">
        <v>157</v>
      </c>
      <c r="C54" s="197"/>
      <c r="D54" s="197"/>
      <c r="E54" s="197"/>
      <c r="F54" s="197"/>
      <c r="G54" s="205"/>
    </row>
    <row r="55" spans="1:7" ht="15.75" customHeight="1" thickBot="1" x14ac:dyDescent="0.3">
      <c r="A55" s="13"/>
      <c r="B55" s="13"/>
      <c r="C55" s="13"/>
      <c r="D55" s="13"/>
      <c r="E55" s="13"/>
      <c r="F55" s="13"/>
      <c r="G55" s="13"/>
    </row>
    <row r="56" spans="1:7" ht="93" customHeight="1" thickTop="1" thickBot="1" x14ac:dyDescent="0.3">
      <c r="A56" s="176" t="s">
        <v>162</v>
      </c>
      <c r="B56" s="177"/>
      <c r="C56" s="177"/>
      <c r="D56" s="177"/>
      <c r="E56" s="177"/>
      <c r="F56" s="177"/>
      <c r="G56" s="178"/>
    </row>
    <row r="57" spans="1:7" s="21" customFormat="1" ht="33.75" customHeight="1" thickTop="1" thickBot="1" x14ac:dyDescent="0.3">
      <c r="A57" s="43"/>
      <c r="B57" s="44"/>
      <c r="C57" s="44"/>
      <c r="D57" s="44"/>
      <c r="E57" s="44"/>
      <c r="F57" s="44"/>
      <c r="G57" s="44"/>
    </row>
    <row r="58" spans="1:7" ht="33.75" customHeight="1" thickTop="1" x14ac:dyDescent="0.25">
      <c r="A58" s="192" t="s">
        <v>120</v>
      </c>
      <c r="B58" s="193" t="s">
        <v>56</v>
      </c>
      <c r="C58" s="193"/>
      <c r="D58" s="193"/>
      <c r="E58" s="193"/>
      <c r="F58" s="193"/>
      <c r="G58" s="194"/>
    </row>
    <row r="59" spans="1:7" ht="15.75" x14ac:dyDescent="0.25">
      <c r="A59" s="47" t="s">
        <v>19</v>
      </c>
      <c r="B59" s="48" t="s">
        <v>110</v>
      </c>
      <c r="C59" s="13"/>
      <c r="D59" s="13"/>
      <c r="E59" s="13"/>
      <c r="F59" s="13"/>
      <c r="G59" s="49"/>
    </row>
    <row r="60" spans="1:7" ht="15.75" x14ac:dyDescent="0.25">
      <c r="A60" s="47" t="s">
        <v>20</v>
      </c>
      <c r="B60" s="48" t="s">
        <v>112</v>
      </c>
      <c r="C60" s="13"/>
      <c r="D60" s="13"/>
      <c r="E60" s="13"/>
      <c r="F60" s="13"/>
      <c r="G60" s="49"/>
    </row>
    <row r="61" spans="1:7" ht="15.75" x14ac:dyDescent="0.25">
      <c r="A61" s="47" t="s">
        <v>21</v>
      </c>
      <c r="B61" s="48" t="s">
        <v>113</v>
      </c>
      <c r="C61" s="13"/>
      <c r="D61" s="13"/>
      <c r="E61" s="13"/>
      <c r="F61" s="13"/>
      <c r="G61" s="49"/>
    </row>
    <row r="62" spans="1:7" ht="15.75" x14ac:dyDescent="0.25">
      <c r="A62" s="47" t="s">
        <v>22</v>
      </c>
      <c r="B62" s="48" t="s">
        <v>114</v>
      </c>
      <c r="C62" s="13"/>
      <c r="D62" s="13"/>
      <c r="E62" s="13"/>
      <c r="F62" s="13"/>
      <c r="G62" s="49"/>
    </row>
    <row r="63" spans="1:7" ht="15.75" x14ac:dyDescent="0.25">
      <c r="A63" s="47" t="s">
        <v>49</v>
      </c>
      <c r="B63" s="48" t="s">
        <v>115</v>
      </c>
      <c r="C63" s="13"/>
      <c r="D63" s="13"/>
      <c r="E63" s="13"/>
      <c r="F63" s="13"/>
      <c r="G63" s="49"/>
    </row>
    <row r="64" spans="1:7" ht="15.75" x14ac:dyDescent="0.25">
      <c r="A64" s="47" t="s">
        <v>50</v>
      </c>
      <c r="B64" s="48" t="s">
        <v>111</v>
      </c>
      <c r="C64" s="13"/>
      <c r="D64" s="13"/>
      <c r="E64" s="13"/>
      <c r="F64" s="13"/>
      <c r="G64" s="49"/>
    </row>
    <row r="65" spans="1:7" ht="15.75" x14ac:dyDescent="0.25">
      <c r="A65" s="47" t="s">
        <v>69</v>
      </c>
      <c r="B65" s="48" t="s">
        <v>116</v>
      </c>
      <c r="C65" s="13"/>
      <c r="D65" s="13"/>
      <c r="E65" s="13"/>
      <c r="F65" s="13"/>
      <c r="G65" s="49"/>
    </row>
    <row r="66" spans="1:7" ht="15.75" customHeight="1" x14ac:dyDescent="0.25">
      <c r="A66" s="47" t="s">
        <v>71</v>
      </c>
      <c r="B66" s="48" t="s">
        <v>117</v>
      </c>
      <c r="C66" s="13"/>
      <c r="D66" s="13"/>
      <c r="E66" s="13"/>
      <c r="F66" s="13"/>
      <c r="G66" s="49"/>
    </row>
    <row r="67" spans="1:7" ht="15.75" customHeight="1" x14ac:dyDescent="0.25">
      <c r="A67" s="47"/>
      <c r="B67" s="13"/>
      <c r="C67" s="13"/>
      <c r="D67" s="13"/>
      <c r="E67" s="13"/>
      <c r="F67" s="13"/>
      <c r="G67" s="49"/>
    </row>
    <row r="68" spans="1:7" x14ac:dyDescent="0.25">
      <c r="A68" s="47"/>
      <c r="B68" s="13"/>
      <c r="C68" s="13"/>
      <c r="D68" s="13"/>
      <c r="E68" s="13"/>
      <c r="F68" s="13"/>
      <c r="G68" s="49"/>
    </row>
    <row r="69" spans="1:7" ht="14.25" customHeight="1" x14ac:dyDescent="0.25">
      <c r="A69" s="50" t="s">
        <v>118</v>
      </c>
      <c r="B69" s="27"/>
      <c r="C69" s="27"/>
      <c r="D69" s="27"/>
      <c r="E69" s="27"/>
      <c r="F69" s="27"/>
      <c r="G69" s="51"/>
    </row>
    <row r="70" spans="1:7" s="1" customFormat="1" ht="22.5" customHeight="1" x14ac:dyDescent="0.25">
      <c r="A70" s="187" t="s">
        <v>13</v>
      </c>
      <c r="B70" s="189" t="s">
        <v>14</v>
      </c>
      <c r="C70" s="149" t="s">
        <v>166</v>
      </c>
      <c r="D70" s="149" t="s">
        <v>63</v>
      </c>
      <c r="E70" s="34" t="s">
        <v>64</v>
      </c>
      <c r="F70" s="189" t="s">
        <v>15</v>
      </c>
      <c r="G70" s="52" t="s">
        <v>28</v>
      </c>
    </row>
    <row r="71" spans="1:7" ht="63.75" x14ac:dyDescent="0.25">
      <c r="A71" s="188"/>
      <c r="B71" s="190"/>
      <c r="C71" s="150"/>
      <c r="D71" s="150"/>
      <c r="E71" s="35" t="s">
        <v>179</v>
      </c>
      <c r="F71" s="190"/>
      <c r="G71" s="53" t="s">
        <v>67</v>
      </c>
    </row>
    <row r="72" spans="1:7" s="20" customFormat="1" ht="13.5" thickBot="1" x14ac:dyDescent="0.25">
      <c r="A72" s="54">
        <v>1</v>
      </c>
      <c r="B72" s="33">
        <v>2</v>
      </c>
      <c r="C72" s="33">
        <v>3</v>
      </c>
      <c r="D72" s="33">
        <v>4</v>
      </c>
      <c r="E72" s="33">
        <v>5</v>
      </c>
      <c r="F72" s="33">
        <v>6</v>
      </c>
      <c r="G72" s="55">
        <v>7</v>
      </c>
    </row>
    <row r="73" spans="1:7" ht="30.75" thickBot="1" x14ac:dyDescent="0.3">
      <c r="A73" s="56" t="s">
        <v>23</v>
      </c>
      <c r="B73" s="115" t="s">
        <v>168</v>
      </c>
      <c r="C73" s="89">
        <v>420</v>
      </c>
      <c r="D73" s="121"/>
      <c r="E73" s="31"/>
      <c r="F73" s="119">
        <f>IF(ISNUMBER(E73),D73*(E73/100)+D73,D73)</f>
        <v>0</v>
      </c>
      <c r="G73" s="120">
        <f t="shared" ref="G73:G82" si="0">C73*F73</f>
        <v>0</v>
      </c>
    </row>
    <row r="74" spans="1:7" ht="60.75" thickBot="1" x14ac:dyDescent="0.3">
      <c r="A74" s="56" t="s">
        <v>24</v>
      </c>
      <c r="B74" s="90" t="s">
        <v>181</v>
      </c>
      <c r="C74" s="89">
        <v>420</v>
      </c>
      <c r="D74" s="121"/>
      <c r="E74" s="31"/>
      <c r="F74" s="119">
        <f t="shared" ref="F74:F82" si="1">IF(ISNUMBER(E74),D74*(E74/100)+D74,D74)</f>
        <v>0</v>
      </c>
      <c r="G74" s="120">
        <f t="shared" si="0"/>
        <v>0</v>
      </c>
    </row>
    <row r="75" spans="1:7" ht="15.75" thickBot="1" x14ac:dyDescent="0.3">
      <c r="A75" s="56" t="s">
        <v>25</v>
      </c>
      <c r="B75" s="116" t="s">
        <v>52</v>
      </c>
      <c r="C75" s="89">
        <v>420</v>
      </c>
      <c r="D75" s="121"/>
      <c r="E75" s="31"/>
      <c r="F75" s="119">
        <f t="shared" si="1"/>
        <v>0</v>
      </c>
      <c r="G75" s="120">
        <f t="shared" si="0"/>
        <v>0</v>
      </c>
    </row>
    <row r="76" spans="1:7" ht="15.75" thickBot="1" x14ac:dyDescent="0.3">
      <c r="A76" s="56" t="s">
        <v>26</v>
      </c>
      <c r="B76" s="116" t="s">
        <v>33</v>
      </c>
      <c r="C76" s="89">
        <v>420</v>
      </c>
      <c r="D76" s="121"/>
      <c r="E76" s="31"/>
      <c r="F76" s="119">
        <f t="shared" si="1"/>
        <v>0</v>
      </c>
      <c r="G76" s="120">
        <f t="shared" si="0"/>
        <v>0</v>
      </c>
    </row>
    <row r="77" spans="1:7" ht="15.75" thickBot="1" x14ac:dyDescent="0.3">
      <c r="A77" s="56" t="s">
        <v>27</v>
      </c>
      <c r="B77" s="116" t="s">
        <v>34</v>
      </c>
      <c r="C77" s="89">
        <v>420</v>
      </c>
      <c r="D77" s="121"/>
      <c r="E77" s="31"/>
      <c r="F77" s="119">
        <f t="shared" si="1"/>
        <v>0</v>
      </c>
      <c r="G77" s="120">
        <f t="shared" si="0"/>
        <v>0</v>
      </c>
    </row>
    <row r="78" spans="1:7" ht="30" x14ac:dyDescent="0.25">
      <c r="A78" s="56" t="s">
        <v>29</v>
      </c>
      <c r="B78" s="91" t="s">
        <v>169</v>
      </c>
      <c r="C78" s="89">
        <v>49</v>
      </c>
      <c r="D78" s="121"/>
      <c r="E78" s="31"/>
      <c r="F78" s="119">
        <f t="shared" si="1"/>
        <v>0</v>
      </c>
      <c r="G78" s="120">
        <f t="shared" si="0"/>
        <v>0</v>
      </c>
    </row>
    <row r="79" spans="1:7" ht="15.75" customHeight="1" x14ac:dyDescent="0.25">
      <c r="A79" s="56" t="s">
        <v>30</v>
      </c>
      <c r="B79" s="91" t="s">
        <v>36</v>
      </c>
      <c r="C79" s="89">
        <v>419</v>
      </c>
      <c r="D79" s="121"/>
      <c r="E79" s="31"/>
      <c r="F79" s="119">
        <f t="shared" si="1"/>
        <v>0</v>
      </c>
      <c r="G79" s="120">
        <f t="shared" si="0"/>
        <v>0</v>
      </c>
    </row>
    <row r="80" spans="1:7" ht="15" customHeight="1" x14ac:dyDescent="0.25">
      <c r="A80" s="56" t="s">
        <v>31</v>
      </c>
      <c r="B80" s="92" t="s">
        <v>170</v>
      </c>
      <c r="C80" s="89">
        <v>49</v>
      </c>
      <c r="D80" s="121"/>
      <c r="E80" s="31"/>
      <c r="F80" s="119">
        <f t="shared" si="1"/>
        <v>0</v>
      </c>
      <c r="G80" s="120">
        <f t="shared" si="0"/>
        <v>0</v>
      </c>
    </row>
    <row r="81" spans="1:7" ht="45" x14ac:dyDescent="0.25">
      <c r="A81" s="56" t="s">
        <v>32</v>
      </c>
      <c r="B81" s="93" t="s">
        <v>171</v>
      </c>
      <c r="C81" s="89">
        <v>20</v>
      </c>
      <c r="D81" s="121"/>
      <c r="E81" s="31"/>
      <c r="F81" s="119">
        <f t="shared" si="1"/>
        <v>0</v>
      </c>
      <c r="G81" s="120">
        <f t="shared" si="0"/>
        <v>0</v>
      </c>
    </row>
    <row r="82" spans="1:7" ht="77.25" x14ac:dyDescent="0.25">
      <c r="A82" s="56" t="s">
        <v>72</v>
      </c>
      <c r="B82" s="117" t="s">
        <v>176</v>
      </c>
      <c r="C82" s="89">
        <v>8</v>
      </c>
      <c r="D82" s="121"/>
      <c r="E82" s="31"/>
      <c r="F82" s="119">
        <f t="shared" si="1"/>
        <v>0</v>
      </c>
      <c r="G82" s="120">
        <f t="shared" si="0"/>
        <v>0</v>
      </c>
    </row>
    <row r="83" spans="1:7" ht="27.75" customHeight="1" x14ac:dyDescent="0.25">
      <c r="A83" s="184" t="s">
        <v>39</v>
      </c>
      <c r="B83" s="185"/>
      <c r="C83" s="185"/>
      <c r="D83" s="185"/>
      <c r="E83" s="185"/>
      <c r="F83" s="186"/>
      <c r="G83" s="122">
        <f>SUM(G73:G82)</f>
        <v>0</v>
      </c>
    </row>
    <row r="84" spans="1:7" x14ac:dyDescent="0.25">
      <c r="A84" s="57" t="s">
        <v>119</v>
      </c>
      <c r="B84" s="3"/>
      <c r="C84" s="3"/>
      <c r="D84" s="3"/>
      <c r="E84" s="3"/>
      <c r="F84" s="3"/>
      <c r="G84" s="58"/>
    </row>
    <row r="85" spans="1:7" ht="15" customHeight="1" x14ac:dyDescent="0.25">
      <c r="A85" s="187" t="s">
        <v>13</v>
      </c>
      <c r="B85" s="189" t="s">
        <v>14</v>
      </c>
      <c r="C85" s="149" t="s">
        <v>167</v>
      </c>
      <c r="D85" s="149" t="s">
        <v>63</v>
      </c>
      <c r="E85" s="34" t="s">
        <v>64</v>
      </c>
      <c r="F85" s="189" t="s">
        <v>15</v>
      </c>
      <c r="G85" s="52" t="s">
        <v>28</v>
      </c>
    </row>
    <row r="86" spans="1:7" ht="63.75" x14ac:dyDescent="0.25">
      <c r="A86" s="188"/>
      <c r="B86" s="190"/>
      <c r="C86" s="150"/>
      <c r="D86" s="150"/>
      <c r="E86" s="35" t="s">
        <v>179</v>
      </c>
      <c r="F86" s="190"/>
      <c r="G86" s="53" t="s">
        <v>67</v>
      </c>
    </row>
    <row r="87" spans="1:7" x14ac:dyDescent="0.25">
      <c r="A87" s="54">
        <v>1</v>
      </c>
      <c r="B87" s="33">
        <v>2</v>
      </c>
      <c r="C87" s="33">
        <v>3</v>
      </c>
      <c r="D87" s="33">
        <v>4</v>
      </c>
      <c r="E87" s="33">
        <v>5</v>
      </c>
      <c r="F87" s="33">
        <v>6</v>
      </c>
      <c r="G87" s="55">
        <v>7</v>
      </c>
    </row>
    <row r="88" spans="1:7" ht="33" customHeight="1" x14ac:dyDescent="0.25">
      <c r="A88" s="56" t="s">
        <v>23</v>
      </c>
      <c r="B88" s="90" t="s">
        <v>172</v>
      </c>
      <c r="C88" s="94">
        <v>85</v>
      </c>
      <c r="D88" s="121"/>
      <c r="E88" s="32"/>
      <c r="F88" s="119">
        <f>IF(ISNUMBER(E88),D88*(E88/100)+D88,D88)</f>
        <v>0</v>
      </c>
      <c r="G88" s="120">
        <f>C88*F88</f>
        <v>0</v>
      </c>
    </row>
    <row r="89" spans="1:7" ht="60" x14ac:dyDescent="0.25">
      <c r="A89" s="56" t="s">
        <v>24</v>
      </c>
      <c r="B89" s="90" t="s">
        <v>182</v>
      </c>
      <c r="C89" s="94">
        <v>85</v>
      </c>
      <c r="D89" s="121"/>
      <c r="E89" s="32"/>
      <c r="F89" s="119">
        <f t="shared" ref="F89:F97" si="2">IF(ISNUMBER(E89),D89*(E89/100)+D89,D89)</f>
        <v>0</v>
      </c>
      <c r="G89" s="120">
        <f t="shared" ref="G89:G97" si="3">C89*F89</f>
        <v>0</v>
      </c>
    </row>
    <row r="90" spans="1:7" ht="28.5" customHeight="1" x14ac:dyDescent="0.25">
      <c r="A90" s="56" t="s">
        <v>25</v>
      </c>
      <c r="B90" s="91" t="s">
        <v>173</v>
      </c>
      <c r="C90" s="94">
        <v>70</v>
      </c>
      <c r="D90" s="121"/>
      <c r="E90" s="32"/>
      <c r="F90" s="119">
        <f t="shared" si="2"/>
        <v>0</v>
      </c>
      <c r="G90" s="120">
        <f t="shared" si="3"/>
        <v>0</v>
      </c>
    </row>
    <row r="91" spans="1:7" x14ac:dyDescent="0.25">
      <c r="A91" s="56" t="s">
        <v>26</v>
      </c>
      <c r="B91" s="95" t="s">
        <v>33</v>
      </c>
      <c r="C91" s="94">
        <v>70</v>
      </c>
      <c r="D91" s="121"/>
      <c r="E91" s="32"/>
      <c r="F91" s="119">
        <f t="shared" si="2"/>
        <v>0</v>
      </c>
      <c r="G91" s="120">
        <f t="shared" si="3"/>
        <v>0</v>
      </c>
    </row>
    <row r="92" spans="1:7" x14ac:dyDescent="0.25">
      <c r="A92" s="56" t="s">
        <v>27</v>
      </c>
      <c r="B92" s="95" t="s">
        <v>34</v>
      </c>
      <c r="C92" s="94">
        <v>70</v>
      </c>
      <c r="D92" s="121"/>
      <c r="E92" s="32"/>
      <c r="F92" s="119">
        <f t="shared" si="2"/>
        <v>0</v>
      </c>
      <c r="G92" s="120">
        <f t="shared" si="3"/>
        <v>0</v>
      </c>
    </row>
    <row r="93" spans="1:7" x14ac:dyDescent="0.25">
      <c r="A93" s="56" t="s">
        <v>29</v>
      </c>
      <c r="B93" s="95" t="s">
        <v>35</v>
      </c>
      <c r="C93" s="94">
        <v>12</v>
      </c>
      <c r="D93" s="121"/>
      <c r="E93" s="32"/>
      <c r="F93" s="119">
        <f t="shared" si="2"/>
        <v>0</v>
      </c>
      <c r="G93" s="120">
        <f t="shared" si="3"/>
        <v>0</v>
      </c>
    </row>
    <row r="94" spans="1:7" x14ac:dyDescent="0.25">
      <c r="A94" s="56" t="s">
        <v>30</v>
      </c>
      <c r="B94" s="95" t="s">
        <v>36</v>
      </c>
      <c r="C94" s="94">
        <v>70</v>
      </c>
      <c r="D94" s="121"/>
      <c r="E94" s="32"/>
      <c r="F94" s="119">
        <f t="shared" si="2"/>
        <v>0</v>
      </c>
      <c r="G94" s="120">
        <f t="shared" si="3"/>
        <v>0</v>
      </c>
    </row>
    <row r="95" spans="1:7" x14ac:dyDescent="0.25">
      <c r="A95" s="56" t="s">
        <v>31</v>
      </c>
      <c r="B95" s="92" t="s">
        <v>37</v>
      </c>
      <c r="C95" s="94">
        <v>14</v>
      </c>
      <c r="D95" s="121"/>
      <c r="E95" s="32"/>
      <c r="F95" s="119">
        <f t="shared" si="2"/>
        <v>0</v>
      </c>
      <c r="G95" s="120">
        <f t="shared" si="3"/>
        <v>0</v>
      </c>
    </row>
    <row r="96" spans="1:7" s="21" customFormat="1" ht="30" x14ac:dyDescent="0.25">
      <c r="A96" s="56" t="s">
        <v>32</v>
      </c>
      <c r="B96" s="118" t="s">
        <v>38</v>
      </c>
      <c r="C96" s="94">
        <v>7</v>
      </c>
      <c r="D96" s="121"/>
      <c r="E96" s="32"/>
      <c r="F96" s="119">
        <f t="shared" si="2"/>
        <v>0</v>
      </c>
      <c r="G96" s="120">
        <f t="shared" si="3"/>
        <v>0</v>
      </c>
    </row>
    <row r="97" spans="1:7" ht="77.25" x14ac:dyDescent="0.25">
      <c r="A97" s="56" t="s">
        <v>177</v>
      </c>
      <c r="B97" s="93" t="s">
        <v>178</v>
      </c>
      <c r="C97" s="94">
        <v>1</v>
      </c>
      <c r="D97" s="121"/>
      <c r="E97" s="32"/>
      <c r="F97" s="119">
        <f t="shared" si="2"/>
        <v>0</v>
      </c>
      <c r="G97" s="120">
        <f t="shared" si="3"/>
        <v>0</v>
      </c>
    </row>
    <row r="98" spans="1:7" ht="25.5" customHeight="1" x14ac:dyDescent="0.25">
      <c r="A98" s="179" t="s">
        <v>39</v>
      </c>
      <c r="B98" s="180"/>
      <c r="C98" s="180"/>
      <c r="D98" s="180"/>
      <c r="E98" s="180"/>
      <c r="F98" s="181"/>
      <c r="G98" s="123">
        <f>SUM(G88:G97)</f>
        <v>0</v>
      </c>
    </row>
    <row r="99" spans="1:7" ht="21" customHeight="1" x14ac:dyDescent="0.25">
      <c r="A99" s="135" t="s">
        <v>66</v>
      </c>
      <c r="B99" s="136"/>
      <c r="C99" s="136"/>
      <c r="D99" s="136"/>
      <c r="E99" s="136"/>
      <c r="F99" s="137"/>
      <c r="G99" s="182">
        <f>G83+G98</f>
        <v>0</v>
      </c>
    </row>
    <row r="100" spans="1:7" ht="32.25" customHeight="1" x14ac:dyDescent="0.25">
      <c r="A100" s="139" t="s">
        <v>40</v>
      </c>
      <c r="B100" s="140"/>
      <c r="C100" s="140"/>
      <c r="D100" s="140"/>
      <c r="E100" s="140"/>
      <c r="F100" s="141"/>
      <c r="G100" s="183"/>
    </row>
    <row r="101" spans="1:7" ht="32.25" customHeight="1" x14ac:dyDescent="0.25">
      <c r="A101" s="59" t="s">
        <v>41</v>
      </c>
      <c r="B101" s="4"/>
      <c r="C101" s="5"/>
      <c r="D101" s="5"/>
      <c r="E101" s="5"/>
      <c r="F101" s="5"/>
      <c r="G101" s="60"/>
    </row>
    <row r="102" spans="1:7" ht="10.5" customHeight="1" x14ac:dyDescent="0.25">
      <c r="A102" s="47"/>
      <c r="B102" s="61"/>
      <c r="C102" s="13"/>
      <c r="D102" s="13"/>
      <c r="E102" s="13"/>
      <c r="F102" s="13"/>
      <c r="G102" s="49"/>
    </row>
    <row r="103" spans="1:7" ht="40.5" customHeight="1" x14ac:dyDescent="0.25">
      <c r="A103" s="50" t="s">
        <v>137</v>
      </c>
      <c r="B103" s="26"/>
      <c r="C103" s="27"/>
      <c r="D103" s="27"/>
      <c r="E103" s="27"/>
      <c r="F103" s="27"/>
      <c r="G103" s="51"/>
    </row>
    <row r="104" spans="1:7" ht="19.5" customHeight="1" x14ac:dyDescent="0.25">
      <c r="A104" s="47"/>
      <c r="B104" s="61"/>
      <c r="C104" s="13"/>
      <c r="D104" s="13"/>
      <c r="E104" s="13"/>
      <c r="F104" s="13"/>
      <c r="G104" s="49"/>
    </row>
    <row r="105" spans="1:7" ht="17.25" x14ac:dyDescent="0.25">
      <c r="A105" s="47"/>
      <c r="B105" s="13" t="s">
        <v>68</v>
      </c>
      <c r="C105" s="13"/>
      <c r="D105" s="13"/>
      <c r="E105" s="13"/>
      <c r="F105" s="13"/>
      <c r="G105" s="49"/>
    </row>
    <row r="106" spans="1:7" s="21" customFormat="1" x14ac:dyDescent="0.25">
      <c r="A106" s="47"/>
      <c r="B106" s="13"/>
      <c r="C106" s="13"/>
      <c r="D106" s="13"/>
      <c r="E106" s="13"/>
      <c r="F106" s="13"/>
      <c r="G106" s="49"/>
    </row>
    <row r="107" spans="1:7" s="21" customFormat="1" x14ac:dyDescent="0.25">
      <c r="A107" s="47"/>
      <c r="B107" s="13"/>
      <c r="C107" s="13"/>
      <c r="D107" s="13"/>
      <c r="E107" s="13"/>
      <c r="F107" s="13"/>
      <c r="G107" s="49"/>
    </row>
    <row r="108" spans="1:7" ht="17.25" x14ac:dyDescent="0.25">
      <c r="A108" s="62" t="s">
        <v>42</v>
      </c>
      <c r="B108" s="63" t="s">
        <v>164</v>
      </c>
      <c r="C108" s="63"/>
      <c r="D108" s="63"/>
      <c r="E108" s="63"/>
      <c r="F108" s="63"/>
      <c r="G108" s="49"/>
    </row>
    <row r="109" spans="1:7" x14ac:dyDescent="0.25">
      <c r="A109" s="47"/>
      <c r="B109" s="61"/>
      <c r="C109" s="13"/>
      <c r="D109" s="13"/>
      <c r="E109" s="13"/>
      <c r="F109" s="13"/>
      <c r="G109" s="49"/>
    </row>
    <row r="110" spans="1:7" ht="33.75" customHeight="1" x14ac:dyDescent="0.25">
      <c r="A110" s="47"/>
      <c r="B110" s="24" t="s">
        <v>43</v>
      </c>
      <c r="C110" s="142"/>
      <c r="D110" s="142"/>
      <c r="E110" s="142"/>
      <c r="F110" s="142"/>
      <c r="G110" s="143"/>
    </row>
    <row r="111" spans="1:7" x14ac:dyDescent="0.25">
      <c r="A111" s="47"/>
      <c r="B111" s="22" t="s">
        <v>44</v>
      </c>
      <c r="C111" s="142"/>
      <c r="D111" s="142"/>
      <c r="E111" s="142"/>
      <c r="F111" s="142"/>
      <c r="G111" s="143"/>
    </row>
    <row r="112" spans="1:7" x14ac:dyDescent="0.25">
      <c r="A112" s="47"/>
      <c r="B112" s="23" t="s">
        <v>131</v>
      </c>
      <c r="C112" s="152"/>
      <c r="D112" s="152"/>
      <c r="E112" s="152"/>
      <c r="F112" s="152"/>
      <c r="G112" s="153"/>
    </row>
    <row r="113" spans="1:7" ht="33.75" customHeight="1" thickBot="1" x14ac:dyDescent="0.3">
      <c r="A113" s="77"/>
      <c r="B113" s="78" t="s">
        <v>45</v>
      </c>
      <c r="C113" s="161"/>
      <c r="D113" s="162"/>
      <c r="E113" s="162"/>
      <c r="F113" s="162"/>
      <c r="G113" s="163"/>
    </row>
    <row r="114" spans="1:7" ht="16.5" thickTop="1" thickBot="1" x14ac:dyDescent="0.3">
      <c r="B114" s="7"/>
      <c r="C114" s="8"/>
      <c r="D114" s="8"/>
      <c r="E114" s="8"/>
      <c r="F114" s="8"/>
      <c r="G114" s="8"/>
    </row>
    <row r="115" spans="1:7" ht="35.25" customHeight="1" thickTop="1" x14ac:dyDescent="0.25">
      <c r="A115" s="164" t="s">
        <v>122</v>
      </c>
      <c r="B115" s="165"/>
      <c r="C115" s="165"/>
      <c r="D115" s="165"/>
      <c r="E115" s="165"/>
      <c r="F115" s="165"/>
      <c r="G115" s="166"/>
    </row>
    <row r="116" spans="1:7" x14ac:dyDescent="0.25">
      <c r="A116" s="65" t="s">
        <v>121</v>
      </c>
      <c r="B116" s="66" t="s">
        <v>73</v>
      </c>
      <c r="C116" s="66"/>
      <c r="D116" s="66"/>
      <c r="E116" s="66"/>
      <c r="F116" s="66"/>
      <c r="G116" s="67"/>
    </row>
    <row r="117" spans="1:7" x14ac:dyDescent="0.25">
      <c r="A117" s="65"/>
      <c r="B117" s="66"/>
      <c r="C117" s="66"/>
      <c r="D117" s="66"/>
      <c r="E117" s="66"/>
      <c r="F117" s="66"/>
      <c r="G117" s="67"/>
    </row>
    <row r="118" spans="1:7" x14ac:dyDescent="0.25">
      <c r="A118" s="68" t="s">
        <v>123</v>
      </c>
      <c r="B118" s="45"/>
      <c r="C118" s="45"/>
      <c r="D118" s="45"/>
      <c r="E118" s="45"/>
      <c r="F118" s="45"/>
      <c r="G118" s="69"/>
    </row>
    <row r="119" spans="1:7" ht="15" customHeight="1" x14ac:dyDescent="0.25">
      <c r="A119" s="157" t="s">
        <v>13</v>
      </c>
      <c r="B119" s="159" t="s">
        <v>14</v>
      </c>
      <c r="C119" s="159" t="s">
        <v>167</v>
      </c>
      <c r="D119" s="149" t="s">
        <v>63</v>
      </c>
      <c r="E119" s="36" t="s">
        <v>64</v>
      </c>
      <c r="F119" s="160" t="s">
        <v>57</v>
      </c>
      <c r="G119" s="70" t="s">
        <v>28</v>
      </c>
    </row>
    <row r="120" spans="1:7" ht="63.75" x14ac:dyDescent="0.25">
      <c r="A120" s="157"/>
      <c r="B120" s="159"/>
      <c r="C120" s="159"/>
      <c r="D120" s="150"/>
      <c r="E120" s="96" t="s">
        <v>179</v>
      </c>
      <c r="F120" s="160"/>
      <c r="G120" s="71" t="s">
        <v>67</v>
      </c>
    </row>
    <row r="121" spans="1:7" x14ac:dyDescent="0.25">
      <c r="A121" s="54">
        <v>1</v>
      </c>
      <c r="B121" s="33">
        <v>2</v>
      </c>
      <c r="C121" s="33">
        <v>3</v>
      </c>
      <c r="D121" s="33">
        <v>4</v>
      </c>
      <c r="E121" s="33">
        <v>5</v>
      </c>
      <c r="F121" s="33">
        <v>6</v>
      </c>
      <c r="G121" s="55">
        <v>7</v>
      </c>
    </row>
    <row r="122" spans="1:7" ht="30" x14ac:dyDescent="0.25">
      <c r="A122" s="72" t="s">
        <v>23</v>
      </c>
      <c r="B122" s="24" t="s">
        <v>105</v>
      </c>
      <c r="C122" s="89">
        <v>40</v>
      </c>
      <c r="D122" s="121"/>
      <c r="E122" s="31"/>
      <c r="F122" s="124">
        <f>IF(ISNUMBER(E122),D122*(E122/100)+D122,D122)</f>
        <v>0</v>
      </c>
      <c r="G122" s="125">
        <f>C122*F122</f>
        <v>0</v>
      </c>
    </row>
    <row r="123" spans="1:7" ht="60" x14ac:dyDescent="0.25">
      <c r="A123" s="72" t="s">
        <v>24</v>
      </c>
      <c r="B123" s="24" t="s">
        <v>183</v>
      </c>
      <c r="C123" s="89">
        <v>40</v>
      </c>
      <c r="D123" s="121"/>
      <c r="E123" s="31"/>
      <c r="F123" s="124">
        <f t="shared" ref="F123:F130" si="4">IF(ISNUMBER(E123),D123*(E123/100)+D123,D123)</f>
        <v>0</v>
      </c>
      <c r="G123" s="125">
        <f t="shared" ref="G123:G130" si="5">C123*F123</f>
        <v>0</v>
      </c>
    </row>
    <row r="124" spans="1:7" x14ac:dyDescent="0.25">
      <c r="A124" s="72" t="s">
        <v>25</v>
      </c>
      <c r="B124" s="97" t="s">
        <v>59</v>
      </c>
      <c r="C124" s="89">
        <v>40</v>
      </c>
      <c r="D124" s="121"/>
      <c r="E124" s="31"/>
      <c r="F124" s="124">
        <f t="shared" si="4"/>
        <v>0</v>
      </c>
      <c r="G124" s="125">
        <f t="shared" si="5"/>
        <v>0</v>
      </c>
    </row>
    <row r="125" spans="1:7" x14ac:dyDescent="0.25">
      <c r="A125" s="72" t="s">
        <v>26</v>
      </c>
      <c r="B125" s="97" t="s">
        <v>33</v>
      </c>
      <c r="C125" s="89">
        <v>40</v>
      </c>
      <c r="D125" s="121"/>
      <c r="E125" s="31"/>
      <c r="F125" s="124">
        <f t="shared" si="4"/>
        <v>0</v>
      </c>
      <c r="G125" s="125">
        <f t="shared" si="5"/>
        <v>0</v>
      </c>
    </row>
    <row r="126" spans="1:7" x14ac:dyDescent="0.25">
      <c r="A126" s="72" t="s">
        <v>27</v>
      </c>
      <c r="B126" s="97" t="s">
        <v>34</v>
      </c>
      <c r="C126" s="89">
        <v>40</v>
      </c>
      <c r="D126" s="121"/>
      <c r="E126" s="31"/>
      <c r="F126" s="124">
        <f t="shared" si="4"/>
        <v>0</v>
      </c>
      <c r="G126" s="125">
        <f t="shared" si="5"/>
        <v>0</v>
      </c>
    </row>
    <row r="127" spans="1:7" x14ac:dyDescent="0.25">
      <c r="A127" s="72" t="s">
        <v>29</v>
      </c>
      <c r="B127" s="97" t="s">
        <v>35</v>
      </c>
      <c r="C127" s="89">
        <v>13</v>
      </c>
      <c r="D127" s="121"/>
      <c r="E127" s="31"/>
      <c r="F127" s="124">
        <f t="shared" si="4"/>
        <v>0</v>
      </c>
      <c r="G127" s="125">
        <f t="shared" si="5"/>
        <v>0</v>
      </c>
    </row>
    <row r="128" spans="1:7" x14ac:dyDescent="0.25">
      <c r="A128" s="72" t="s">
        <v>30</v>
      </c>
      <c r="B128" s="97" t="s">
        <v>36</v>
      </c>
      <c r="C128" s="89">
        <v>40</v>
      </c>
      <c r="D128" s="121"/>
      <c r="E128" s="31"/>
      <c r="F128" s="124">
        <f t="shared" si="4"/>
        <v>0</v>
      </c>
      <c r="G128" s="125">
        <f t="shared" si="5"/>
        <v>0</v>
      </c>
    </row>
    <row r="129" spans="1:7" x14ac:dyDescent="0.25">
      <c r="A129" s="72" t="s">
        <v>31</v>
      </c>
      <c r="B129" s="99" t="s">
        <v>37</v>
      </c>
      <c r="C129" s="89">
        <v>6</v>
      </c>
      <c r="D129" s="121"/>
      <c r="E129" s="31"/>
      <c r="F129" s="124">
        <f t="shared" si="4"/>
        <v>0</v>
      </c>
      <c r="G129" s="125">
        <f t="shared" si="5"/>
        <v>0</v>
      </c>
    </row>
    <row r="130" spans="1:7" ht="30" x14ac:dyDescent="0.25">
      <c r="A130" s="72" t="s">
        <v>32</v>
      </c>
      <c r="B130" s="98" t="s">
        <v>38</v>
      </c>
      <c r="C130" s="89">
        <v>6</v>
      </c>
      <c r="D130" s="121"/>
      <c r="E130" s="31"/>
      <c r="F130" s="124">
        <f t="shared" si="4"/>
        <v>0</v>
      </c>
      <c r="G130" s="125">
        <f t="shared" si="5"/>
        <v>0</v>
      </c>
    </row>
    <row r="131" spans="1:7" ht="20.45" customHeight="1" x14ac:dyDescent="0.25">
      <c r="A131" s="144" t="s">
        <v>39</v>
      </c>
      <c r="B131" s="145"/>
      <c r="C131" s="145"/>
      <c r="D131" s="145"/>
      <c r="E131" s="145"/>
      <c r="F131" s="145"/>
      <c r="G131" s="126">
        <f>SUM(G122:G130)</f>
        <v>0</v>
      </c>
    </row>
    <row r="132" spans="1:7" x14ac:dyDescent="0.25">
      <c r="A132" s="73" t="s">
        <v>124</v>
      </c>
      <c r="B132" s="30"/>
      <c r="C132" s="30"/>
      <c r="D132" s="30"/>
      <c r="E132" s="30"/>
      <c r="F132" s="30"/>
      <c r="G132" s="74"/>
    </row>
    <row r="133" spans="1:7" ht="15" customHeight="1" x14ac:dyDescent="0.25">
      <c r="A133" s="169" t="s">
        <v>13</v>
      </c>
      <c r="B133" s="170" t="s">
        <v>14</v>
      </c>
      <c r="C133" s="148" t="s">
        <v>167</v>
      </c>
      <c r="D133" s="149" t="s">
        <v>63</v>
      </c>
      <c r="E133" s="86" t="s">
        <v>64</v>
      </c>
      <c r="F133" s="151" t="s">
        <v>57</v>
      </c>
      <c r="G133" s="75" t="s">
        <v>28</v>
      </c>
    </row>
    <row r="134" spans="1:7" ht="63.75" x14ac:dyDescent="0.25">
      <c r="A134" s="169"/>
      <c r="B134" s="170"/>
      <c r="C134" s="148"/>
      <c r="D134" s="150"/>
      <c r="E134" s="87" t="s">
        <v>179</v>
      </c>
      <c r="F134" s="151"/>
      <c r="G134" s="76" t="s">
        <v>67</v>
      </c>
    </row>
    <row r="135" spans="1:7" x14ac:dyDescent="0.25">
      <c r="A135" s="54">
        <v>1</v>
      </c>
      <c r="B135" s="33">
        <v>2</v>
      </c>
      <c r="C135" s="33">
        <v>3</v>
      </c>
      <c r="D135" s="33">
        <v>4</v>
      </c>
      <c r="E135" s="33">
        <v>5</v>
      </c>
      <c r="F135" s="33">
        <v>6</v>
      </c>
      <c r="G135" s="55">
        <v>7</v>
      </c>
    </row>
    <row r="136" spans="1:7" ht="30" x14ac:dyDescent="0.25">
      <c r="A136" s="100" t="s">
        <v>23</v>
      </c>
      <c r="B136" s="24" t="s">
        <v>105</v>
      </c>
      <c r="C136" s="101">
        <v>8</v>
      </c>
      <c r="D136" s="32"/>
      <c r="E136" s="32"/>
      <c r="F136" s="124">
        <f>IF(ISNUMBER(E136),D136*(E136/100)+D136,D136)</f>
        <v>0</v>
      </c>
      <c r="G136" s="125">
        <f>C136*F136</f>
        <v>0</v>
      </c>
    </row>
    <row r="137" spans="1:7" ht="60" x14ac:dyDescent="0.25">
      <c r="A137" s="103" t="s">
        <v>24</v>
      </c>
      <c r="B137" s="102" t="s">
        <v>184</v>
      </c>
      <c r="C137" s="101">
        <v>8</v>
      </c>
      <c r="D137" s="32"/>
      <c r="E137" s="32"/>
      <c r="F137" s="124">
        <f t="shared" ref="F137:F144" si="6">IF(ISNUMBER(E137),D137*(E137/100)+D137,D137)</f>
        <v>0</v>
      </c>
      <c r="G137" s="125">
        <f t="shared" ref="G137:G144" si="7">C137*F137</f>
        <v>0</v>
      </c>
    </row>
    <row r="138" spans="1:7" x14ac:dyDescent="0.25">
      <c r="A138" s="103" t="s">
        <v>25</v>
      </c>
      <c r="B138" s="104" t="s">
        <v>59</v>
      </c>
      <c r="C138" s="101">
        <v>8</v>
      </c>
      <c r="D138" s="32"/>
      <c r="E138" s="32"/>
      <c r="F138" s="124">
        <f t="shared" si="6"/>
        <v>0</v>
      </c>
      <c r="G138" s="125">
        <f t="shared" si="7"/>
        <v>0</v>
      </c>
    </row>
    <row r="139" spans="1:7" x14ac:dyDescent="0.25">
      <c r="A139" s="103" t="s">
        <v>26</v>
      </c>
      <c r="B139" s="104" t="s">
        <v>33</v>
      </c>
      <c r="C139" s="101">
        <v>8</v>
      </c>
      <c r="D139" s="32"/>
      <c r="E139" s="32"/>
      <c r="F139" s="124">
        <f t="shared" si="6"/>
        <v>0</v>
      </c>
      <c r="G139" s="125">
        <f t="shared" si="7"/>
        <v>0</v>
      </c>
    </row>
    <row r="140" spans="1:7" x14ac:dyDescent="0.25">
      <c r="A140" s="103" t="s">
        <v>27</v>
      </c>
      <c r="B140" s="104" t="s">
        <v>34</v>
      </c>
      <c r="C140" s="101">
        <v>8</v>
      </c>
      <c r="D140" s="32"/>
      <c r="E140" s="32"/>
      <c r="F140" s="124">
        <f t="shared" si="6"/>
        <v>0</v>
      </c>
      <c r="G140" s="125">
        <f t="shared" si="7"/>
        <v>0</v>
      </c>
    </row>
    <row r="141" spans="1:7" x14ac:dyDescent="0.25">
      <c r="A141" s="103" t="s">
        <v>29</v>
      </c>
      <c r="B141" s="104" t="s">
        <v>35</v>
      </c>
      <c r="C141" s="101">
        <v>2</v>
      </c>
      <c r="D141" s="32"/>
      <c r="E141" s="32"/>
      <c r="F141" s="124">
        <f t="shared" si="6"/>
        <v>0</v>
      </c>
      <c r="G141" s="125">
        <f t="shared" si="7"/>
        <v>0</v>
      </c>
    </row>
    <row r="142" spans="1:7" x14ac:dyDescent="0.25">
      <c r="A142" s="103" t="s">
        <v>30</v>
      </c>
      <c r="B142" s="104" t="s">
        <v>36</v>
      </c>
      <c r="C142" s="101">
        <v>8</v>
      </c>
      <c r="D142" s="32"/>
      <c r="E142" s="32"/>
      <c r="F142" s="124">
        <f t="shared" si="6"/>
        <v>0</v>
      </c>
      <c r="G142" s="125">
        <f t="shared" si="7"/>
        <v>0</v>
      </c>
    </row>
    <row r="143" spans="1:7" x14ac:dyDescent="0.25">
      <c r="A143" s="103" t="s">
        <v>31</v>
      </c>
      <c r="B143" s="105" t="s">
        <v>37</v>
      </c>
      <c r="C143" s="101">
        <v>2</v>
      </c>
      <c r="D143" s="32"/>
      <c r="E143" s="32"/>
      <c r="F143" s="124">
        <f t="shared" si="6"/>
        <v>0</v>
      </c>
      <c r="G143" s="125">
        <f t="shared" si="7"/>
        <v>0</v>
      </c>
    </row>
    <row r="144" spans="1:7" ht="30" x14ac:dyDescent="0.25">
      <c r="A144" s="103" t="s">
        <v>32</v>
      </c>
      <c r="B144" s="106" t="s">
        <v>38</v>
      </c>
      <c r="C144" s="101">
        <v>1</v>
      </c>
      <c r="D144" s="32"/>
      <c r="E144" s="32"/>
      <c r="F144" s="124">
        <f t="shared" si="6"/>
        <v>0</v>
      </c>
      <c r="G144" s="125">
        <f t="shared" si="7"/>
        <v>0</v>
      </c>
    </row>
    <row r="145" spans="1:7" ht="15" customHeight="1" x14ac:dyDescent="0.25">
      <c r="A145" s="167" t="s">
        <v>39</v>
      </c>
      <c r="B145" s="168"/>
      <c r="C145" s="168"/>
      <c r="D145" s="168"/>
      <c r="E145" s="168"/>
      <c r="F145" s="168"/>
      <c r="G145" s="127">
        <f>SUM(G136:G144)</f>
        <v>0</v>
      </c>
    </row>
    <row r="146" spans="1:7" x14ac:dyDescent="0.25">
      <c r="A146" s="135" t="s">
        <v>65</v>
      </c>
      <c r="B146" s="136"/>
      <c r="C146" s="136"/>
      <c r="D146" s="136"/>
      <c r="E146" s="136"/>
      <c r="F146" s="137"/>
      <c r="G146" s="138">
        <f>G131+G145</f>
        <v>0</v>
      </c>
    </row>
    <row r="147" spans="1:7" ht="32.25" customHeight="1" x14ac:dyDescent="0.25">
      <c r="A147" s="139" t="s">
        <v>40</v>
      </c>
      <c r="B147" s="140"/>
      <c r="C147" s="140"/>
      <c r="D147" s="140"/>
      <c r="E147" s="140"/>
      <c r="F147" s="141"/>
      <c r="G147" s="138"/>
    </row>
    <row r="148" spans="1:7" x14ac:dyDescent="0.25">
      <c r="A148" s="47"/>
      <c r="B148" s="28"/>
      <c r="C148" s="29"/>
      <c r="D148" s="29"/>
      <c r="E148" s="29"/>
      <c r="F148" s="29"/>
      <c r="G148" s="64"/>
    </row>
    <row r="149" spans="1:7" ht="40.5" customHeight="1" x14ac:dyDescent="0.25">
      <c r="A149" s="50" t="s">
        <v>137</v>
      </c>
      <c r="B149" s="26"/>
      <c r="C149" s="27"/>
      <c r="D149" s="27"/>
      <c r="E149" s="27"/>
      <c r="F149" s="27"/>
      <c r="G149" s="51"/>
    </row>
    <row r="150" spans="1:7" ht="19.5" customHeight="1" x14ac:dyDescent="0.25">
      <c r="A150" s="47"/>
      <c r="B150" s="61"/>
      <c r="C150" s="13"/>
      <c r="D150" s="13"/>
      <c r="E150" s="13"/>
      <c r="F150" s="13"/>
      <c r="G150" s="49"/>
    </row>
    <row r="151" spans="1:7" ht="17.25" x14ac:dyDescent="0.25">
      <c r="A151" s="47"/>
      <c r="B151" s="13" t="s">
        <v>130</v>
      </c>
      <c r="C151" s="13"/>
      <c r="D151" s="13"/>
      <c r="E151" s="13"/>
      <c r="F151" s="13"/>
      <c r="G151" s="49"/>
    </row>
    <row r="152" spans="1:7" s="21" customFormat="1" x14ac:dyDescent="0.25">
      <c r="A152" s="47"/>
      <c r="B152" s="13"/>
      <c r="C152" s="13"/>
      <c r="D152" s="13"/>
      <c r="E152" s="13"/>
      <c r="F152" s="13"/>
      <c r="G152" s="49"/>
    </row>
    <row r="153" spans="1:7" s="21" customFormat="1" x14ac:dyDescent="0.25">
      <c r="A153" s="47"/>
      <c r="B153" s="13"/>
      <c r="C153" s="13"/>
      <c r="D153" s="13"/>
      <c r="E153" s="13"/>
      <c r="F153" s="13"/>
      <c r="G153" s="49"/>
    </row>
    <row r="154" spans="1:7" ht="17.25" x14ac:dyDescent="0.25">
      <c r="A154" s="62" t="s">
        <v>42</v>
      </c>
      <c r="B154" s="63" t="s">
        <v>165</v>
      </c>
      <c r="C154" s="63"/>
      <c r="D154" s="63"/>
      <c r="E154" s="63"/>
      <c r="F154" s="63"/>
      <c r="G154" s="49"/>
    </row>
    <row r="155" spans="1:7" x14ac:dyDescent="0.25">
      <c r="A155" s="47"/>
      <c r="B155" s="61"/>
      <c r="C155" s="13"/>
      <c r="D155" s="13"/>
      <c r="E155" s="13"/>
      <c r="F155" s="13"/>
      <c r="G155" s="49"/>
    </row>
    <row r="156" spans="1:7" ht="33.75" customHeight="1" x14ac:dyDescent="0.25">
      <c r="A156" s="47"/>
      <c r="B156" s="24" t="s">
        <v>43</v>
      </c>
      <c r="C156" s="142"/>
      <c r="D156" s="142"/>
      <c r="E156" s="142"/>
      <c r="F156" s="142"/>
      <c r="G156" s="143"/>
    </row>
    <row r="157" spans="1:7" x14ac:dyDescent="0.25">
      <c r="A157" s="47"/>
      <c r="B157" s="22" t="s">
        <v>44</v>
      </c>
      <c r="C157" s="142"/>
      <c r="D157" s="142"/>
      <c r="E157" s="142"/>
      <c r="F157" s="142"/>
      <c r="G157" s="143"/>
    </row>
    <row r="158" spans="1:7" x14ac:dyDescent="0.25">
      <c r="A158" s="47"/>
      <c r="B158" s="23" t="s">
        <v>132</v>
      </c>
      <c r="C158" s="152"/>
      <c r="D158" s="152"/>
      <c r="E158" s="152"/>
      <c r="F158" s="152"/>
      <c r="G158" s="153"/>
    </row>
    <row r="159" spans="1:7" ht="33.75" customHeight="1" thickBot="1" x14ac:dyDescent="0.3">
      <c r="A159" s="77"/>
      <c r="B159" s="78" t="s">
        <v>45</v>
      </c>
      <c r="C159" s="161"/>
      <c r="D159" s="162"/>
      <c r="E159" s="162"/>
      <c r="F159" s="162"/>
      <c r="G159" s="163"/>
    </row>
    <row r="160" spans="1:7" ht="16.5" thickTop="1" thickBot="1" x14ac:dyDescent="0.3">
      <c r="B160" s="7"/>
      <c r="C160" s="8"/>
      <c r="D160" s="8"/>
      <c r="E160" s="8"/>
      <c r="F160" s="8"/>
      <c r="G160" s="8"/>
    </row>
    <row r="161" spans="1:7" s="21" customFormat="1" ht="59.25" customHeight="1" thickTop="1" x14ac:dyDescent="0.25">
      <c r="A161" s="171" t="s">
        <v>125</v>
      </c>
      <c r="B161" s="172"/>
      <c r="C161" s="172"/>
      <c r="D161" s="172"/>
      <c r="E161" s="172"/>
      <c r="F161" s="172"/>
      <c r="G161" s="173"/>
    </row>
    <row r="162" spans="1:7" s="21" customFormat="1" x14ac:dyDescent="0.25">
      <c r="A162" s="65" t="s">
        <v>121</v>
      </c>
      <c r="B162" s="66" t="s">
        <v>126</v>
      </c>
      <c r="C162" s="66"/>
      <c r="D162" s="66"/>
      <c r="E162" s="66"/>
      <c r="F162" s="66"/>
      <c r="G162" s="67"/>
    </row>
    <row r="163" spans="1:7" s="21" customFormat="1" x14ac:dyDescent="0.25">
      <c r="A163" s="65" t="s">
        <v>46</v>
      </c>
      <c r="B163" s="66" t="s">
        <v>75</v>
      </c>
      <c r="C163" s="66"/>
      <c r="D163" s="66"/>
      <c r="E163" s="66"/>
      <c r="F163" s="66"/>
      <c r="G163" s="67"/>
    </row>
    <row r="164" spans="1:7" s="21" customFormat="1" x14ac:dyDescent="0.25">
      <c r="A164" s="68" t="s">
        <v>127</v>
      </c>
      <c r="B164" s="45"/>
      <c r="C164" s="45"/>
      <c r="D164" s="45"/>
      <c r="E164" s="45"/>
      <c r="F164" s="45"/>
      <c r="G164" s="69"/>
    </row>
    <row r="165" spans="1:7" s="21" customFormat="1" ht="15" customHeight="1" x14ac:dyDescent="0.25">
      <c r="A165" s="157" t="s">
        <v>13</v>
      </c>
      <c r="B165" s="158" t="s">
        <v>14</v>
      </c>
      <c r="C165" s="174" t="s">
        <v>167</v>
      </c>
      <c r="D165" s="149" t="s">
        <v>63</v>
      </c>
      <c r="E165" s="108" t="s">
        <v>64</v>
      </c>
      <c r="F165" s="160" t="s">
        <v>57</v>
      </c>
      <c r="G165" s="70" t="s">
        <v>28</v>
      </c>
    </row>
    <row r="166" spans="1:7" s="21" customFormat="1" ht="63.75" x14ac:dyDescent="0.25">
      <c r="A166" s="157"/>
      <c r="B166" s="158"/>
      <c r="C166" s="174"/>
      <c r="D166" s="150"/>
      <c r="E166" s="107" t="s">
        <v>179</v>
      </c>
      <c r="F166" s="160"/>
      <c r="G166" s="71" t="s">
        <v>67</v>
      </c>
    </row>
    <row r="167" spans="1:7" s="21" customFormat="1" x14ac:dyDescent="0.25">
      <c r="A167" s="54">
        <v>1</v>
      </c>
      <c r="B167" s="33">
        <v>2</v>
      </c>
      <c r="C167" s="33">
        <v>3</v>
      </c>
      <c r="D167" s="33">
        <v>4</v>
      </c>
      <c r="E167" s="109">
        <v>5</v>
      </c>
      <c r="F167" s="33">
        <v>6</v>
      </c>
      <c r="G167" s="55">
        <v>7</v>
      </c>
    </row>
    <row r="168" spans="1:7" s="21" customFormat="1" ht="30" x14ac:dyDescent="0.25">
      <c r="A168" s="103" t="s">
        <v>23</v>
      </c>
      <c r="B168" s="102" t="s">
        <v>105</v>
      </c>
      <c r="C168" s="88">
        <v>150</v>
      </c>
      <c r="D168" s="121"/>
      <c r="E168" s="31"/>
      <c r="F168" s="124">
        <f>IF(ISNUMBER(E168),D168*(E168/100)+D168,D168)</f>
        <v>0</v>
      </c>
      <c r="G168" s="125">
        <f>C168*F168</f>
        <v>0</v>
      </c>
    </row>
    <row r="169" spans="1:7" s="21" customFormat="1" ht="60" x14ac:dyDescent="0.25">
      <c r="A169" s="100" t="s">
        <v>24</v>
      </c>
      <c r="B169" s="24" t="s">
        <v>185</v>
      </c>
      <c r="C169" s="89">
        <v>150</v>
      </c>
      <c r="D169" s="121"/>
      <c r="E169" s="31"/>
      <c r="F169" s="124">
        <f t="shared" ref="F169:F176" si="8">IF(ISNUMBER(E169),D169*(E169/100)+D169,D169)</f>
        <v>0</v>
      </c>
      <c r="G169" s="125">
        <f t="shared" ref="G169:G176" si="9">C169*F169</f>
        <v>0</v>
      </c>
    </row>
    <row r="170" spans="1:7" s="21" customFormat="1" x14ac:dyDescent="0.25">
      <c r="A170" s="100" t="s">
        <v>25</v>
      </c>
      <c r="B170" s="97" t="s">
        <v>59</v>
      </c>
      <c r="C170" s="89">
        <v>150</v>
      </c>
      <c r="D170" s="121"/>
      <c r="E170" s="31"/>
      <c r="F170" s="124">
        <f t="shared" si="8"/>
        <v>0</v>
      </c>
      <c r="G170" s="125">
        <f t="shared" si="9"/>
        <v>0</v>
      </c>
    </row>
    <row r="171" spans="1:7" s="21" customFormat="1" x14ac:dyDescent="0.25">
      <c r="A171" s="100" t="s">
        <v>26</v>
      </c>
      <c r="B171" s="97" t="s">
        <v>33</v>
      </c>
      <c r="C171" s="89">
        <v>150</v>
      </c>
      <c r="D171" s="121"/>
      <c r="E171" s="31"/>
      <c r="F171" s="124">
        <f t="shared" si="8"/>
        <v>0</v>
      </c>
      <c r="G171" s="125">
        <f t="shared" si="9"/>
        <v>0</v>
      </c>
    </row>
    <row r="172" spans="1:7" s="21" customFormat="1" x14ac:dyDescent="0.25">
      <c r="A172" s="100" t="s">
        <v>27</v>
      </c>
      <c r="B172" s="97" t="s">
        <v>34</v>
      </c>
      <c r="C172" s="89">
        <v>150</v>
      </c>
      <c r="D172" s="121"/>
      <c r="E172" s="31"/>
      <c r="F172" s="124">
        <f t="shared" si="8"/>
        <v>0</v>
      </c>
      <c r="G172" s="125">
        <f t="shared" si="9"/>
        <v>0</v>
      </c>
    </row>
    <row r="173" spans="1:7" s="21" customFormat="1" x14ac:dyDescent="0.25">
      <c r="A173" s="100" t="s">
        <v>29</v>
      </c>
      <c r="B173" s="97" t="s">
        <v>35</v>
      </c>
      <c r="C173" s="89">
        <v>40</v>
      </c>
      <c r="D173" s="121"/>
      <c r="E173" s="31"/>
      <c r="F173" s="124">
        <f t="shared" si="8"/>
        <v>0</v>
      </c>
      <c r="G173" s="125">
        <f t="shared" si="9"/>
        <v>0</v>
      </c>
    </row>
    <row r="174" spans="1:7" s="21" customFormat="1" x14ac:dyDescent="0.25">
      <c r="A174" s="100" t="s">
        <v>30</v>
      </c>
      <c r="B174" s="97" t="s">
        <v>36</v>
      </c>
      <c r="C174" s="89">
        <v>150</v>
      </c>
      <c r="D174" s="121"/>
      <c r="E174" s="31"/>
      <c r="F174" s="124">
        <f t="shared" si="8"/>
        <v>0</v>
      </c>
      <c r="G174" s="125">
        <f t="shared" si="9"/>
        <v>0</v>
      </c>
    </row>
    <row r="175" spans="1:7" s="21" customFormat="1" x14ac:dyDescent="0.25">
      <c r="A175" s="100" t="s">
        <v>31</v>
      </c>
      <c r="B175" s="99" t="s">
        <v>37</v>
      </c>
      <c r="C175" s="89">
        <v>40</v>
      </c>
      <c r="D175" s="121"/>
      <c r="E175" s="31"/>
      <c r="F175" s="124">
        <f t="shared" si="8"/>
        <v>0</v>
      </c>
      <c r="G175" s="125">
        <f t="shared" si="9"/>
        <v>0</v>
      </c>
    </row>
    <row r="176" spans="1:7" s="21" customFormat="1" ht="30" x14ac:dyDescent="0.25">
      <c r="A176" s="100" t="s">
        <v>32</v>
      </c>
      <c r="B176" s="98" t="s">
        <v>38</v>
      </c>
      <c r="C176" s="89">
        <v>44</v>
      </c>
      <c r="D176" s="121"/>
      <c r="E176" s="31"/>
      <c r="F176" s="124">
        <f t="shared" si="8"/>
        <v>0</v>
      </c>
      <c r="G176" s="125">
        <f t="shared" si="9"/>
        <v>0</v>
      </c>
    </row>
    <row r="177" spans="1:7" s="21" customFormat="1" ht="20.45" customHeight="1" x14ac:dyDescent="0.25">
      <c r="A177" s="144" t="s">
        <v>39</v>
      </c>
      <c r="B177" s="145"/>
      <c r="C177" s="145"/>
      <c r="D177" s="145"/>
      <c r="E177" s="145"/>
      <c r="F177" s="145"/>
      <c r="G177" s="126">
        <f>SUM(G168:G176)</f>
        <v>0</v>
      </c>
    </row>
    <row r="178" spans="1:7" s="21" customFormat="1" x14ac:dyDescent="0.25">
      <c r="A178" s="73" t="s">
        <v>128</v>
      </c>
      <c r="B178" s="30"/>
      <c r="C178" s="30"/>
      <c r="D178" s="30"/>
      <c r="E178" s="30"/>
      <c r="F178" s="30"/>
      <c r="G178" s="74"/>
    </row>
    <row r="179" spans="1:7" s="21" customFormat="1" ht="15" customHeight="1" x14ac:dyDescent="0.25">
      <c r="A179" s="146" t="s">
        <v>13</v>
      </c>
      <c r="B179" s="147" t="s">
        <v>14</v>
      </c>
      <c r="C179" s="148" t="s">
        <v>167</v>
      </c>
      <c r="D179" s="149" t="s">
        <v>63</v>
      </c>
      <c r="E179" s="36" t="s">
        <v>64</v>
      </c>
      <c r="F179" s="151" t="s">
        <v>57</v>
      </c>
      <c r="G179" s="75" t="s">
        <v>28</v>
      </c>
    </row>
    <row r="180" spans="1:7" s="21" customFormat="1" ht="63.75" x14ac:dyDescent="0.25">
      <c r="A180" s="146"/>
      <c r="B180" s="147"/>
      <c r="C180" s="148"/>
      <c r="D180" s="150"/>
      <c r="E180" s="37" t="s">
        <v>179</v>
      </c>
      <c r="F180" s="151"/>
      <c r="G180" s="76" t="s">
        <v>67</v>
      </c>
    </row>
    <row r="181" spans="1:7" s="21" customFormat="1" x14ac:dyDescent="0.25">
      <c r="A181" s="54">
        <v>1</v>
      </c>
      <c r="B181" s="33">
        <v>2</v>
      </c>
      <c r="C181" s="33">
        <v>3</v>
      </c>
      <c r="D181" s="33">
        <v>4</v>
      </c>
      <c r="E181" s="33">
        <v>5</v>
      </c>
      <c r="F181" s="33">
        <v>6</v>
      </c>
      <c r="G181" s="55">
        <v>7</v>
      </c>
    </row>
    <row r="182" spans="1:7" s="21" customFormat="1" ht="30" x14ac:dyDescent="0.25">
      <c r="A182" s="100" t="s">
        <v>23</v>
      </c>
      <c r="B182" s="24" t="s">
        <v>105</v>
      </c>
      <c r="C182" s="94">
        <v>30</v>
      </c>
      <c r="D182" s="121"/>
      <c r="E182" s="32"/>
      <c r="F182" s="124">
        <f>IF(ISNUMBER(E182),D182*(E182/100)+D182,D182)</f>
        <v>0</v>
      </c>
      <c r="G182" s="125">
        <f>C182*F182</f>
        <v>0</v>
      </c>
    </row>
    <row r="183" spans="1:7" s="21" customFormat="1" ht="67.5" customHeight="1" x14ac:dyDescent="0.25">
      <c r="A183" s="100" t="s">
        <v>24</v>
      </c>
      <c r="B183" s="24" t="s">
        <v>185</v>
      </c>
      <c r="C183" s="94">
        <v>30</v>
      </c>
      <c r="D183" s="121"/>
      <c r="E183" s="32"/>
      <c r="F183" s="124">
        <f t="shared" ref="F183:F190" si="10">IF(ISNUMBER(E183),D183*(E183/100)+D183,D183)</f>
        <v>0</v>
      </c>
      <c r="G183" s="125">
        <f t="shared" ref="G183:G190" si="11">C183*F183</f>
        <v>0</v>
      </c>
    </row>
    <row r="184" spans="1:7" s="21" customFormat="1" x14ac:dyDescent="0.25">
      <c r="A184" s="100" t="s">
        <v>25</v>
      </c>
      <c r="B184" s="97" t="s">
        <v>59</v>
      </c>
      <c r="C184" s="94">
        <v>30</v>
      </c>
      <c r="D184" s="121"/>
      <c r="E184" s="32"/>
      <c r="F184" s="124">
        <f t="shared" si="10"/>
        <v>0</v>
      </c>
      <c r="G184" s="125">
        <f t="shared" si="11"/>
        <v>0</v>
      </c>
    </row>
    <row r="185" spans="1:7" s="21" customFormat="1" x14ac:dyDescent="0.25">
      <c r="A185" s="100" t="s">
        <v>26</v>
      </c>
      <c r="B185" s="97" t="s">
        <v>33</v>
      </c>
      <c r="C185" s="94">
        <v>30</v>
      </c>
      <c r="D185" s="121"/>
      <c r="E185" s="32"/>
      <c r="F185" s="124">
        <f t="shared" si="10"/>
        <v>0</v>
      </c>
      <c r="G185" s="125">
        <f t="shared" si="11"/>
        <v>0</v>
      </c>
    </row>
    <row r="186" spans="1:7" s="21" customFormat="1" x14ac:dyDescent="0.25">
      <c r="A186" s="100" t="s">
        <v>27</v>
      </c>
      <c r="B186" s="97" t="s">
        <v>34</v>
      </c>
      <c r="C186" s="94">
        <v>30</v>
      </c>
      <c r="D186" s="121"/>
      <c r="E186" s="32"/>
      <c r="F186" s="124">
        <f t="shared" si="10"/>
        <v>0</v>
      </c>
      <c r="G186" s="125">
        <f t="shared" si="11"/>
        <v>0</v>
      </c>
    </row>
    <row r="187" spans="1:7" s="21" customFormat="1" x14ac:dyDescent="0.25">
      <c r="A187" s="100" t="s">
        <v>29</v>
      </c>
      <c r="B187" s="97" t="s">
        <v>35</v>
      </c>
      <c r="C187" s="94">
        <v>8</v>
      </c>
      <c r="D187" s="121"/>
      <c r="E187" s="32"/>
      <c r="F187" s="124">
        <f t="shared" si="10"/>
        <v>0</v>
      </c>
      <c r="G187" s="125">
        <f t="shared" si="11"/>
        <v>0</v>
      </c>
    </row>
    <row r="188" spans="1:7" s="21" customFormat="1" x14ac:dyDescent="0.25">
      <c r="A188" s="100" t="s">
        <v>30</v>
      </c>
      <c r="B188" s="97" t="s">
        <v>36</v>
      </c>
      <c r="C188" s="94">
        <v>30</v>
      </c>
      <c r="D188" s="121"/>
      <c r="E188" s="32"/>
      <c r="F188" s="124">
        <f t="shared" si="10"/>
        <v>0</v>
      </c>
      <c r="G188" s="125">
        <f t="shared" si="11"/>
        <v>0</v>
      </c>
    </row>
    <row r="189" spans="1:7" s="21" customFormat="1" x14ac:dyDescent="0.25">
      <c r="A189" s="100" t="s">
        <v>31</v>
      </c>
      <c r="B189" s="99" t="s">
        <v>37</v>
      </c>
      <c r="C189" s="94">
        <v>9</v>
      </c>
      <c r="D189" s="121"/>
      <c r="E189" s="32"/>
      <c r="F189" s="124">
        <f t="shared" si="10"/>
        <v>0</v>
      </c>
      <c r="G189" s="125">
        <f t="shared" si="11"/>
        <v>0</v>
      </c>
    </row>
    <row r="190" spans="1:7" s="21" customFormat="1" ht="30" x14ac:dyDescent="0.25">
      <c r="A190" s="100" t="s">
        <v>32</v>
      </c>
      <c r="B190" s="110" t="s">
        <v>38</v>
      </c>
      <c r="C190" s="94">
        <v>8</v>
      </c>
      <c r="D190" s="121"/>
      <c r="E190" s="32"/>
      <c r="F190" s="124">
        <f t="shared" si="10"/>
        <v>0</v>
      </c>
      <c r="G190" s="125">
        <f t="shared" si="11"/>
        <v>0</v>
      </c>
    </row>
    <row r="191" spans="1:7" s="21" customFormat="1" ht="15" customHeight="1" x14ac:dyDescent="0.25">
      <c r="A191" s="167" t="s">
        <v>39</v>
      </c>
      <c r="B191" s="168"/>
      <c r="C191" s="168"/>
      <c r="D191" s="168"/>
      <c r="E191" s="168"/>
      <c r="F191" s="168"/>
      <c r="G191" s="127">
        <f>SUM(G182:G190)</f>
        <v>0</v>
      </c>
    </row>
    <row r="192" spans="1:7" s="21" customFormat="1" x14ac:dyDescent="0.25">
      <c r="A192" s="135" t="s">
        <v>76</v>
      </c>
      <c r="B192" s="136"/>
      <c r="C192" s="136"/>
      <c r="D192" s="136"/>
      <c r="E192" s="136"/>
      <c r="F192" s="137"/>
      <c r="G192" s="138">
        <f>G177+G191</f>
        <v>0</v>
      </c>
    </row>
    <row r="193" spans="1:7" s="21" customFormat="1" ht="32.25" customHeight="1" x14ac:dyDescent="0.25">
      <c r="A193" s="139" t="s">
        <v>40</v>
      </c>
      <c r="B193" s="140"/>
      <c r="C193" s="140"/>
      <c r="D193" s="140"/>
      <c r="E193" s="140"/>
      <c r="F193" s="141"/>
      <c r="G193" s="138"/>
    </row>
    <row r="194" spans="1:7" s="21" customFormat="1" x14ac:dyDescent="0.25">
      <c r="A194" s="47"/>
      <c r="B194" s="28"/>
      <c r="C194" s="29"/>
      <c r="D194" s="29"/>
      <c r="E194" s="29"/>
      <c r="F194" s="29"/>
      <c r="G194" s="64"/>
    </row>
    <row r="195" spans="1:7" s="21" customFormat="1" ht="40.5" customHeight="1" x14ac:dyDescent="0.25">
      <c r="A195" s="50" t="s">
        <v>137</v>
      </c>
      <c r="B195" s="26"/>
      <c r="C195" s="27"/>
      <c r="D195" s="27"/>
      <c r="E195" s="27"/>
      <c r="F195" s="27"/>
      <c r="G195" s="51"/>
    </row>
    <row r="196" spans="1:7" s="21" customFormat="1" ht="19.5" customHeight="1" x14ac:dyDescent="0.25">
      <c r="A196" s="47"/>
      <c r="B196" s="61"/>
      <c r="C196" s="13"/>
      <c r="D196" s="13"/>
      <c r="E196" s="13"/>
      <c r="F196" s="13"/>
      <c r="G196" s="49"/>
    </row>
    <row r="197" spans="1:7" s="21" customFormat="1" ht="17.25" x14ac:dyDescent="0.25">
      <c r="A197" s="47"/>
      <c r="B197" s="13" t="s">
        <v>129</v>
      </c>
      <c r="C197" s="13"/>
      <c r="D197" s="13"/>
      <c r="E197" s="13"/>
      <c r="F197" s="13"/>
      <c r="G197" s="49"/>
    </row>
    <row r="198" spans="1:7" s="21" customFormat="1" x14ac:dyDescent="0.25">
      <c r="A198" s="47"/>
      <c r="B198" s="13"/>
      <c r="C198" s="13"/>
      <c r="D198" s="13"/>
      <c r="E198" s="13"/>
      <c r="F198" s="13"/>
      <c r="G198" s="49"/>
    </row>
    <row r="199" spans="1:7" s="21" customFormat="1" x14ac:dyDescent="0.25">
      <c r="A199" s="47"/>
      <c r="B199" s="13"/>
      <c r="C199" s="13"/>
      <c r="D199" s="13"/>
      <c r="E199" s="13"/>
      <c r="F199" s="13"/>
      <c r="G199" s="49"/>
    </row>
    <row r="200" spans="1:7" s="21" customFormat="1" ht="17.25" x14ac:dyDescent="0.25">
      <c r="A200" s="62" t="s">
        <v>42</v>
      </c>
      <c r="B200" s="63" t="s">
        <v>165</v>
      </c>
      <c r="C200" s="63"/>
      <c r="D200" s="63"/>
      <c r="E200" s="63"/>
      <c r="F200" s="63"/>
      <c r="G200" s="49"/>
    </row>
    <row r="201" spans="1:7" s="21" customFormat="1" x14ac:dyDescent="0.25">
      <c r="A201" s="47"/>
      <c r="B201" s="61"/>
      <c r="C201" s="13"/>
      <c r="D201" s="13"/>
      <c r="E201" s="13"/>
      <c r="F201" s="13"/>
      <c r="G201" s="49"/>
    </row>
    <row r="202" spans="1:7" s="21" customFormat="1" ht="33.75" customHeight="1" x14ac:dyDescent="0.25">
      <c r="A202" s="47"/>
      <c r="B202" s="24" t="s">
        <v>43</v>
      </c>
      <c r="C202" s="142"/>
      <c r="D202" s="142"/>
      <c r="E202" s="142"/>
      <c r="F202" s="142"/>
      <c r="G202" s="143"/>
    </row>
    <row r="203" spans="1:7" s="21" customFormat="1" x14ac:dyDescent="0.25">
      <c r="A203" s="47"/>
      <c r="B203" s="22" t="s">
        <v>44</v>
      </c>
      <c r="C203" s="142"/>
      <c r="D203" s="142"/>
      <c r="E203" s="142"/>
      <c r="F203" s="142"/>
      <c r="G203" s="143"/>
    </row>
    <row r="204" spans="1:7" s="21" customFormat="1" x14ac:dyDescent="0.25">
      <c r="A204" s="47"/>
      <c r="B204" s="23" t="s">
        <v>132</v>
      </c>
      <c r="C204" s="152"/>
      <c r="D204" s="152"/>
      <c r="E204" s="152"/>
      <c r="F204" s="152"/>
      <c r="G204" s="153"/>
    </row>
    <row r="205" spans="1:7" s="21" customFormat="1" ht="33.75" customHeight="1" thickBot="1" x14ac:dyDescent="0.3">
      <c r="A205" s="77"/>
      <c r="B205" s="78" t="s">
        <v>45</v>
      </c>
      <c r="C205" s="161"/>
      <c r="D205" s="162"/>
      <c r="E205" s="162"/>
      <c r="F205" s="162"/>
      <c r="G205" s="163"/>
    </row>
    <row r="206" spans="1:7" s="21" customFormat="1" ht="16.5" thickTop="1" thickBot="1" x14ac:dyDescent="0.3">
      <c r="B206" s="28"/>
      <c r="C206" s="29"/>
      <c r="D206" s="29"/>
      <c r="E206" s="29"/>
      <c r="F206" s="29"/>
      <c r="G206" s="29"/>
    </row>
    <row r="207" spans="1:7" s="21" customFormat="1" ht="35.25" customHeight="1" thickTop="1" x14ac:dyDescent="0.25">
      <c r="A207" s="164" t="s">
        <v>133</v>
      </c>
      <c r="B207" s="165"/>
      <c r="C207" s="165"/>
      <c r="D207" s="165"/>
      <c r="E207" s="165"/>
      <c r="F207" s="165"/>
      <c r="G207" s="166"/>
    </row>
    <row r="208" spans="1:7" s="21" customFormat="1" x14ac:dyDescent="0.25">
      <c r="A208" s="65" t="s">
        <v>78</v>
      </c>
      <c r="B208" s="66" t="s">
        <v>77</v>
      </c>
      <c r="C208" s="66"/>
      <c r="D208" s="66"/>
      <c r="E208" s="66"/>
      <c r="F208" s="66"/>
      <c r="G208" s="67"/>
    </row>
    <row r="209" spans="1:7" s="21" customFormat="1" x14ac:dyDescent="0.25">
      <c r="A209" s="65" t="s">
        <v>46</v>
      </c>
      <c r="B209" s="66" t="s">
        <v>79</v>
      </c>
      <c r="C209" s="66"/>
      <c r="D209" s="66"/>
      <c r="E209" s="66"/>
      <c r="F209" s="66"/>
      <c r="G209" s="67"/>
    </row>
    <row r="210" spans="1:7" s="21" customFormat="1" x14ac:dyDescent="0.25">
      <c r="A210" s="65" t="s">
        <v>47</v>
      </c>
      <c r="B210" s="66" t="s">
        <v>80</v>
      </c>
      <c r="C210" s="66"/>
      <c r="D210" s="66"/>
      <c r="E210" s="66"/>
      <c r="F210" s="66"/>
      <c r="G210" s="67"/>
    </row>
    <row r="211" spans="1:7" s="21" customFormat="1" x14ac:dyDescent="0.25">
      <c r="A211" s="65" t="s">
        <v>48</v>
      </c>
      <c r="B211" s="66" t="s">
        <v>81</v>
      </c>
      <c r="C211" s="66"/>
      <c r="D211" s="66"/>
      <c r="E211" s="66"/>
      <c r="F211" s="66"/>
      <c r="G211" s="67"/>
    </row>
    <row r="212" spans="1:7" s="21" customFormat="1" x14ac:dyDescent="0.25">
      <c r="A212" s="65" t="s">
        <v>49</v>
      </c>
      <c r="B212" s="66" t="s">
        <v>82</v>
      </c>
      <c r="C212" s="66"/>
      <c r="D212" s="66"/>
      <c r="E212" s="66"/>
      <c r="F212" s="66"/>
      <c r="G212" s="67"/>
    </row>
    <row r="213" spans="1:7" s="21" customFormat="1" x14ac:dyDescent="0.25">
      <c r="A213" s="65" t="s">
        <v>50</v>
      </c>
      <c r="B213" s="66" t="s">
        <v>83</v>
      </c>
      <c r="C213" s="66"/>
      <c r="D213" s="66"/>
      <c r="E213" s="66"/>
      <c r="F213" s="66"/>
      <c r="G213" s="67"/>
    </row>
    <row r="214" spans="1:7" s="21" customFormat="1" x14ac:dyDescent="0.25">
      <c r="A214" s="65" t="s">
        <v>134</v>
      </c>
      <c r="B214" s="66" t="s">
        <v>86</v>
      </c>
      <c r="C214" s="66"/>
      <c r="D214" s="66"/>
      <c r="E214" s="66"/>
      <c r="F214" s="66"/>
      <c r="G214" s="67"/>
    </row>
    <row r="215" spans="1:7" s="21" customFormat="1" x14ac:dyDescent="0.25">
      <c r="A215" s="68" t="s">
        <v>135</v>
      </c>
      <c r="B215" s="45"/>
      <c r="C215" s="45"/>
      <c r="D215" s="45"/>
      <c r="E215" s="45"/>
      <c r="F215" s="45"/>
      <c r="G215" s="69"/>
    </row>
    <row r="216" spans="1:7" s="21" customFormat="1" ht="15" customHeight="1" x14ac:dyDescent="0.25">
      <c r="A216" s="157" t="s">
        <v>13</v>
      </c>
      <c r="B216" s="158" t="s">
        <v>14</v>
      </c>
      <c r="C216" s="159" t="s">
        <v>167</v>
      </c>
      <c r="D216" s="149" t="s">
        <v>63</v>
      </c>
      <c r="E216" s="36" t="s">
        <v>64</v>
      </c>
      <c r="F216" s="160" t="s">
        <v>57</v>
      </c>
      <c r="G216" s="70" t="s">
        <v>28</v>
      </c>
    </row>
    <row r="217" spans="1:7" s="21" customFormat="1" ht="63.75" x14ac:dyDescent="0.25">
      <c r="A217" s="157"/>
      <c r="B217" s="158"/>
      <c r="C217" s="159"/>
      <c r="D217" s="150"/>
      <c r="E217" s="37" t="s">
        <v>179</v>
      </c>
      <c r="F217" s="160"/>
      <c r="G217" s="71" t="s">
        <v>67</v>
      </c>
    </row>
    <row r="218" spans="1:7" s="21" customFormat="1" x14ac:dyDescent="0.25">
      <c r="A218" s="54">
        <v>1</v>
      </c>
      <c r="B218" s="33">
        <v>2</v>
      </c>
      <c r="C218" s="33">
        <v>3</v>
      </c>
      <c r="D218" s="33">
        <v>4</v>
      </c>
      <c r="E218" s="33">
        <v>5</v>
      </c>
      <c r="F218" s="33">
        <v>6</v>
      </c>
      <c r="G218" s="55">
        <v>7</v>
      </c>
    </row>
    <row r="219" spans="1:7" s="21" customFormat="1" ht="30" x14ac:dyDescent="0.25">
      <c r="A219" s="100" t="s">
        <v>23</v>
      </c>
      <c r="B219" s="24" t="s">
        <v>105</v>
      </c>
      <c r="C219" s="89">
        <v>400</v>
      </c>
      <c r="D219" s="121"/>
      <c r="E219" s="31"/>
      <c r="F219" s="124">
        <f>IF(ISNUMBER(E219),D219*(E219/100)+D219,D219)</f>
        <v>0</v>
      </c>
      <c r="G219" s="125">
        <f>C219*F219</f>
        <v>0</v>
      </c>
    </row>
    <row r="220" spans="1:7" s="21" customFormat="1" ht="75" customHeight="1" x14ac:dyDescent="0.25">
      <c r="A220" s="100" t="s">
        <v>24</v>
      </c>
      <c r="B220" s="24" t="s">
        <v>186</v>
      </c>
      <c r="C220" s="89">
        <v>400</v>
      </c>
      <c r="D220" s="121"/>
      <c r="E220" s="31"/>
      <c r="F220" s="124">
        <f t="shared" ref="F220:F227" si="12">IF(ISNUMBER(E220),D220*(E220/100)+D220,D220)</f>
        <v>0</v>
      </c>
      <c r="G220" s="125">
        <f t="shared" ref="G220:G227" si="13">C220*F220</f>
        <v>0</v>
      </c>
    </row>
    <row r="221" spans="1:7" s="21" customFormat="1" x14ac:dyDescent="0.25">
      <c r="A221" s="100" t="s">
        <v>25</v>
      </c>
      <c r="B221" s="97" t="s">
        <v>59</v>
      </c>
      <c r="C221" s="89">
        <v>400</v>
      </c>
      <c r="D221" s="121"/>
      <c r="E221" s="31"/>
      <c r="F221" s="124">
        <f t="shared" si="12"/>
        <v>0</v>
      </c>
      <c r="G221" s="125">
        <f t="shared" si="13"/>
        <v>0</v>
      </c>
    </row>
    <row r="222" spans="1:7" s="21" customFormat="1" x14ac:dyDescent="0.25">
      <c r="A222" s="100" t="s">
        <v>26</v>
      </c>
      <c r="B222" s="97" t="s">
        <v>33</v>
      </c>
      <c r="C222" s="89">
        <v>400</v>
      </c>
      <c r="D222" s="121"/>
      <c r="E222" s="31"/>
      <c r="F222" s="124">
        <f t="shared" si="12"/>
        <v>0</v>
      </c>
      <c r="G222" s="125">
        <f t="shared" si="13"/>
        <v>0</v>
      </c>
    </row>
    <row r="223" spans="1:7" s="21" customFormat="1" x14ac:dyDescent="0.25">
      <c r="A223" s="100" t="s">
        <v>27</v>
      </c>
      <c r="B223" s="97" t="s">
        <v>34</v>
      </c>
      <c r="C223" s="89">
        <v>400</v>
      </c>
      <c r="D223" s="121"/>
      <c r="E223" s="31"/>
      <c r="F223" s="124">
        <f t="shared" si="12"/>
        <v>0</v>
      </c>
      <c r="G223" s="125">
        <f>C223*F223</f>
        <v>0</v>
      </c>
    </row>
    <row r="224" spans="1:7" s="21" customFormat="1" x14ac:dyDescent="0.25">
      <c r="A224" s="100" t="s">
        <v>29</v>
      </c>
      <c r="B224" s="97" t="s">
        <v>35</v>
      </c>
      <c r="C224" s="89">
        <v>42</v>
      </c>
      <c r="D224" s="121"/>
      <c r="E224" s="31"/>
      <c r="F224" s="124">
        <f t="shared" si="12"/>
        <v>0</v>
      </c>
      <c r="G224" s="125">
        <f t="shared" si="13"/>
        <v>0</v>
      </c>
    </row>
    <row r="225" spans="1:7" s="21" customFormat="1" x14ac:dyDescent="0.25">
      <c r="A225" s="100" t="s">
        <v>30</v>
      </c>
      <c r="B225" s="97" t="s">
        <v>36</v>
      </c>
      <c r="C225" s="89">
        <v>401</v>
      </c>
      <c r="D225" s="121"/>
      <c r="E225" s="31"/>
      <c r="F225" s="124">
        <f t="shared" si="12"/>
        <v>0</v>
      </c>
      <c r="G225" s="125">
        <f t="shared" si="13"/>
        <v>0</v>
      </c>
    </row>
    <row r="226" spans="1:7" s="21" customFormat="1" x14ac:dyDescent="0.25">
      <c r="A226" s="100" t="s">
        <v>31</v>
      </c>
      <c r="B226" s="99" t="s">
        <v>37</v>
      </c>
      <c r="C226" s="89">
        <v>41</v>
      </c>
      <c r="D226" s="121"/>
      <c r="E226" s="31"/>
      <c r="F226" s="124">
        <f t="shared" si="12"/>
        <v>0</v>
      </c>
      <c r="G226" s="125">
        <f t="shared" si="13"/>
        <v>0</v>
      </c>
    </row>
    <row r="227" spans="1:7" s="21" customFormat="1" ht="30" x14ac:dyDescent="0.25">
      <c r="A227" s="100" t="s">
        <v>32</v>
      </c>
      <c r="B227" s="98" t="s">
        <v>38</v>
      </c>
      <c r="C227" s="89">
        <v>38</v>
      </c>
      <c r="D227" s="121"/>
      <c r="E227" s="31"/>
      <c r="F227" s="124">
        <f t="shared" si="12"/>
        <v>0</v>
      </c>
      <c r="G227" s="125">
        <f t="shared" si="13"/>
        <v>0</v>
      </c>
    </row>
    <row r="228" spans="1:7" s="21" customFormat="1" ht="20.45" customHeight="1" x14ac:dyDescent="0.25">
      <c r="A228" s="144" t="s">
        <v>39</v>
      </c>
      <c r="B228" s="145"/>
      <c r="C228" s="145"/>
      <c r="D228" s="145"/>
      <c r="E228" s="145"/>
      <c r="F228" s="145"/>
      <c r="G228" s="126">
        <f>SUM(G219:G227)</f>
        <v>0</v>
      </c>
    </row>
    <row r="229" spans="1:7" s="21" customFormat="1" x14ac:dyDescent="0.25">
      <c r="A229" s="73" t="s">
        <v>136</v>
      </c>
      <c r="B229" s="30"/>
      <c r="C229" s="30"/>
      <c r="D229" s="30"/>
      <c r="E229" s="30"/>
      <c r="F229" s="30"/>
      <c r="G229" s="74"/>
    </row>
    <row r="230" spans="1:7" s="21" customFormat="1" ht="15" customHeight="1" x14ac:dyDescent="0.25">
      <c r="A230" s="169" t="s">
        <v>13</v>
      </c>
      <c r="B230" s="170" t="s">
        <v>14</v>
      </c>
      <c r="C230" s="148" t="s">
        <v>167</v>
      </c>
      <c r="D230" s="149" t="s">
        <v>63</v>
      </c>
      <c r="E230" s="36" t="s">
        <v>64</v>
      </c>
      <c r="F230" s="160" t="s">
        <v>57</v>
      </c>
      <c r="G230" s="75" t="s">
        <v>28</v>
      </c>
    </row>
    <row r="231" spans="1:7" s="21" customFormat="1" ht="63.75" x14ac:dyDescent="0.25">
      <c r="A231" s="169"/>
      <c r="B231" s="170"/>
      <c r="C231" s="148"/>
      <c r="D231" s="150"/>
      <c r="E231" s="37" t="s">
        <v>179</v>
      </c>
      <c r="F231" s="160"/>
      <c r="G231" s="76" t="s">
        <v>67</v>
      </c>
    </row>
    <row r="232" spans="1:7" s="21" customFormat="1" x14ac:dyDescent="0.25">
      <c r="A232" s="54">
        <v>1</v>
      </c>
      <c r="B232" s="33">
        <v>2</v>
      </c>
      <c r="C232" s="46">
        <v>3</v>
      </c>
      <c r="D232" s="33">
        <v>4</v>
      </c>
      <c r="E232" s="33">
        <v>5</v>
      </c>
      <c r="F232" s="33">
        <v>6</v>
      </c>
      <c r="G232" s="55">
        <v>7</v>
      </c>
    </row>
    <row r="233" spans="1:7" s="21" customFormat="1" ht="30" x14ac:dyDescent="0.25">
      <c r="A233" s="100" t="s">
        <v>23</v>
      </c>
      <c r="B233" s="24" t="s">
        <v>58</v>
      </c>
      <c r="C233" s="94">
        <v>80</v>
      </c>
      <c r="D233" s="121"/>
      <c r="E233" s="32"/>
      <c r="F233" s="124">
        <f>IF(ISNUMBER(E233),D233*(E233/100)+D233,D233)</f>
        <v>0</v>
      </c>
      <c r="G233" s="125">
        <f>C233*F233</f>
        <v>0</v>
      </c>
    </row>
    <row r="234" spans="1:7" s="21" customFormat="1" ht="60" x14ac:dyDescent="0.25">
      <c r="A234" s="100" t="s">
        <v>24</v>
      </c>
      <c r="B234" s="24" t="s">
        <v>185</v>
      </c>
      <c r="C234" s="94">
        <v>80</v>
      </c>
      <c r="D234" s="121"/>
      <c r="E234" s="32"/>
      <c r="F234" s="124">
        <f t="shared" ref="F234:F241" si="14">IF(ISNUMBER(E234),D234*(E234/100)+D234,D234)</f>
        <v>0</v>
      </c>
      <c r="G234" s="125">
        <f t="shared" ref="G234:G241" si="15">C234*F234</f>
        <v>0</v>
      </c>
    </row>
    <row r="235" spans="1:7" s="21" customFormat="1" x14ac:dyDescent="0.25">
      <c r="A235" s="100" t="s">
        <v>25</v>
      </c>
      <c r="B235" s="97" t="s">
        <v>59</v>
      </c>
      <c r="C235" s="94">
        <v>80</v>
      </c>
      <c r="D235" s="121"/>
      <c r="E235" s="32"/>
      <c r="F235" s="124">
        <f t="shared" si="14"/>
        <v>0</v>
      </c>
      <c r="G235" s="125">
        <f t="shared" si="15"/>
        <v>0</v>
      </c>
    </row>
    <row r="236" spans="1:7" s="21" customFormat="1" x14ac:dyDescent="0.25">
      <c r="A236" s="100" t="s">
        <v>26</v>
      </c>
      <c r="B236" s="97" t="s">
        <v>33</v>
      </c>
      <c r="C236" s="94">
        <v>80</v>
      </c>
      <c r="D236" s="121"/>
      <c r="E236" s="32"/>
      <c r="F236" s="124">
        <f t="shared" si="14"/>
        <v>0</v>
      </c>
      <c r="G236" s="125">
        <f t="shared" si="15"/>
        <v>0</v>
      </c>
    </row>
    <row r="237" spans="1:7" s="21" customFormat="1" x14ac:dyDescent="0.25">
      <c r="A237" s="100" t="s">
        <v>27</v>
      </c>
      <c r="B237" s="97" t="s">
        <v>34</v>
      </c>
      <c r="C237" s="94">
        <v>80</v>
      </c>
      <c r="D237" s="121"/>
      <c r="E237" s="32"/>
      <c r="F237" s="124">
        <f t="shared" si="14"/>
        <v>0</v>
      </c>
      <c r="G237" s="125">
        <f t="shared" si="15"/>
        <v>0</v>
      </c>
    </row>
    <row r="238" spans="1:7" s="21" customFormat="1" x14ac:dyDescent="0.25">
      <c r="A238" s="100" t="s">
        <v>29</v>
      </c>
      <c r="B238" s="97" t="s">
        <v>35</v>
      </c>
      <c r="C238" s="94">
        <v>10</v>
      </c>
      <c r="D238" s="121"/>
      <c r="E238" s="32"/>
      <c r="F238" s="124">
        <f t="shared" si="14"/>
        <v>0</v>
      </c>
      <c r="G238" s="125">
        <f t="shared" si="15"/>
        <v>0</v>
      </c>
    </row>
    <row r="239" spans="1:7" s="21" customFormat="1" x14ac:dyDescent="0.25">
      <c r="A239" s="100" t="s">
        <v>30</v>
      </c>
      <c r="B239" s="97" t="s">
        <v>36</v>
      </c>
      <c r="C239" s="94">
        <v>80</v>
      </c>
      <c r="D239" s="121"/>
      <c r="E239" s="32"/>
      <c r="F239" s="124">
        <f t="shared" si="14"/>
        <v>0</v>
      </c>
      <c r="G239" s="125">
        <f t="shared" si="15"/>
        <v>0</v>
      </c>
    </row>
    <row r="240" spans="1:7" s="21" customFormat="1" x14ac:dyDescent="0.25">
      <c r="A240" s="100" t="s">
        <v>31</v>
      </c>
      <c r="B240" s="99" t="s">
        <v>37</v>
      </c>
      <c r="C240" s="94">
        <v>10</v>
      </c>
      <c r="D240" s="121"/>
      <c r="E240" s="32"/>
      <c r="F240" s="124">
        <f t="shared" si="14"/>
        <v>0</v>
      </c>
      <c r="G240" s="125">
        <f t="shared" si="15"/>
        <v>0</v>
      </c>
    </row>
    <row r="241" spans="1:7" s="21" customFormat="1" ht="30" x14ac:dyDescent="0.25">
      <c r="A241" s="100" t="s">
        <v>32</v>
      </c>
      <c r="B241" s="110" t="s">
        <v>38</v>
      </c>
      <c r="C241" s="94">
        <v>7</v>
      </c>
      <c r="D241" s="121"/>
      <c r="E241" s="32"/>
      <c r="F241" s="124">
        <f t="shared" si="14"/>
        <v>0</v>
      </c>
      <c r="G241" s="125">
        <f t="shared" si="15"/>
        <v>0</v>
      </c>
    </row>
    <row r="242" spans="1:7" s="21" customFormat="1" ht="15" customHeight="1" x14ac:dyDescent="0.25">
      <c r="A242" s="167" t="s">
        <v>39</v>
      </c>
      <c r="B242" s="168"/>
      <c r="C242" s="168"/>
      <c r="D242" s="168"/>
      <c r="E242" s="168"/>
      <c r="F242" s="168"/>
      <c r="G242" s="127">
        <f>SUM(G233:G241)</f>
        <v>0</v>
      </c>
    </row>
    <row r="243" spans="1:7" s="21" customFormat="1" x14ac:dyDescent="0.25">
      <c r="A243" s="135" t="s">
        <v>84</v>
      </c>
      <c r="B243" s="136"/>
      <c r="C243" s="136"/>
      <c r="D243" s="136"/>
      <c r="E243" s="136"/>
      <c r="F243" s="137"/>
      <c r="G243" s="138">
        <f>G228+G242</f>
        <v>0</v>
      </c>
    </row>
    <row r="244" spans="1:7" s="21" customFormat="1" ht="32.25" customHeight="1" x14ac:dyDescent="0.25">
      <c r="A244" s="139" t="s">
        <v>40</v>
      </c>
      <c r="B244" s="140"/>
      <c r="C244" s="140"/>
      <c r="D244" s="140"/>
      <c r="E244" s="140"/>
      <c r="F244" s="141"/>
      <c r="G244" s="138"/>
    </row>
    <row r="245" spans="1:7" s="21" customFormat="1" x14ac:dyDescent="0.25">
      <c r="A245" s="47"/>
      <c r="B245" s="28"/>
      <c r="C245" s="29"/>
      <c r="D245" s="29"/>
      <c r="E245" s="29"/>
      <c r="F245" s="29"/>
      <c r="G245" s="64"/>
    </row>
    <row r="246" spans="1:7" s="21" customFormat="1" ht="40.5" customHeight="1" x14ac:dyDescent="0.25">
      <c r="A246" s="50" t="s">
        <v>137</v>
      </c>
      <c r="B246" s="26"/>
      <c r="C246" s="27"/>
      <c r="D246" s="27"/>
      <c r="E246" s="27"/>
      <c r="F246" s="27"/>
      <c r="G246" s="51"/>
    </row>
    <row r="247" spans="1:7" s="21" customFormat="1" ht="19.5" customHeight="1" x14ac:dyDescent="0.25">
      <c r="A247" s="47"/>
      <c r="B247" s="61"/>
      <c r="C247" s="13"/>
      <c r="D247" s="13"/>
      <c r="E247" s="13"/>
      <c r="F247" s="13"/>
      <c r="G247" s="49"/>
    </row>
    <row r="248" spans="1:7" s="21" customFormat="1" ht="17.25" x14ac:dyDescent="0.25">
      <c r="A248" s="47"/>
      <c r="B248" s="13" t="s">
        <v>138</v>
      </c>
      <c r="C248" s="13"/>
      <c r="D248" s="13"/>
      <c r="E248" s="13"/>
      <c r="F248" s="13"/>
      <c r="G248" s="49"/>
    </row>
    <row r="249" spans="1:7" s="21" customFormat="1" x14ac:dyDescent="0.25">
      <c r="A249" s="47"/>
      <c r="B249" s="13"/>
      <c r="C249" s="13"/>
      <c r="D249" s="13"/>
      <c r="E249" s="13"/>
      <c r="F249" s="13"/>
      <c r="G249" s="49"/>
    </row>
    <row r="250" spans="1:7" s="21" customFormat="1" x14ac:dyDescent="0.25">
      <c r="A250" s="47"/>
      <c r="B250" s="13"/>
      <c r="C250" s="13"/>
      <c r="D250" s="13"/>
      <c r="E250" s="13"/>
      <c r="F250" s="13"/>
      <c r="G250" s="49"/>
    </row>
    <row r="251" spans="1:7" s="21" customFormat="1" ht="17.25" x14ac:dyDescent="0.25">
      <c r="A251" s="62" t="s">
        <v>42</v>
      </c>
      <c r="B251" s="63" t="s">
        <v>165</v>
      </c>
      <c r="C251" s="63"/>
      <c r="D251" s="63"/>
      <c r="E251" s="63"/>
      <c r="F251" s="63"/>
      <c r="G251" s="49"/>
    </row>
    <row r="252" spans="1:7" s="21" customFormat="1" x14ac:dyDescent="0.25">
      <c r="A252" s="47"/>
      <c r="B252" s="61"/>
      <c r="C252" s="13"/>
      <c r="D252" s="13"/>
      <c r="E252" s="13"/>
      <c r="F252" s="13"/>
      <c r="G252" s="49"/>
    </row>
    <row r="253" spans="1:7" s="21" customFormat="1" ht="33.75" customHeight="1" x14ac:dyDescent="0.25">
      <c r="A253" s="47"/>
      <c r="B253" s="24" t="s">
        <v>43</v>
      </c>
      <c r="C253" s="142"/>
      <c r="D253" s="142"/>
      <c r="E253" s="142"/>
      <c r="F253" s="142"/>
      <c r="G253" s="143"/>
    </row>
    <row r="254" spans="1:7" s="21" customFormat="1" x14ac:dyDescent="0.25">
      <c r="A254" s="47"/>
      <c r="B254" s="22" t="s">
        <v>44</v>
      </c>
      <c r="C254" s="142"/>
      <c r="D254" s="142"/>
      <c r="E254" s="142"/>
      <c r="F254" s="142"/>
      <c r="G254" s="143"/>
    </row>
    <row r="255" spans="1:7" s="21" customFormat="1" x14ac:dyDescent="0.25">
      <c r="A255" s="47"/>
      <c r="B255" s="23" t="s">
        <v>132</v>
      </c>
      <c r="C255" s="152"/>
      <c r="D255" s="152"/>
      <c r="E255" s="152"/>
      <c r="F255" s="152"/>
      <c r="G255" s="153"/>
    </row>
    <row r="256" spans="1:7" s="21" customFormat="1" ht="33.75" customHeight="1" thickBot="1" x14ac:dyDescent="0.3">
      <c r="A256" s="77"/>
      <c r="B256" s="78" t="s">
        <v>45</v>
      </c>
      <c r="C256" s="161"/>
      <c r="D256" s="162"/>
      <c r="E256" s="162"/>
      <c r="F256" s="162"/>
      <c r="G256" s="163"/>
    </row>
    <row r="257" spans="1:7" s="21" customFormat="1" ht="16.5" thickTop="1" thickBot="1" x14ac:dyDescent="0.3">
      <c r="B257" s="28"/>
      <c r="C257" s="29"/>
      <c r="D257" s="29"/>
      <c r="E257" s="29"/>
      <c r="F257" s="29"/>
      <c r="G257" s="29"/>
    </row>
    <row r="258" spans="1:7" s="21" customFormat="1" ht="37.5" customHeight="1" thickTop="1" x14ac:dyDescent="0.25">
      <c r="A258" s="164" t="s">
        <v>139</v>
      </c>
      <c r="B258" s="165"/>
      <c r="C258" s="165"/>
      <c r="D258" s="165"/>
      <c r="E258" s="165"/>
      <c r="F258" s="165"/>
      <c r="G258" s="166"/>
    </row>
    <row r="259" spans="1:7" s="21" customFormat="1" x14ac:dyDescent="0.25">
      <c r="A259" s="65" t="s">
        <v>78</v>
      </c>
      <c r="B259" s="66" t="s">
        <v>70</v>
      </c>
      <c r="C259" s="66"/>
      <c r="D259" s="66"/>
      <c r="E259" s="66"/>
      <c r="F259" s="66"/>
      <c r="G259" s="67"/>
    </row>
    <row r="260" spans="1:7" s="21" customFormat="1" x14ac:dyDescent="0.25">
      <c r="A260" s="65" t="s">
        <v>74</v>
      </c>
      <c r="B260" s="66" t="s">
        <v>86</v>
      </c>
      <c r="C260" s="66"/>
      <c r="D260" s="66"/>
      <c r="E260" s="66"/>
      <c r="F260" s="66"/>
      <c r="G260" s="67"/>
    </row>
    <row r="261" spans="1:7" s="21" customFormat="1" x14ac:dyDescent="0.25">
      <c r="A261" s="65"/>
      <c r="B261" s="66"/>
      <c r="C261" s="66"/>
      <c r="D261" s="66"/>
      <c r="E261" s="66"/>
      <c r="F261" s="66"/>
      <c r="G261" s="67"/>
    </row>
    <row r="262" spans="1:7" s="21" customFormat="1" x14ac:dyDescent="0.25">
      <c r="A262" s="68" t="s">
        <v>140</v>
      </c>
      <c r="B262" s="45"/>
      <c r="C262" s="45"/>
      <c r="D262" s="45"/>
      <c r="E262" s="45"/>
      <c r="F262" s="45"/>
      <c r="G262" s="69"/>
    </row>
    <row r="263" spans="1:7" s="21" customFormat="1" ht="15" customHeight="1" x14ac:dyDescent="0.25">
      <c r="A263" s="157" t="s">
        <v>13</v>
      </c>
      <c r="B263" s="158" t="s">
        <v>14</v>
      </c>
      <c r="C263" s="159" t="s">
        <v>167</v>
      </c>
      <c r="D263" s="149" t="s">
        <v>63</v>
      </c>
      <c r="E263" s="36" t="s">
        <v>64</v>
      </c>
      <c r="F263" s="160" t="s">
        <v>57</v>
      </c>
      <c r="G263" s="70" t="s">
        <v>28</v>
      </c>
    </row>
    <row r="264" spans="1:7" s="21" customFormat="1" ht="63.75" x14ac:dyDescent="0.25">
      <c r="A264" s="157"/>
      <c r="B264" s="158"/>
      <c r="C264" s="159"/>
      <c r="D264" s="150"/>
      <c r="E264" s="37" t="s">
        <v>179</v>
      </c>
      <c r="F264" s="160"/>
      <c r="G264" s="71" t="s">
        <v>67</v>
      </c>
    </row>
    <row r="265" spans="1:7" s="21" customFormat="1" x14ac:dyDescent="0.25">
      <c r="A265" s="54">
        <v>1</v>
      </c>
      <c r="B265" s="33">
        <v>2</v>
      </c>
      <c r="C265" s="33">
        <v>3</v>
      </c>
      <c r="D265" s="33">
        <v>4</v>
      </c>
      <c r="E265" s="33">
        <v>5</v>
      </c>
      <c r="F265" s="33">
        <v>6</v>
      </c>
      <c r="G265" s="55">
        <v>7</v>
      </c>
    </row>
    <row r="266" spans="1:7" s="21" customFormat="1" ht="30" x14ac:dyDescent="0.25">
      <c r="A266" s="100" t="s">
        <v>23</v>
      </c>
      <c r="B266" s="24" t="s">
        <v>105</v>
      </c>
      <c r="C266" s="89">
        <v>180</v>
      </c>
      <c r="D266" s="121"/>
      <c r="E266" s="31"/>
      <c r="F266" s="124">
        <f>IF(ISNUMBER(E266),D266*(E266/100)+D266,D266)</f>
        <v>0</v>
      </c>
      <c r="G266" s="125">
        <f>C266*F266</f>
        <v>0</v>
      </c>
    </row>
    <row r="267" spans="1:7" s="21" customFormat="1" ht="65.25" customHeight="1" x14ac:dyDescent="0.25">
      <c r="A267" s="100" t="s">
        <v>24</v>
      </c>
      <c r="B267" s="24" t="s">
        <v>187</v>
      </c>
      <c r="C267" s="89">
        <v>180</v>
      </c>
      <c r="D267" s="121"/>
      <c r="E267" s="31"/>
      <c r="F267" s="124">
        <f t="shared" ref="F267:F284" si="16">IF(ISNUMBER(E267),D267*(E267/100)+D267,D267)</f>
        <v>0</v>
      </c>
      <c r="G267" s="125">
        <f t="shared" ref="G267:G284" si="17">C267*F267</f>
        <v>0</v>
      </c>
    </row>
    <row r="268" spans="1:7" s="21" customFormat="1" x14ac:dyDescent="0.25">
      <c r="A268" s="100" t="s">
        <v>25</v>
      </c>
      <c r="B268" s="97" t="s">
        <v>59</v>
      </c>
      <c r="C268" s="89">
        <v>180</v>
      </c>
      <c r="D268" s="121"/>
      <c r="E268" s="31"/>
      <c r="F268" s="124">
        <f t="shared" si="16"/>
        <v>0</v>
      </c>
      <c r="G268" s="125">
        <f t="shared" si="17"/>
        <v>0</v>
      </c>
    </row>
    <row r="269" spans="1:7" s="21" customFormat="1" x14ac:dyDescent="0.25">
      <c r="A269" s="100" t="s">
        <v>26</v>
      </c>
      <c r="B269" s="97" t="s">
        <v>33</v>
      </c>
      <c r="C269" s="89">
        <v>180</v>
      </c>
      <c r="D269" s="121"/>
      <c r="E269" s="31"/>
      <c r="F269" s="124">
        <f t="shared" si="16"/>
        <v>0</v>
      </c>
      <c r="G269" s="125">
        <f t="shared" si="17"/>
        <v>0</v>
      </c>
    </row>
    <row r="270" spans="1:7" s="21" customFormat="1" x14ac:dyDescent="0.25">
      <c r="A270" s="100" t="s">
        <v>27</v>
      </c>
      <c r="B270" s="97" t="s">
        <v>34</v>
      </c>
      <c r="C270" s="89">
        <v>180</v>
      </c>
      <c r="D270" s="121"/>
      <c r="E270" s="31"/>
      <c r="F270" s="124">
        <f t="shared" si="16"/>
        <v>0</v>
      </c>
      <c r="G270" s="125">
        <f t="shared" si="17"/>
        <v>0</v>
      </c>
    </row>
    <row r="271" spans="1:7" s="21" customFormat="1" x14ac:dyDescent="0.25">
      <c r="A271" s="100" t="s">
        <v>29</v>
      </c>
      <c r="B271" s="97" t="s">
        <v>35</v>
      </c>
      <c r="C271" s="89">
        <v>60</v>
      </c>
      <c r="D271" s="121"/>
      <c r="E271" s="31"/>
      <c r="F271" s="124">
        <f t="shared" si="16"/>
        <v>0</v>
      </c>
      <c r="G271" s="125">
        <f t="shared" si="17"/>
        <v>0</v>
      </c>
    </row>
    <row r="272" spans="1:7" s="21" customFormat="1" x14ac:dyDescent="0.25">
      <c r="A272" s="100" t="s">
        <v>30</v>
      </c>
      <c r="B272" s="97" t="s">
        <v>36</v>
      </c>
      <c r="C272" s="89">
        <v>180</v>
      </c>
      <c r="D272" s="121"/>
      <c r="E272" s="31"/>
      <c r="F272" s="124">
        <f t="shared" si="16"/>
        <v>0</v>
      </c>
      <c r="G272" s="125">
        <f t="shared" si="17"/>
        <v>0</v>
      </c>
    </row>
    <row r="273" spans="1:7" s="21" customFormat="1" x14ac:dyDescent="0.25">
      <c r="A273" s="100" t="s">
        <v>31</v>
      </c>
      <c r="B273" s="99" t="s">
        <v>37</v>
      </c>
      <c r="C273" s="89">
        <v>60</v>
      </c>
      <c r="D273" s="121"/>
      <c r="E273" s="31"/>
      <c r="F273" s="124">
        <f t="shared" si="16"/>
        <v>0</v>
      </c>
      <c r="G273" s="125">
        <f t="shared" si="17"/>
        <v>0</v>
      </c>
    </row>
    <row r="274" spans="1:7" s="21" customFormat="1" ht="30" x14ac:dyDescent="0.25">
      <c r="A274" s="100" t="s">
        <v>87</v>
      </c>
      <c r="B274" s="110" t="s">
        <v>38</v>
      </c>
      <c r="C274" s="89">
        <v>140</v>
      </c>
      <c r="D274" s="121"/>
      <c r="E274" s="31"/>
      <c r="F274" s="124">
        <f t="shared" si="16"/>
        <v>0</v>
      </c>
      <c r="G274" s="125">
        <f t="shared" si="17"/>
        <v>0</v>
      </c>
    </row>
    <row r="275" spans="1:7" s="21" customFormat="1" x14ac:dyDescent="0.25">
      <c r="A275" s="100" t="s">
        <v>72</v>
      </c>
      <c r="B275" s="111" t="s">
        <v>88</v>
      </c>
      <c r="C275" s="89">
        <v>40</v>
      </c>
      <c r="D275" s="121"/>
      <c r="E275" s="31"/>
      <c r="F275" s="124">
        <f t="shared" si="16"/>
        <v>0</v>
      </c>
      <c r="G275" s="125">
        <f t="shared" si="17"/>
        <v>0</v>
      </c>
    </row>
    <row r="276" spans="1:7" s="21" customFormat="1" x14ac:dyDescent="0.25">
      <c r="A276" s="100" t="s">
        <v>89</v>
      </c>
      <c r="B276" s="111" t="s">
        <v>97</v>
      </c>
      <c r="C276" s="89">
        <v>40</v>
      </c>
      <c r="D276" s="121"/>
      <c r="E276" s="31"/>
      <c r="F276" s="124">
        <f t="shared" si="16"/>
        <v>0</v>
      </c>
      <c r="G276" s="125">
        <f t="shared" si="17"/>
        <v>0</v>
      </c>
    </row>
    <row r="277" spans="1:7" s="21" customFormat="1" x14ac:dyDescent="0.25">
      <c r="A277" s="100" t="s">
        <v>91</v>
      </c>
      <c r="B277" s="111" t="s">
        <v>90</v>
      </c>
      <c r="C277" s="89">
        <v>40</v>
      </c>
      <c r="D277" s="121"/>
      <c r="E277" s="31"/>
      <c r="F277" s="124">
        <f t="shared" si="16"/>
        <v>0</v>
      </c>
      <c r="G277" s="125">
        <f t="shared" si="17"/>
        <v>0</v>
      </c>
    </row>
    <row r="278" spans="1:7" s="21" customFormat="1" x14ac:dyDescent="0.25">
      <c r="A278" s="100" t="s">
        <v>92</v>
      </c>
      <c r="B278" s="111" t="s">
        <v>174</v>
      </c>
      <c r="C278" s="89">
        <v>39</v>
      </c>
      <c r="D278" s="121"/>
      <c r="E278" s="31"/>
      <c r="F278" s="124">
        <f t="shared" si="16"/>
        <v>0</v>
      </c>
      <c r="G278" s="125">
        <f t="shared" si="17"/>
        <v>0</v>
      </c>
    </row>
    <row r="279" spans="1:7" s="21" customFormat="1" x14ac:dyDescent="0.25">
      <c r="A279" s="100" t="s">
        <v>93</v>
      </c>
      <c r="B279" s="111" t="s">
        <v>175</v>
      </c>
      <c r="C279" s="89">
        <v>40</v>
      </c>
      <c r="D279" s="121"/>
      <c r="E279" s="31"/>
      <c r="F279" s="124">
        <f t="shared" si="16"/>
        <v>0</v>
      </c>
      <c r="G279" s="125">
        <f t="shared" si="17"/>
        <v>0</v>
      </c>
    </row>
    <row r="280" spans="1:7" s="21" customFormat="1" x14ac:dyDescent="0.25">
      <c r="A280" s="100" t="s">
        <v>94</v>
      </c>
      <c r="B280" s="111" t="s">
        <v>98</v>
      </c>
      <c r="C280" s="89">
        <v>40</v>
      </c>
      <c r="D280" s="121"/>
      <c r="E280" s="31"/>
      <c r="F280" s="124">
        <f t="shared" si="16"/>
        <v>0</v>
      </c>
      <c r="G280" s="125">
        <f t="shared" si="17"/>
        <v>0</v>
      </c>
    </row>
    <row r="281" spans="1:7" s="21" customFormat="1" x14ac:dyDescent="0.25">
      <c r="A281" s="100" t="s">
        <v>95</v>
      </c>
      <c r="B281" s="111" t="s">
        <v>99</v>
      </c>
      <c r="C281" s="89">
        <v>39</v>
      </c>
      <c r="D281" s="121"/>
      <c r="E281" s="31"/>
      <c r="F281" s="124">
        <f t="shared" si="16"/>
        <v>0</v>
      </c>
      <c r="G281" s="125">
        <f t="shared" si="17"/>
        <v>0</v>
      </c>
    </row>
    <row r="282" spans="1:7" s="21" customFormat="1" x14ac:dyDescent="0.25">
      <c r="A282" s="100" t="s">
        <v>96</v>
      </c>
      <c r="B282" s="111" t="s">
        <v>101</v>
      </c>
      <c r="C282" s="89">
        <v>40</v>
      </c>
      <c r="D282" s="121"/>
      <c r="E282" s="31"/>
      <c r="F282" s="124">
        <f t="shared" si="16"/>
        <v>0</v>
      </c>
      <c r="G282" s="125">
        <f t="shared" si="17"/>
        <v>0</v>
      </c>
    </row>
    <row r="283" spans="1:7" s="21" customFormat="1" x14ac:dyDescent="0.25">
      <c r="A283" s="100" t="s">
        <v>100</v>
      </c>
      <c r="B283" s="111" t="s">
        <v>102</v>
      </c>
      <c r="C283" s="89">
        <v>40</v>
      </c>
      <c r="D283" s="121"/>
      <c r="E283" s="31"/>
      <c r="F283" s="124">
        <f t="shared" si="16"/>
        <v>0</v>
      </c>
      <c r="G283" s="125">
        <f t="shared" si="17"/>
        <v>0</v>
      </c>
    </row>
    <row r="284" spans="1:7" s="21" customFormat="1" ht="30" x14ac:dyDescent="0.25">
      <c r="A284" s="100" t="s">
        <v>103</v>
      </c>
      <c r="B284" s="111" t="s">
        <v>104</v>
      </c>
      <c r="C284" s="89">
        <v>40</v>
      </c>
      <c r="D284" s="121"/>
      <c r="E284" s="31"/>
      <c r="F284" s="124">
        <f t="shared" si="16"/>
        <v>0</v>
      </c>
      <c r="G284" s="125">
        <f t="shared" si="17"/>
        <v>0</v>
      </c>
    </row>
    <row r="285" spans="1:7" s="21" customFormat="1" ht="20.45" customHeight="1" x14ac:dyDescent="0.25">
      <c r="A285" s="144" t="s">
        <v>39</v>
      </c>
      <c r="B285" s="145"/>
      <c r="C285" s="145"/>
      <c r="D285" s="145"/>
      <c r="E285" s="145"/>
      <c r="F285" s="145"/>
      <c r="G285" s="126">
        <f>SUM(G266:G284)</f>
        <v>0</v>
      </c>
    </row>
    <row r="286" spans="1:7" s="21" customFormat="1" x14ac:dyDescent="0.25">
      <c r="A286" s="73" t="s">
        <v>141</v>
      </c>
      <c r="B286" s="30"/>
      <c r="C286" s="30"/>
      <c r="D286" s="30"/>
      <c r="E286" s="30"/>
      <c r="F286" s="30"/>
      <c r="G286" s="74"/>
    </row>
    <row r="287" spans="1:7" s="21" customFormat="1" ht="15" customHeight="1" x14ac:dyDescent="0.25">
      <c r="A287" s="146" t="s">
        <v>13</v>
      </c>
      <c r="B287" s="147" t="s">
        <v>14</v>
      </c>
      <c r="C287" s="148" t="s">
        <v>167</v>
      </c>
      <c r="D287" s="149" t="s">
        <v>63</v>
      </c>
      <c r="E287" s="36" t="s">
        <v>64</v>
      </c>
      <c r="F287" s="160" t="s">
        <v>57</v>
      </c>
      <c r="G287" s="75" t="s">
        <v>28</v>
      </c>
    </row>
    <row r="288" spans="1:7" s="21" customFormat="1" ht="63.75" x14ac:dyDescent="0.25">
      <c r="A288" s="146"/>
      <c r="B288" s="147"/>
      <c r="C288" s="148"/>
      <c r="D288" s="150"/>
      <c r="E288" s="37" t="s">
        <v>179</v>
      </c>
      <c r="F288" s="160"/>
      <c r="G288" s="76" t="s">
        <v>67</v>
      </c>
    </row>
    <row r="289" spans="1:7" s="21" customFormat="1" x14ac:dyDescent="0.25">
      <c r="A289" s="54">
        <v>1</v>
      </c>
      <c r="B289" s="33">
        <v>2</v>
      </c>
      <c r="C289" s="46">
        <v>3</v>
      </c>
      <c r="D289" s="33">
        <v>4</v>
      </c>
      <c r="E289" s="33">
        <v>5</v>
      </c>
      <c r="F289" s="33">
        <v>6</v>
      </c>
      <c r="G289" s="55">
        <v>7</v>
      </c>
    </row>
    <row r="290" spans="1:7" s="21" customFormat="1" ht="30" x14ac:dyDescent="0.25">
      <c r="A290" s="100" t="s">
        <v>23</v>
      </c>
      <c r="B290" s="24" t="s">
        <v>105</v>
      </c>
      <c r="C290" s="94">
        <v>30</v>
      </c>
      <c r="D290" s="121"/>
      <c r="E290" s="32"/>
      <c r="F290" s="124">
        <f>IF(ISNUMBER(E290),D290*(E290/100)+D290,D290)</f>
        <v>0</v>
      </c>
      <c r="G290" s="125">
        <f>C290*F290</f>
        <v>0</v>
      </c>
    </row>
    <row r="291" spans="1:7" s="21" customFormat="1" ht="60" x14ac:dyDescent="0.25">
      <c r="A291" s="100" t="s">
        <v>24</v>
      </c>
      <c r="B291" s="24" t="s">
        <v>188</v>
      </c>
      <c r="C291" s="94">
        <v>30</v>
      </c>
      <c r="D291" s="121"/>
      <c r="E291" s="32"/>
      <c r="F291" s="124">
        <f t="shared" ref="F291:F308" si="18">IF(ISNUMBER(E291),D291*(E291/100)+D291,D291)</f>
        <v>0</v>
      </c>
      <c r="G291" s="125">
        <f t="shared" ref="G291:G308" si="19">C291*F291</f>
        <v>0</v>
      </c>
    </row>
    <row r="292" spans="1:7" s="21" customFormat="1" x14ac:dyDescent="0.25">
      <c r="A292" s="100" t="s">
        <v>25</v>
      </c>
      <c r="B292" s="97" t="s">
        <v>59</v>
      </c>
      <c r="C292" s="94">
        <v>20</v>
      </c>
      <c r="D292" s="121"/>
      <c r="E292" s="32"/>
      <c r="F292" s="124">
        <f t="shared" si="18"/>
        <v>0</v>
      </c>
      <c r="G292" s="125">
        <f t="shared" si="19"/>
        <v>0</v>
      </c>
    </row>
    <row r="293" spans="1:7" s="21" customFormat="1" x14ac:dyDescent="0.25">
      <c r="A293" s="100" t="s">
        <v>26</v>
      </c>
      <c r="B293" s="97" t="s">
        <v>33</v>
      </c>
      <c r="C293" s="94">
        <v>20</v>
      </c>
      <c r="D293" s="121"/>
      <c r="E293" s="32"/>
      <c r="F293" s="124">
        <f t="shared" si="18"/>
        <v>0</v>
      </c>
      <c r="G293" s="125">
        <f t="shared" si="19"/>
        <v>0</v>
      </c>
    </row>
    <row r="294" spans="1:7" s="21" customFormat="1" x14ac:dyDescent="0.25">
      <c r="A294" s="100" t="s">
        <v>27</v>
      </c>
      <c r="B294" s="97" t="s">
        <v>34</v>
      </c>
      <c r="C294" s="94">
        <v>20</v>
      </c>
      <c r="D294" s="121"/>
      <c r="E294" s="32"/>
      <c r="F294" s="124">
        <f t="shared" si="18"/>
        <v>0</v>
      </c>
      <c r="G294" s="125">
        <f t="shared" si="19"/>
        <v>0</v>
      </c>
    </row>
    <row r="295" spans="1:7" s="21" customFormat="1" x14ac:dyDescent="0.25">
      <c r="A295" s="100" t="s">
        <v>29</v>
      </c>
      <c r="B295" s="97" t="s">
        <v>35</v>
      </c>
      <c r="C295" s="94">
        <v>20</v>
      </c>
      <c r="D295" s="121"/>
      <c r="E295" s="32"/>
      <c r="F295" s="124">
        <f t="shared" si="18"/>
        <v>0</v>
      </c>
      <c r="G295" s="125">
        <f t="shared" si="19"/>
        <v>0</v>
      </c>
    </row>
    <row r="296" spans="1:7" s="21" customFormat="1" x14ac:dyDescent="0.25">
      <c r="A296" s="100" t="s">
        <v>30</v>
      </c>
      <c r="B296" s="97" t="s">
        <v>36</v>
      </c>
      <c r="C296" s="94">
        <v>20</v>
      </c>
      <c r="D296" s="121"/>
      <c r="E296" s="32"/>
      <c r="F296" s="124">
        <f t="shared" si="18"/>
        <v>0</v>
      </c>
      <c r="G296" s="125">
        <f t="shared" si="19"/>
        <v>0</v>
      </c>
    </row>
    <row r="297" spans="1:7" s="21" customFormat="1" x14ac:dyDescent="0.25">
      <c r="A297" s="100" t="s">
        <v>31</v>
      </c>
      <c r="B297" s="99" t="s">
        <v>37</v>
      </c>
      <c r="C297" s="94">
        <v>16</v>
      </c>
      <c r="D297" s="121"/>
      <c r="E297" s="32"/>
      <c r="F297" s="124">
        <f t="shared" si="18"/>
        <v>0</v>
      </c>
      <c r="G297" s="125">
        <f t="shared" si="19"/>
        <v>0</v>
      </c>
    </row>
    <row r="298" spans="1:7" s="21" customFormat="1" ht="30" x14ac:dyDescent="0.25">
      <c r="A298" s="100" t="s">
        <v>87</v>
      </c>
      <c r="B298" s="99" t="s">
        <v>38</v>
      </c>
      <c r="C298" s="94">
        <v>10</v>
      </c>
      <c r="D298" s="121"/>
      <c r="E298" s="32"/>
      <c r="F298" s="124">
        <f t="shared" si="18"/>
        <v>0</v>
      </c>
      <c r="G298" s="125">
        <f t="shared" si="19"/>
        <v>0</v>
      </c>
    </row>
    <row r="299" spans="1:7" s="21" customFormat="1" x14ac:dyDescent="0.25">
      <c r="A299" s="100" t="s">
        <v>72</v>
      </c>
      <c r="B299" s="99" t="s">
        <v>88</v>
      </c>
      <c r="C299" s="94">
        <v>16</v>
      </c>
      <c r="D299" s="121"/>
      <c r="E299" s="32"/>
      <c r="F299" s="124">
        <f t="shared" si="18"/>
        <v>0</v>
      </c>
      <c r="G299" s="125">
        <f t="shared" si="19"/>
        <v>0</v>
      </c>
    </row>
    <row r="300" spans="1:7" s="21" customFormat="1" x14ac:dyDescent="0.25">
      <c r="A300" s="100" t="s">
        <v>89</v>
      </c>
      <c r="B300" s="99" t="s">
        <v>97</v>
      </c>
      <c r="C300" s="94">
        <v>16</v>
      </c>
      <c r="D300" s="121"/>
      <c r="E300" s="32"/>
      <c r="F300" s="124">
        <f t="shared" si="18"/>
        <v>0</v>
      </c>
      <c r="G300" s="125">
        <f t="shared" si="19"/>
        <v>0</v>
      </c>
    </row>
    <row r="301" spans="1:7" s="21" customFormat="1" x14ac:dyDescent="0.25">
      <c r="A301" s="100" t="s">
        <v>91</v>
      </c>
      <c r="B301" s="99" t="s">
        <v>90</v>
      </c>
      <c r="C301" s="94">
        <v>17</v>
      </c>
      <c r="D301" s="121"/>
      <c r="E301" s="32"/>
      <c r="F301" s="124">
        <f t="shared" si="18"/>
        <v>0</v>
      </c>
      <c r="G301" s="125">
        <f t="shared" si="19"/>
        <v>0</v>
      </c>
    </row>
    <row r="302" spans="1:7" s="21" customFormat="1" x14ac:dyDescent="0.25">
      <c r="A302" s="100" t="s">
        <v>92</v>
      </c>
      <c r="B302" s="99" t="s">
        <v>174</v>
      </c>
      <c r="C302" s="94">
        <v>16</v>
      </c>
      <c r="D302" s="121"/>
      <c r="E302" s="32"/>
      <c r="F302" s="124">
        <f t="shared" si="18"/>
        <v>0</v>
      </c>
      <c r="G302" s="125">
        <f t="shared" si="19"/>
        <v>0</v>
      </c>
    </row>
    <row r="303" spans="1:7" s="21" customFormat="1" x14ac:dyDescent="0.25">
      <c r="A303" s="100" t="s">
        <v>93</v>
      </c>
      <c r="B303" s="99" t="s">
        <v>175</v>
      </c>
      <c r="C303" s="94">
        <v>16</v>
      </c>
      <c r="D303" s="121"/>
      <c r="E303" s="32"/>
      <c r="F303" s="124">
        <f t="shared" si="18"/>
        <v>0</v>
      </c>
      <c r="G303" s="125">
        <f t="shared" si="19"/>
        <v>0</v>
      </c>
    </row>
    <row r="304" spans="1:7" s="21" customFormat="1" x14ac:dyDescent="0.25">
      <c r="A304" s="100" t="s">
        <v>94</v>
      </c>
      <c r="B304" s="99" t="s">
        <v>98</v>
      </c>
      <c r="C304" s="94">
        <v>16</v>
      </c>
      <c r="D304" s="121"/>
      <c r="E304" s="32"/>
      <c r="F304" s="124">
        <f t="shared" si="18"/>
        <v>0</v>
      </c>
      <c r="G304" s="125">
        <f t="shared" si="19"/>
        <v>0</v>
      </c>
    </row>
    <row r="305" spans="1:7" s="21" customFormat="1" x14ac:dyDescent="0.25">
      <c r="A305" s="100" t="s">
        <v>95</v>
      </c>
      <c r="B305" s="99" t="s">
        <v>99</v>
      </c>
      <c r="C305" s="94">
        <v>16</v>
      </c>
      <c r="D305" s="121"/>
      <c r="E305" s="32"/>
      <c r="F305" s="124">
        <f t="shared" si="18"/>
        <v>0</v>
      </c>
      <c r="G305" s="125">
        <f t="shared" si="19"/>
        <v>0</v>
      </c>
    </row>
    <row r="306" spans="1:7" s="21" customFormat="1" x14ac:dyDescent="0.25">
      <c r="A306" s="100" t="s">
        <v>96</v>
      </c>
      <c r="B306" s="99" t="s">
        <v>101</v>
      </c>
      <c r="C306" s="94">
        <v>16</v>
      </c>
      <c r="D306" s="121"/>
      <c r="E306" s="32"/>
      <c r="F306" s="124">
        <f t="shared" si="18"/>
        <v>0</v>
      </c>
      <c r="G306" s="125">
        <f t="shared" si="19"/>
        <v>0</v>
      </c>
    </row>
    <row r="307" spans="1:7" s="21" customFormat="1" x14ac:dyDescent="0.25">
      <c r="A307" s="100" t="s">
        <v>100</v>
      </c>
      <c r="B307" s="99" t="s">
        <v>102</v>
      </c>
      <c r="C307" s="94">
        <v>15</v>
      </c>
      <c r="D307" s="121"/>
      <c r="E307" s="32"/>
      <c r="F307" s="124">
        <f t="shared" si="18"/>
        <v>0</v>
      </c>
      <c r="G307" s="125">
        <f t="shared" si="19"/>
        <v>0</v>
      </c>
    </row>
    <row r="308" spans="1:7" s="21" customFormat="1" ht="30" x14ac:dyDescent="0.25">
      <c r="A308" s="100" t="s">
        <v>103</v>
      </c>
      <c r="B308" s="110" t="s">
        <v>104</v>
      </c>
      <c r="C308" s="94">
        <v>3</v>
      </c>
      <c r="D308" s="121"/>
      <c r="E308" s="32"/>
      <c r="F308" s="124">
        <f t="shared" si="18"/>
        <v>0</v>
      </c>
      <c r="G308" s="125">
        <f t="shared" si="19"/>
        <v>0</v>
      </c>
    </row>
    <row r="309" spans="1:7" s="21" customFormat="1" ht="15" customHeight="1" x14ac:dyDescent="0.25">
      <c r="A309" s="167" t="s">
        <v>39</v>
      </c>
      <c r="B309" s="168"/>
      <c r="C309" s="168"/>
      <c r="D309" s="168"/>
      <c r="E309" s="168"/>
      <c r="F309" s="168"/>
      <c r="G309" s="127">
        <f>SUM(G290:G308)</f>
        <v>0</v>
      </c>
    </row>
    <row r="310" spans="1:7" s="21" customFormat="1" x14ac:dyDescent="0.25">
      <c r="A310" s="135" t="s">
        <v>106</v>
      </c>
      <c r="B310" s="136"/>
      <c r="C310" s="136"/>
      <c r="D310" s="136"/>
      <c r="E310" s="136"/>
      <c r="F310" s="137"/>
      <c r="G310" s="138">
        <f>G285+G309</f>
        <v>0</v>
      </c>
    </row>
    <row r="311" spans="1:7" s="21" customFormat="1" ht="32.25" customHeight="1" x14ac:dyDescent="0.25">
      <c r="A311" s="139" t="s">
        <v>40</v>
      </c>
      <c r="B311" s="140"/>
      <c r="C311" s="140"/>
      <c r="D311" s="140"/>
      <c r="E311" s="140"/>
      <c r="F311" s="141"/>
      <c r="G311" s="138"/>
    </row>
    <row r="312" spans="1:7" s="21" customFormat="1" x14ac:dyDescent="0.25">
      <c r="A312" s="47"/>
      <c r="B312" s="28"/>
      <c r="C312" s="29"/>
      <c r="D312" s="29"/>
      <c r="E312" s="29"/>
      <c r="F312" s="29"/>
      <c r="G312" s="64"/>
    </row>
    <row r="313" spans="1:7" s="21" customFormat="1" ht="40.5" customHeight="1" x14ac:dyDescent="0.25">
      <c r="A313" s="50" t="s">
        <v>137</v>
      </c>
      <c r="B313" s="26"/>
      <c r="C313" s="27"/>
      <c r="D313" s="27"/>
      <c r="E313" s="27"/>
      <c r="F313" s="27"/>
      <c r="G313" s="51"/>
    </row>
    <row r="314" spans="1:7" s="21" customFormat="1" ht="19.5" customHeight="1" x14ac:dyDescent="0.25">
      <c r="A314" s="47"/>
      <c r="B314" s="61"/>
      <c r="C314" s="13"/>
      <c r="D314" s="13"/>
      <c r="E314" s="13"/>
      <c r="F314" s="13"/>
      <c r="G314" s="49"/>
    </row>
    <row r="315" spans="1:7" s="21" customFormat="1" ht="17.25" x14ac:dyDescent="0.25">
      <c r="A315" s="47"/>
      <c r="B315" s="13" t="s">
        <v>142</v>
      </c>
      <c r="C315" s="13"/>
      <c r="D315" s="13"/>
      <c r="E315" s="13"/>
      <c r="F315" s="13"/>
      <c r="G315" s="49"/>
    </row>
    <row r="316" spans="1:7" s="21" customFormat="1" x14ac:dyDescent="0.25">
      <c r="A316" s="47"/>
      <c r="B316" s="13"/>
      <c r="C316" s="13"/>
      <c r="D316" s="13"/>
      <c r="E316" s="13"/>
      <c r="F316" s="13"/>
      <c r="G316" s="49"/>
    </row>
    <row r="317" spans="1:7" s="21" customFormat="1" x14ac:dyDescent="0.25">
      <c r="A317" s="47"/>
      <c r="B317" s="13"/>
      <c r="C317" s="13"/>
      <c r="D317" s="13"/>
      <c r="E317" s="13"/>
      <c r="F317" s="13"/>
      <c r="G317" s="49"/>
    </row>
    <row r="318" spans="1:7" s="21" customFormat="1" ht="17.25" x14ac:dyDescent="0.25">
      <c r="A318" s="62" t="s">
        <v>42</v>
      </c>
      <c r="B318" s="63" t="s">
        <v>165</v>
      </c>
      <c r="C318" s="63"/>
      <c r="D318" s="63"/>
      <c r="E318" s="63"/>
      <c r="F318" s="63"/>
      <c r="G318" s="49"/>
    </row>
    <row r="319" spans="1:7" s="21" customFormat="1" x14ac:dyDescent="0.25">
      <c r="A319" s="47"/>
      <c r="B319" s="61"/>
      <c r="C319" s="13"/>
      <c r="D319" s="13"/>
      <c r="E319" s="13"/>
      <c r="F319" s="13"/>
      <c r="G319" s="49"/>
    </row>
    <row r="320" spans="1:7" s="21" customFormat="1" ht="33.75" customHeight="1" x14ac:dyDescent="0.25">
      <c r="A320" s="47"/>
      <c r="B320" s="24" t="s">
        <v>43</v>
      </c>
      <c r="C320" s="142"/>
      <c r="D320" s="142"/>
      <c r="E320" s="142"/>
      <c r="F320" s="142"/>
      <c r="G320" s="143"/>
    </row>
    <row r="321" spans="1:7" s="21" customFormat="1" x14ac:dyDescent="0.25">
      <c r="A321" s="47"/>
      <c r="B321" s="22" t="s">
        <v>44</v>
      </c>
      <c r="C321" s="142"/>
      <c r="D321" s="142"/>
      <c r="E321" s="142"/>
      <c r="F321" s="142"/>
      <c r="G321" s="143"/>
    </row>
    <row r="322" spans="1:7" s="21" customFormat="1" x14ac:dyDescent="0.25">
      <c r="A322" s="47"/>
      <c r="B322" s="23" t="s">
        <v>132</v>
      </c>
      <c r="C322" s="152"/>
      <c r="D322" s="152"/>
      <c r="E322" s="152"/>
      <c r="F322" s="152"/>
      <c r="G322" s="153"/>
    </row>
    <row r="323" spans="1:7" s="21" customFormat="1" ht="33.75" customHeight="1" x14ac:dyDescent="0.25">
      <c r="A323" s="47"/>
      <c r="B323" s="25" t="s">
        <v>45</v>
      </c>
      <c r="C323" s="130"/>
      <c r="D323" s="131"/>
      <c r="E323" s="131"/>
      <c r="F323" s="131"/>
      <c r="G323" s="132"/>
    </row>
    <row r="324" spans="1:7" s="21" customFormat="1" ht="19.5" customHeight="1" thickBot="1" x14ac:dyDescent="0.3">
      <c r="A324" s="77"/>
      <c r="B324" s="79"/>
      <c r="C324" s="80"/>
      <c r="D324" s="80"/>
      <c r="E324" s="80"/>
      <c r="F324" s="80"/>
      <c r="G324" s="81"/>
    </row>
    <row r="325" spans="1:7" s="21" customFormat="1" ht="19.5" customHeight="1" thickTop="1" thickBot="1" x14ac:dyDescent="0.3">
      <c r="B325" s="28"/>
      <c r="C325" s="29"/>
      <c r="D325" s="29"/>
      <c r="E325" s="29"/>
      <c r="F325" s="29"/>
      <c r="G325" s="29"/>
    </row>
    <row r="326" spans="1:7" s="21" customFormat="1" ht="44.25" customHeight="1" thickTop="1" x14ac:dyDescent="0.25">
      <c r="A326" s="154" t="s">
        <v>143</v>
      </c>
      <c r="B326" s="155"/>
      <c r="C326" s="155"/>
      <c r="D326" s="155"/>
      <c r="E326" s="155"/>
      <c r="F326" s="155"/>
      <c r="G326" s="156"/>
    </row>
    <row r="327" spans="1:7" s="21" customFormat="1" x14ac:dyDescent="0.25">
      <c r="A327" s="65" t="s">
        <v>78</v>
      </c>
      <c r="B327" s="66" t="s">
        <v>85</v>
      </c>
      <c r="C327" s="66"/>
      <c r="D327" s="66"/>
      <c r="E327" s="66"/>
      <c r="F327" s="66"/>
      <c r="G327" s="67"/>
    </row>
    <row r="328" spans="1:7" s="21" customFormat="1" x14ac:dyDescent="0.25">
      <c r="A328" s="65" t="s">
        <v>74</v>
      </c>
      <c r="B328" s="66" t="s">
        <v>86</v>
      </c>
      <c r="C328" s="66"/>
      <c r="D328" s="66"/>
      <c r="E328" s="66"/>
      <c r="F328" s="66"/>
      <c r="G328" s="67"/>
    </row>
    <row r="329" spans="1:7" s="21" customFormat="1" x14ac:dyDescent="0.25">
      <c r="A329" s="65"/>
      <c r="B329" s="66"/>
      <c r="C329" s="66"/>
      <c r="D329" s="66"/>
      <c r="E329" s="66"/>
      <c r="F329" s="66"/>
      <c r="G329" s="67"/>
    </row>
    <row r="330" spans="1:7" s="21" customFormat="1" x14ac:dyDescent="0.25">
      <c r="A330" s="68" t="s">
        <v>145</v>
      </c>
      <c r="B330" s="45"/>
      <c r="C330" s="45"/>
      <c r="D330" s="45"/>
      <c r="E330" s="45"/>
      <c r="F330" s="45"/>
      <c r="G330" s="69"/>
    </row>
    <row r="331" spans="1:7" s="21" customFormat="1" ht="15" customHeight="1" x14ac:dyDescent="0.25">
      <c r="A331" s="157" t="s">
        <v>13</v>
      </c>
      <c r="B331" s="158" t="s">
        <v>14</v>
      </c>
      <c r="C331" s="159" t="s">
        <v>167</v>
      </c>
      <c r="D331" s="149" t="s">
        <v>63</v>
      </c>
      <c r="E331" s="108" t="s">
        <v>64</v>
      </c>
      <c r="F331" s="160" t="s">
        <v>57</v>
      </c>
      <c r="G331" s="70" t="s">
        <v>28</v>
      </c>
    </row>
    <row r="332" spans="1:7" s="21" customFormat="1" ht="63.75" x14ac:dyDescent="0.25">
      <c r="A332" s="157"/>
      <c r="B332" s="158"/>
      <c r="C332" s="159"/>
      <c r="D332" s="150"/>
      <c r="E332" s="37" t="s">
        <v>179</v>
      </c>
      <c r="F332" s="160"/>
      <c r="G332" s="71" t="s">
        <v>67</v>
      </c>
    </row>
    <row r="333" spans="1:7" s="21" customFormat="1" x14ac:dyDescent="0.25">
      <c r="A333" s="112">
        <v>1</v>
      </c>
      <c r="B333" s="109">
        <v>2</v>
      </c>
      <c r="C333" s="109">
        <v>3</v>
      </c>
      <c r="D333" s="33">
        <v>4</v>
      </c>
      <c r="E333" s="33">
        <v>5</v>
      </c>
      <c r="F333" s="33">
        <v>6</v>
      </c>
      <c r="G333" s="55">
        <v>7</v>
      </c>
    </row>
    <row r="334" spans="1:7" s="21" customFormat="1" ht="30" x14ac:dyDescent="0.25">
      <c r="A334" s="100" t="s">
        <v>23</v>
      </c>
      <c r="B334" s="24" t="s">
        <v>105</v>
      </c>
      <c r="C334" s="89">
        <v>180</v>
      </c>
      <c r="D334" s="121"/>
      <c r="E334" s="31"/>
      <c r="F334" s="124">
        <f>IF(ISNUMBER(E334),D334*(E334/100)+D334,D334)</f>
        <v>0</v>
      </c>
      <c r="G334" s="125">
        <f>C334*F334</f>
        <v>0</v>
      </c>
    </row>
    <row r="335" spans="1:7" s="21" customFormat="1" ht="60" x14ac:dyDescent="0.25">
      <c r="A335" s="100" t="s">
        <v>24</v>
      </c>
      <c r="B335" s="24" t="s">
        <v>189</v>
      </c>
      <c r="C335" s="89">
        <v>180</v>
      </c>
      <c r="D335" s="121"/>
      <c r="E335" s="31"/>
      <c r="F335" s="124">
        <f t="shared" ref="F335:F352" si="20">IF(ISNUMBER(E335),D335*(E335/100)+D335,D335)</f>
        <v>0</v>
      </c>
      <c r="G335" s="125">
        <f t="shared" ref="G335:G352" si="21">C335*F335</f>
        <v>0</v>
      </c>
    </row>
    <row r="336" spans="1:7" s="21" customFormat="1" x14ac:dyDescent="0.25">
      <c r="A336" s="100" t="s">
        <v>25</v>
      </c>
      <c r="B336" s="97" t="s">
        <v>59</v>
      </c>
      <c r="C336" s="89">
        <v>180</v>
      </c>
      <c r="D336" s="121"/>
      <c r="E336" s="31"/>
      <c r="F336" s="124">
        <f t="shared" si="20"/>
        <v>0</v>
      </c>
      <c r="G336" s="125">
        <f t="shared" si="21"/>
        <v>0</v>
      </c>
    </row>
    <row r="337" spans="1:7" s="21" customFormat="1" x14ac:dyDescent="0.25">
      <c r="A337" s="100" t="s">
        <v>26</v>
      </c>
      <c r="B337" s="97" t="s">
        <v>33</v>
      </c>
      <c r="C337" s="89">
        <v>180</v>
      </c>
      <c r="D337" s="121"/>
      <c r="E337" s="31"/>
      <c r="F337" s="124">
        <f t="shared" si="20"/>
        <v>0</v>
      </c>
      <c r="G337" s="125">
        <f t="shared" si="21"/>
        <v>0</v>
      </c>
    </row>
    <row r="338" spans="1:7" s="21" customFormat="1" x14ac:dyDescent="0.25">
      <c r="A338" s="100" t="s">
        <v>27</v>
      </c>
      <c r="B338" s="97" t="s">
        <v>34</v>
      </c>
      <c r="C338" s="89">
        <v>180</v>
      </c>
      <c r="D338" s="121"/>
      <c r="E338" s="31"/>
      <c r="F338" s="124">
        <f t="shared" si="20"/>
        <v>0</v>
      </c>
      <c r="G338" s="125">
        <f t="shared" si="21"/>
        <v>0</v>
      </c>
    </row>
    <row r="339" spans="1:7" s="21" customFormat="1" x14ac:dyDescent="0.25">
      <c r="A339" s="100" t="s">
        <v>29</v>
      </c>
      <c r="B339" s="97" t="s">
        <v>35</v>
      </c>
      <c r="C339" s="89">
        <v>20</v>
      </c>
      <c r="D339" s="121"/>
      <c r="E339" s="31"/>
      <c r="F339" s="124">
        <f t="shared" si="20"/>
        <v>0</v>
      </c>
      <c r="G339" s="125">
        <f t="shared" si="21"/>
        <v>0</v>
      </c>
    </row>
    <row r="340" spans="1:7" s="21" customFormat="1" x14ac:dyDescent="0.25">
      <c r="A340" s="100" t="s">
        <v>30</v>
      </c>
      <c r="B340" s="97" t="s">
        <v>36</v>
      </c>
      <c r="C340" s="89">
        <v>180</v>
      </c>
      <c r="D340" s="121"/>
      <c r="E340" s="31"/>
      <c r="F340" s="124">
        <f t="shared" si="20"/>
        <v>0</v>
      </c>
      <c r="G340" s="125">
        <f t="shared" si="21"/>
        <v>0</v>
      </c>
    </row>
    <row r="341" spans="1:7" s="21" customFormat="1" x14ac:dyDescent="0.25">
      <c r="A341" s="100" t="s">
        <v>31</v>
      </c>
      <c r="B341" s="99" t="s">
        <v>37</v>
      </c>
      <c r="C341" s="89">
        <v>19</v>
      </c>
      <c r="D341" s="121"/>
      <c r="E341" s="31"/>
      <c r="F341" s="124">
        <f t="shared" si="20"/>
        <v>0</v>
      </c>
      <c r="G341" s="125">
        <f t="shared" si="21"/>
        <v>0</v>
      </c>
    </row>
    <row r="342" spans="1:7" s="21" customFormat="1" ht="30" x14ac:dyDescent="0.25">
      <c r="A342" s="103" t="s">
        <v>87</v>
      </c>
      <c r="B342" s="106" t="s">
        <v>38</v>
      </c>
      <c r="C342" s="89">
        <v>130</v>
      </c>
      <c r="D342" s="121"/>
      <c r="E342" s="31"/>
      <c r="F342" s="124">
        <f t="shared" si="20"/>
        <v>0</v>
      </c>
      <c r="G342" s="125">
        <f t="shared" si="21"/>
        <v>0</v>
      </c>
    </row>
    <row r="343" spans="1:7" s="21" customFormat="1" x14ac:dyDescent="0.25">
      <c r="A343" s="100" t="s">
        <v>72</v>
      </c>
      <c r="B343" s="111" t="s">
        <v>88</v>
      </c>
      <c r="C343" s="89">
        <v>40</v>
      </c>
      <c r="D343" s="121"/>
      <c r="E343" s="31"/>
      <c r="F343" s="124">
        <f t="shared" si="20"/>
        <v>0</v>
      </c>
      <c r="G343" s="125">
        <f t="shared" si="21"/>
        <v>0</v>
      </c>
    </row>
    <row r="344" spans="1:7" s="21" customFormat="1" x14ac:dyDescent="0.25">
      <c r="A344" s="100" t="s">
        <v>89</v>
      </c>
      <c r="B344" s="111" t="s">
        <v>97</v>
      </c>
      <c r="C344" s="89">
        <v>40</v>
      </c>
      <c r="D344" s="121"/>
      <c r="E344" s="31"/>
      <c r="F344" s="124">
        <f t="shared" si="20"/>
        <v>0</v>
      </c>
      <c r="G344" s="125">
        <f t="shared" si="21"/>
        <v>0</v>
      </c>
    </row>
    <row r="345" spans="1:7" s="21" customFormat="1" x14ac:dyDescent="0.25">
      <c r="A345" s="100" t="s">
        <v>91</v>
      </c>
      <c r="B345" s="111" t="s">
        <v>90</v>
      </c>
      <c r="C345" s="89">
        <v>40</v>
      </c>
      <c r="D345" s="121"/>
      <c r="E345" s="31"/>
      <c r="F345" s="124">
        <f t="shared" si="20"/>
        <v>0</v>
      </c>
      <c r="G345" s="125">
        <f t="shared" si="21"/>
        <v>0</v>
      </c>
    </row>
    <row r="346" spans="1:7" s="21" customFormat="1" x14ac:dyDescent="0.25">
      <c r="A346" s="100" t="s">
        <v>92</v>
      </c>
      <c r="B346" s="113" t="s">
        <v>174</v>
      </c>
      <c r="C346" s="114">
        <v>40</v>
      </c>
      <c r="D346" s="121"/>
      <c r="E346" s="31"/>
      <c r="F346" s="124">
        <f t="shared" si="20"/>
        <v>0</v>
      </c>
      <c r="G346" s="125">
        <f t="shared" si="21"/>
        <v>0</v>
      </c>
    </row>
    <row r="347" spans="1:7" s="21" customFormat="1" x14ac:dyDescent="0.25">
      <c r="A347" s="100" t="s">
        <v>93</v>
      </c>
      <c r="B347" s="111" t="s">
        <v>175</v>
      </c>
      <c r="C347" s="89">
        <v>40</v>
      </c>
      <c r="D347" s="121"/>
      <c r="E347" s="31"/>
      <c r="F347" s="124">
        <f t="shared" si="20"/>
        <v>0</v>
      </c>
      <c r="G347" s="125">
        <f t="shared" si="21"/>
        <v>0</v>
      </c>
    </row>
    <row r="348" spans="1:7" s="21" customFormat="1" x14ac:dyDescent="0.25">
      <c r="A348" s="100" t="s">
        <v>94</v>
      </c>
      <c r="B348" s="113" t="s">
        <v>98</v>
      </c>
      <c r="C348" s="89">
        <v>39</v>
      </c>
      <c r="D348" s="121"/>
      <c r="E348" s="31"/>
      <c r="F348" s="124">
        <f t="shared" si="20"/>
        <v>0</v>
      </c>
      <c r="G348" s="125">
        <f t="shared" si="21"/>
        <v>0</v>
      </c>
    </row>
    <row r="349" spans="1:7" s="21" customFormat="1" x14ac:dyDescent="0.25">
      <c r="A349" s="100" t="s">
        <v>95</v>
      </c>
      <c r="B349" s="113" t="s">
        <v>99</v>
      </c>
      <c r="C349" s="89">
        <v>21</v>
      </c>
      <c r="D349" s="121"/>
      <c r="E349" s="31"/>
      <c r="F349" s="124">
        <f t="shared" si="20"/>
        <v>0</v>
      </c>
      <c r="G349" s="125">
        <f t="shared" si="21"/>
        <v>0</v>
      </c>
    </row>
    <row r="350" spans="1:7" s="21" customFormat="1" x14ac:dyDescent="0.25">
      <c r="A350" s="100" t="s">
        <v>96</v>
      </c>
      <c r="B350" s="111" t="s">
        <v>101</v>
      </c>
      <c r="C350" s="89">
        <v>40</v>
      </c>
      <c r="D350" s="121"/>
      <c r="E350" s="31"/>
      <c r="F350" s="124">
        <f t="shared" si="20"/>
        <v>0</v>
      </c>
      <c r="G350" s="125">
        <f t="shared" si="21"/>
        <v>0</v>
      </c>
    </row>
    <row r="351" spans="1:7" s="21" customFormat="1" x14ac:dyDescent="0.25">
      <c r="A351" s="100" t="s">
        <v>100</v>
      </c>
      <c r="B351" s="111" t="s">
        <v>102</v>
      </c>
      <c r="C351" s="89">
        <v>40</v>
      </c>
      <c r="D351" s="121"/>
      <c r="E351" s="31"/>
      <c r="F351" s="124">
        <f t="shared" si="20"/>
        <v>0</v>
      </c>
      <c r="G351" s="125">
        <f t="shared" si="21"/>
        <v>0</v>
      </c>
    </row>
    <row r="352" spans="1:7" s="21" customFormat="1" ht="30" x14ac:dyDescent="0.25">
      <c r="A352" s="100"/>
      <c r="B352" s="111" t="s">
        <v>104</v>
      </c>
      <c r="C352" s="89">
        <v>20</v>
      </c>
      <c r="D352" s="121"/>
      <c r="E352" s="31"/>
      <c r="F352" s="124">
        <f t="shared" si="20"/>
        <v>0</v>
      </c>
      <c r="G352" s="125">
        <f t="shared" si="21"/>
        <v>0</v>
      </c>
    </row>
    <row r="353" spans="1:7" s="21" customFormat="1" ht="20.45" customHeight="1" x14ac:dyDescent="0.25">
      <c r="A353" s="144" t="s">
        <v>39</v>
      </c>
      <c r="B353" s="145"/>
      <c r="C353" s="145"/>
      <c r="D353" s="145"/>
      <c r="E353" s="145"/>
      <c r="F353" s="145"/>
      <c r="G353" s="126">
        <f>SUM(G334:G352)</f>
        <v>0</v>
      </c>
    </row>
    <row r="354" spans="1:7" s="21" customFormat="1" x14ac:dyDescent="0.25">
      <c r="A354" s="73" t="s">
        <v>144</v>
      </c>
      <c r="B354" s="30"/>
      <c r="C354" s="30"/>
      <c r="D354" s="30"/>
      <c r="E354" s="30"/>
      <c r="F354" s="30"/>
      <c r="G354" s="74"/>
    </row>
    <row r="355" spans="1:7" s="21" customFormat="1" ht="15" customHeight="1" x14ac:dyDescent="0.25">
      <c r="A355" s="146" t="s">
        <v>13</v>
      </c>
      <c r="B355" s="147" t="s">
        <v>14</v>
      </c>
      <c r="C355" s="148" t="s">
        <v>167</v>
      </c>
      <c r="D355" s="149" t="s">
        <v>63</v>
      </c>
      <c r="E355" s="36" t="s">
        <v>64</v>
      </c>
      <c r="F355" s="151" t="s">
        <v>57</v>
      </c>
      <c r="G355" s="75" t="s">
        <v>28</v>
      </c>
    </row>
    <row r="356" spans="1:7" s="21" customFormat="1" ht="63.75" x14ac:dyDescent="0.25">
      <c r="A356" s="146"/>
      <c r="B356" s="147"/>
      <c r="C356" s="148"/>
      <c r="D356" s="150"/>
      <c r="E356" s="37" t="s">
        <v>179</v>
      </c>
      <c r="F356" s="151"/>
      <c r="G356" s="76" t="s">
        <v>67</v>
      </c>
    </row>
    <row r="357" spans="1:7" s="21" customFormat="1" x14ac:dyDescent="0.25">
      <c r="A357" s="54">
        <v>1</v>
      </c>
      <c r="B357" s="33">
        <v>2</v>
      </c>
      <c r="C357" s="46">
        <v>3</v>
      </c>
      <c r="D357" s="33">
        <v>4</v>
      </c>
      <c r="E357" s="33">
        <v>5</v>
      </c>
      <c r="F357" s="33">
        <v>6</v>
      </c>
      <c r="G357" s="55">
        <v>7</v>
      </c>
    </row>
    <row r="358" spans="1:7" s="21" customFormat="1" ht="30" x14ac:dyDescent="0.25">
      <c r="A358" s="100" t="s">
        <v>23</v>
      </c>
      <c r="B358" s="24" t="s">
        <v>105</v>
      </c>
      <c r="C358" s="94">
        <v>30</v>
      </c>
      <c r="D358" s="121"/>
      <c r="E358" s="32"/>
      <c r="F358" s="124">
        <f>IF(ISNUMBER(E358),D358*(E358/100)+D358,D358)</f>
        <v>0</v>
      </c>
      <c r="G358" s="125">
        <f>C358*F358</f>
        <v>0</v>
      </c>
    </row>
    <row r="359" spans="1:7" s="21" customFormat="1" ht="60" x14ac:dyDescent="0.25">
      <c r="A359" s="100" t="s">
        <v>24</v>
      </c>
      <c r="B359" s="24" t="s">
        <v>185</v>
      </c>
      <c r="C359" s="94">
        <v>30</v>
      </c>
      <c r="D359" s="121"/>
      <c r="E359" s="32"/>
      <c r="F359" s="124">
        <f t="shared" ref="F359:F376" si="22">IF(ISNUMBER(E359),D359*(E359/100)+D359,D359)</f>
        <v>0</v>
      </c>
      <c r="G359" s="125">
        <f t="shared" ref="G359:G376" si="23">C359*F359</f>
        <v>0</v>
      </c>
    </row>
    <row r="360" spans="1:7" s="21" customFormat="1" x14ac:dyDescent="0.25">
      <c r="A360" s="100" t="s">
        <v>25</v>
      </c>
      <c r="B360" s="97" t="s">
        <v>59</v>
      </c>
      <c r="C360" s="94">
        <v>31</v>
      </c>
      <c r="D360" s="121"/>
      <c r="E360" s="32"/>
      <c r="F360" s="124">
        <f t="shared" si="22"/>
        <v>0</v>
      </c>
      <c r="G360" s="125">
        <f t="shared" si="23"/>
        <v>0</v>
      </c>
    </row>
    <row r="361" spans="1:7" s="21" customFormat="1" x14ac:dyDescent="0.25">
      <c r="A361" s="100" t="s">
        <v>26</v>
      </c>
      <c r="B361" s="97" t="s">
        <v>33</v>
      </c>
      <c r="C361" s="94">
        <v>31</v>
      </c>
      <c r="D361" s="121"/>
      <c r="E361" s="32"/>
      <c r="F361" s="124">
        <f t="shared" si="22"/>
        <v>0</v>
      </c>
      <c r="G361" s="125">
        <f t="shared" si="23"/>
        <v>0</v>
      </c>
    </row>
    <row r="362" spans="1:7" s="21" customFormat="1" x14ac:dyDescent="0.25">
      <c r="A362" s="100" t="s">
        <v>27</v>
      </c>
      <c r="B362" s="97" t="s">
        <v>34</v>
      </c>
      <c r="C362" s="94">
        <v>30</v>
      </c>
      <c r="D362" s="121"/>
      <c r="E362" s="32"/>
      <c r="F362" s="124">
        <f t="shared" si="22"/>
        <v>0</v>
      </c>
      <c r="G362" s="125">
        <f t="shared" si="23"/>
        <v>0</v>
      </c>
    </row>
    <row r="363" spans="1:7" s="21" customFormat="1" x14ac:dyDescent="0.25">
      <c r="A363" s="100" t="s">
        <v>29</v>
      </c>
      <c r="B363" s="97" t="s">
        <v>35</v>
      </c>
      <c r="C363" s="94">
        <v>15</v>
      </c>
      <c r="D363" s="121"/>
      <c r="E363" s="32"/>
      <c r="F363" s="124">
        <f t="shared" si="22"/>
        <v>0</v>
      </c>
      <c r="G363" s="125">
        <f t="shared" si="23"/>
        <v>0</v>
      </c>
    </row>
    <row r="364" spans="1:7" s="21" customFormat="1" x14ac:dyDescent="0.25">
      <c r="A364" s="100" t="s">
        <v>30</v>
      </c>
      <c r="B364" s="97" t="s">
        <v>36</v>
      </c>
      <c r="C364" s="94">
        <v>30</v>
      </c>
      <c r="D364" s="121"/>
      <c r="E364" s="32"/>
      <c r="F364" s="124">
        <f t="shared" si="22"/>
        <v>0</v>
      </c>
      <c r="G364" s="125">
        <f t="shared" si="23"/>
        <v>0</v>
      </c>
    </row>
    <row r="365" spans="1:7" s="21" customFormat="1" x14ac:dyDescent="0.25">
      <c r="A365" s="100" t="s">
        <v>31</v>
      </c>
      <c r="B365" s="99" t="s">
        <v>37</v>
      </c>
      <c r="C365" s="94">
        <v>15</v>
      </c>
      <c r="D365" s="121"/>
      <c r="E365" s="32"/>
      <c r="F365" s="124">
        <f t="shared" si="22"/>
        <v>0</v>
      </c>
      <c r="G365" s="125">
        <f t="shared" si="23"/>
        <v>0</v>
      </c>
    </row>
    <row r="366" spans="1:7" s="21" customFormat="1" ht="30" x14ac:dyDescent="0.25">
      <c r="A366" s="100" t="s">
        <v>87</v>
      </c>
      <c r="B366" s="99" t="s">
        <v>38</v>
      </c>
      <c r="C366" s="94">
        <v>20</v>
      </c>
      <c r="D366" s="121"/>
      <c r="E366" s="32"/>
      <c r="F366" s="124">
        <f t="shared" si="22"/>
        <v>0</v>
      </c>
      <c r="G366" s="125">
        <f t="shared" si="23"/>
        <v>0</v>
      </c>
    </row>
    <row r="367" spans="1:7" s="21" customFormat="1" x14ac:dyDescent="0.25">
      <c r="A367" s="100" t="s">
        <v>72</v>
      </c>
      <c r="B367" s="99" t="s">
        <v>88</v>
      </c>
      <c r="C367" s="94">
        <v>8</v>
      </c>
      <c r="D367" s="121"/>
      <c r="E367" s="32"/>
      <c r="F367" s="124">
        <f t="shared" si="22"/>
        <v>0</v>
      </c>
      <c r="G367" s="125">
        <f t="shared" si="23"/>
        <v>0</v>
      </c>
    </row>
    <row r="368" spans="1:7" s="21" customFormat="1" x14ac:dyDescent="0.25">
      <c r="A368" s="100" t="s">
        <v>89</v>
      </c>
      <c r="B368" s="99" t="s">
        <v>97</v>
      </c>
      <c r="C368" s="94">
        <v>9</v>
      </c>
      <c r="D368" s="121"/>
      <c r="E368" s="32"/>
      <c r="F368" s="124">
        <f t="shared" si="22"/>
        <v>0</v>
      </c>
      <c r="G368" s="125">
        <f t="shared" si="23"/>
        <v>0</v>
      </c>
    </row>
    <row r="369" spans="1:7" s="21" customFormat="1" x14ac:dyDescent="0.25">
      <c r="A369" s="100" t="s">
        <v>91</v>
      </c>
      <c r="B369" s="99" t="s">
        <v>90</v>
      </c>
      <c r="C369" s="94">
        <v>8</v>
      </c>
      <c r="D369" s="121"/>
      <c r="E369" s="32"/>
      <c r="F369" s="124">
        <f t="shared" si="22"/>
        <v>0</v>
      </c>
      <c r="G369" s="125">
        <f t="shared" si="23"/>
        <v>0</v>
      </c>
    </row>
    <row r="370" spans="1:7" s="21" customFormat="1" x14ac:dyDescent="0.25">
      <c r="A370" s="100" t="s">
        <v>92</v>
      </c>
      <c r="B370" s="99" t="s">
        <v>109</v>
      </c>
      <c r="C370" s="94">
        <v>8</v>
      </c>
      <c r="D370" s="121"/>
      <c r="E370" s="32"/>
      <c r="F370" s="124">
        <f t="shared" si="22"/>
        <v>0</v>
      </c>
      <c r="G370" s="125">
        <f t="shared" si="23"/>
        <v>0</v>
      </c>
    </row>
    <row r="371" spans="1:7" s="21" customFormat="1" x14ac:dyDescent="0.25">
      <c r="A371" s="100" t="s">
        <v>93</v>
      </c>
      <c r="B371" s="99" t="s">
        <v>175</v>
      </c>
      <c r="C371" s="101">
        <v>8</v>
      </c>
      <c r="D371" s="121"/>
      <c r="E371" s="32"/>
      <c r="F371" s="124">
        <f t="shared" si="22"/>
        <v>0</v>
      </c>
      <c r="G371" s="125">
        <f t="shared" si="23"/>
        <v>0</v>
      </c>
    </row>
    <row r="372" spans="1:7" s="21" customFormat="1" x14ac:dyDescent="0.25">
      <c r="A372" s="103" t="s">
        <v>94</v>
      </c>
      <c r="B372" s="105" t="s">
        <v>98</v>
      </c>
      <c r="C372" s="101">
        <v>10</v>
      </c>
      <c r="D372" s="121"/>
      <c r="E372" s="32"/>
      <c r="F372" s="124">
        <f t="shared" si="22"/>
        <v>0</v>
      </c>
      <c r="G372" s="125">
        <f t="shared" si="23"/>
        <v>0</v>
      </c>
    </row>
    <row r="373" spans="1:7" s="21" customFormat="1" x14ac:dyDescent="0.25">
      <c r="A373" s="103" t="s">
        <v>95</v>
      </c>
      <c r="B373" s="105" t="s">
        <v>99</v>
      </c>
      <c r="C373" s="101">
        <v>9</v>
      </c>
      <c r="D373" s="121"/>
      <c r="E373" s="32"/>
      <c r="F373" s="124">
        <f t="shared" si="22"/>
        <v>0</v>
      </c>
      <c r="G373" s="125">
        <f t="shared" si="23"/>
        <v>0</v>
      </c>
    </row>
    <row r="374" spans="1:7" s="21" customFormat="1" x14ac:dyDescent="0.25">
      <c r="A374" s="103" t="s">
        <v>96</v>
      </c>
      <c r="B374" s="105" t="s">
        <v>101</v>
      </c>
      <c r="C374" s="101">
        <v>8</v>
      </c>
      <c r="D374" s="121"/>
      <c r="E374" s="32"/>
      <c r="F374" s="124">
        <f t="shared" si="22"/>
        <v>0</v>
      </c>
      <c r="G374" s="125">
        <f t="shared" si="23"/>
        <v>0</v>
      </c>
    </row>
    <row r="375" spans="1:7" s="21" customFormat="1" x14ac:dyDescent="0.25">
      <c r="A375" s="103" t="s">
        <v>100</v>
      </c>
      <c r="B375" s="105" t="s">
        <v>102</v>
      </c>
      <c r="C375" s="101">
        <v>8</v>
      </c>
      <c r="D375" s="121"/>
      <c r="E375" s="32"/>
      <c r="F375" s="124">
        <f t="shared" si="22"/>
        <v>0</v>
      </c>
      <c r="G375" s="125">
        <f t="shared" si="23"/>
        <v>0</v>
      </c>
    </row>
    <row r="376" spans="1:7" s="21" customFormat="1" ht="30" x14ac:dyDescent="0.25">
      <c r="A376" s="103" t="s">
        <v>103</v>
      </c>
      <c r="B376" s="106" t="s">
        <v>104</v>
      </c>
      <c r="C376" s="101">
        <v>3</v>
      </c>
      <c r="D376" s="121"/>
      <c r="E376" s="32"/>
      <c r="F376" s="124">
        <f t="shared" si="22"/>
        <v>0</v>
      </c>
      <c r="G376" s="125">
        <f t="shared" si="23"/>
        <v>0</v>
      </c>
    </row>
    <row r="377" spans="1:7" s="21" customFormat="1" ht="15" customHeight="1" x14ac:dyDescent="0.25">
      <c r="A377" s="133" t="s">
        <v>39</v>
      </c>
      <c r="B377" s="134"/>
      <c r="C377" s="134"/>
      <c r="D377" s="134"/>
      <c r="E377" s="134"/>
      <c r="F377" s="134"/>
      <c r="G377" s="127">
        <f>SUM(G358:G376)</f>
        <v>0</v>
      </c>
    </row>
    <row r="378" spans="1:7" s="21" customFormat="1" x14ac:dyDescent="0.25">
      <c r="A378" s="135" t="s">
        <v>107</v>
      </c>
      <c r="B378" s="136"/>
      <c r="C378" s="136"/>
      <c r="D378" s="136"/>
      <c r="E378" s="136"/>
      <c r="F378" s="137"/>
      <c r="G378" s="138">
        <f>G353+G377</f>
        <v>0</v>
      </c>
    </row>
    <row r="379" spans="1:7" s="21" customFormat="1" ht="32.25" customHeight="1" x14ac:dyDescent="0.25">
      <c r="A379" s="139" t="s">
        <v>40</v>
      </c>
      <c r="B379" s="140"/>
      <c r="C379" s="140"/>
      <c r="D379" s="140"/>
      <c r="E379" s="140"/>
      <c r="F379" s="141"/>
      <c r="G379" s="138"/>
    </row>
    <row r="380" spans="1:7" s="21" customFormat="1" x14ac:dyDescent="0.25">
      <c r="A380" s="47"/>
      <c r="B380" s="28"/>
      <c r="C380" s="29"/>
      <c r="D380" s="29"/>
      <c r="E380" s="29"/>
      <c r="F380" s="29"/>
      <c r="G380" s="64"/>
    </row>
    <row r="381" spans="1:7" s="21" customFormat="1" ht="40.5" customHeight="1" x14ac:dyDescent="0.25">
      <c r="A381" s="50" t="s">
        <v>137</v>
      </c>
      <c r="B381" s="26"/>
      <c r="C381" s="27"/>
      <c r="D381" s="27"/>
      <c r="E381" s="27"/>
      <c r="F381" s="27"/>
      <c r="G381" s="51"/>
    </row>
    <row r="382" spans="1:7" s="21" customFormat="1" ht="19.5" customHeight="1" x14ac:dyDescent="0.25">
      <c r="A382" s="47"/>
      <c r="B382" s="61"/>
      <c r="C382" s="13"/>
      <c r="D382" s="13"/>
      <c r="E382" s="13"/>
      <c r="F382" s="13"/>
      <c r="G382" s="49"/>
    </row>
    <row r="383" spans="1:7" s="21" customFormat="1" ht="17.25" x14ac:dyDescent="0.25">
      <c r="A383" s="47"/>
      <c r="B383" s="13" t="s">
        <v>108</v>
      </c>
      <c r="C383" s="13"/>
      <c r="D383" s="13"/>
      <c r="E383" s="13"/>
      <c r="F383" s="13"/>
      <c r="G383" s="49"/>
    </row>
    <row r="384" spans="1:7" s="21" customFormat="1" x14ac:dyDescent="0.25">
      <c r="A384" s="47"/>
      <c r="B384" s="13"/>
      <c r="C384" s="13"/>
      <c r="D384" s="13"/>
      <c r="E384" s="13"/>
      <c r="F384" s="13"/>
      <c r="G384" s="49"/>
    </row>
    <row r="385" spans="1:7" s="21" customFormat="1" x14ac:dyDescent="0.25">
      <c r="A385" s="47"/>
      <c r="B385" s="13"/>
      <c r="C385" s="13"/>
      <c r="D385" s="13"/>
      <c r="E385" s="13"/>
      <c r="F385" s="13"/>
      <c r="G385" s="49"/>
    </row>
    <row r="386" spans="1:7" s="21" customFormat="1" ht="17.25" x14ac:dyDescent="0.25">
      <c r="A386" s="62" t="s">
        <v>42</v>
      </c>
      <c r="B386" s="63" t="s">
        <v>164</v>
      </c>
      <c r="C386" s="63"/>
      <c r="D386" s="63"/>
      <c r="E386" s="63"/>
      <c r="F386" s="63"/>
      <c r="G386" s="49"/>
    </row>
    <row r="387" spans="1:7" s="21" customFormat="1" x14ac:dyDescent="0.25">
      <c r="A387" s="47"/>
      <c r="B387" s="61"/>
      <c r="C387" s="13"/>
      <c r="D387" s="13"/>
      <c r="E387" s="13"/>
      <c r="F387" s="13"/>
      <c r="G387" s="49"/>
    </row>
    <row r="388" spans="1:7" s="21" customFormat="1" ht="33.75" customHeight="1" x14ac:dyDescent="0.25">
      <c r="A388" s="47"/>
      <c r="B388" s="24" t="s">
        <v>43</v>
      </c>
      <c r="C388" s="142"/>
      <c r="D388" s="142"/>
      <c r="E388" s="142"/>
      <c r="F388" s="142"/>
      <c r="G388" s="143"/>
    </row>
    <row r="389" spans="1:7" s="21" customFormat="1" x14ac:dyDescent="0.25">
      <c r="A389" s="47"/>
      <c r="B389" s="22" t="s">
        <v>44</v>
      </c>
      <c r="C389" s="142"/>
      <c r="D389" s="142"/>
      <c r="E389" s="142"/>
      <c r="F389" s="142"/>
      <c r="G389" s="143"/>
    </row>
    <row r="390" spans="1:7" s="21" customFormat="1" x14ac:dyDescent="0.25">
      <c r="A390" s="47"/>
      <c r="B390" s="23" t="s">
        <v>146</v>
      </c>
      <c r="C390" s="152"/>
      <c r="D390" s="152"/>
      <c r="E390" s="152"/>
      <c r="F390" s="152"/>
      <c r="G390" s="153"/>
    </row>
    <row r="391" spans="1:7" s="21" customFormat="1" ht="33.75" customHeight="1" x14ac:dyDescent="0.25">
      <c r="A391" s="47"/>
      <c r="B391" s="25" t="s">
        <v>45</v>
      </c>
      <c r="C391" s="130"/>
      <c r="D391" s="131"/>
      <c r="E391" s="131"/>
      <c r="F391" s="131"/>
      <c r="G391" s="132"/>
    </row>
    <row r="392" spans="1:7" s="21" customFormat="1" ht="19.5" customHeight="1" x14ac:dyDescent="0.25">
      <c r="A392" s="47"/>
      <c r="B392" s="28"/>
      <c r="C392" s="29"/>
      <c r="D392" s="29"/>
      <c r="E392" s="29"/>
      <c r="F392" s="29"/>
      <c r="G392" s="64"/>
    </row>
    <row r="393" spans="1:7" s="21" customFormat="1" ht="19.5" customHeight="1" thickBot="1" x14ac:dyDescent="0.3">
      <c r="A393" s="77"/>
      <c r="B393" s="79"/>
      <c r="C393" s="80"/>
      <c r="D393" s="80"/>
      <c r="E393" s="80"/>
      <c r="F393" s="80"/>
      <c r="G393" s="81"/>
    </row>
    <row r="394" spans="1:7" s="21" customFormat="1" ht="33.75" customHeight="1" thickTop="1" x14ac:dyDescent="0.25">
      <c r="B394" s="28"/>
      <c r="C394" s="29"/>
      <c r="D394" s="29"/>
      <c r="E394" s="29"/>
      <c r="F394" s="29"/>
      <c r="G394" s="29"/>
    </row>
    <row r="395" spans="1:7" ht="45.2" customHeight="1" x14ac:dyDescent="0.25">
      <c r="A395" s="38"/>
      <c r="B395" s="206" t="s">
        <v>54</v>
      </c>
      <c r="C395" s="206"/>
      <c r="D395" s="206"/>
      <c r="E395" s="206"/>
      <c r="F395" s="206"/>
      <c r="G395" s="206"/>
    </row>
    <row r="396" spans="1:7" ht="21" customHeight="1" x14ac:dyDescent="0.25">
      <c r="A396" s="19">
        <v>1</v>
      </c>
      <c r="B396" s="191" t="s">
        <v>60</v>
      </c>
      <c r="C396" s="191"/>
      <c r="D396" s="191"/>
      <c r="E396" s="191"/>
      <c r="F396" s="191"/>
      <c r="G396" s="191"/>
    </row>
    <row r="397" spans="1:7" ht="42.2" customHeight="1" x14ac:dyDescent="0.25">
      <c r="A397" s="19">
        <v>2</v>
      </c>
      <c r="B397" s="191" t="s">
        <v>62</v>
      </c>
      <c r="C397" s="191"/>
      <c r="D397" s="191"/>
      <c r="E397" s="191"/>
      <c r="F397" s="191"/>
      <c r="G397" s="191"/>
    </row>
    <row r="398" spans="1:7" ht="115.5" customHeight="1" x14ac:dyDescent="0.25">
      <c r="A398" s="19">
        <v>3</v>
      </c>
      <c r="B398" s="191" t="s">
        <v>61</v>
      </c>
      <c r="C398" s="191"/>
      <c r="D398" s="191"/>
      <c r="E398" s="191"/>
      <c r="F398" s="191"/>
      <c r="G398" s="191"/>
    </row>
    <row r="399" spans="1:7" ht="32.25" customHeight="1" x14ac:dyDescent="0.25">
      <c r="B399" s="175"/>
      <c r="C399" s="175"/>
      <c r="D399" s="175"/>
      <c r="E399" s="175"/>
      <c r="F399" s="175"/>
      <c r="G399" s="175"/>
    </row>
    <row r="400" spans="1:7" ht="30" customHeight="1" x14ac:dyDescent="0.25">
      <c r="A400" s="6" t="s">
        <v>51</v>
      </c>
    </row>
  </sheetData>
  <mergeCells count="135">
    <mergeCell ref="B35:G35"/>
    <mergeCell ref="E1:G1"/>
    <mergeCell ref="E2:G2"/>
    <mergeCell ref="B46:G46"/>
    <mergeCell ref="B51:G51"/>
    <mergeCell ref="B52:G52"/>
    <mergeCell ref="B53:G53"/>
    <mergeCell ref="B54:G54"/>
    <mergeCell ref="B398:G398"/>
    <mergeCell ref="B395:G395"/>
    <mergeCell ref="B397:G397"/>
    <mergeCell ref="A10:G10"/>
    <mergeCell ref="B34:G34"/>
    <mergeCell ref="B36:G36"/>
    <mergeCell ref="B37:G37"/>
    <mergeCell ref="B38:G38"/>
    <mergeCell ref="B45:G45"/>
    <mergeCell ref="F119:F120"/>
    <mergeCell ref="A131:F131"/>
    <mergeCell ref="A133:A134"/>
    <mergeCell ref="C133:C134"/>
    <mergeCell ref="F133:F134"/>
    <mergeCell ref="F85:F86"/>
    <mergeCell ref="A70:A71"/>
    <mergeCell ref="B399:G399"/>
    <mergeCell ref="A56:G56"/>
    <mergeCell ref="C110:G110"/>
    <mergeCell ref="C113:G113"/>
    <mergeCell ref="C111:G112"/>
    <mergeCell ref="A98:F98"/>
    <mergeCell ref="A100:F100"/>
    <mergeCell ref="G99:G100"/>
    <mergeCell ref="A99:F99"/>
    <mergeCell ref="A83:F83"/>
    <mergeCell ref="A85:A86"/>
    <mergeCell ref="B85:B86"/>
    <mergeCell ref="C85:C86"/>
    <mergeCell ref="B396:G396"/>
    <mergeCell ref="B70:B71"/>
    <mergeCell ref="C70:C71"/>
    <mergeCell ref="F70:F71"/>
    <mergeCell ref="A58:G58"/>
    <mergeCell ref="A115:G115"/>
    <mergeCell ref="A119:A120"/>
    <mergeCell ref="B119:B120"/>
    <mergeCell ref="C119:C120"/>
    <mergeCell ref="B133:B134"/>
    <mergeCell ref="C156:G156"/>
    <mergeCell ref="D70:D71"/>
    <mergeCell ref="D85:D86"/>
    <mergeCell ref="D119:D120"/>
    <mergeCell ref="D133:D134"/>
    <mergeCell ref="C157:G158"/>
    <mergeCell ref="C159:G159"/>
    <mergeCell ref="A145:F145"/>
    <mergeCell ref="A146:F146"/>
    <mergeCell ref="G146:G147"/>
    <mergeCell ref="A147:F147"/>
    <mergeCell ref="A161:G161"/>
    <mergeCell ref="A165:A166"/>
    <mergeCell ref="B165:B166"/>
    <mergeCell ref="C165:C166"/>
    <mergeCell ref="D165:D166"/>
    <mergeCell ref="F165:F166"/>
    <mergeCell ref="A192:F192"/>
    <mergeCell ref="A193:F193"/>
    <mergeCell ref="A177:F177"/>
    <mergeCell ref="A179:A180"/>
    <mergeCell ref="B179:B180"/>
    <mergeCell ref="C179:C180"/>
    <mergeCell ref="A207:G207"/>
    <mergeCell ref="A216:A217"/>
    <mergeCell ref="B216:B217"/>
    <mergeCell ref="C216:C217"/>
    <mergeCell ref="D216:D217"/>
    <mergeCell ref="F216:F217"/>
    <mergeCell ref="D179:D180"/>
    <mergeCell ref="F179:F180"/>
    <mergeCell ref="A191:F191"/>
    <mergeCell ref="G192:G193"/>
    <mergeCell ref="C202:G202"/>
    <mergeCell ref="C203:G204"/>
    <mergeCell ref="C205:G205"/>
    <mergeCell ref="A242:F242"/>
    <mergeCell ref="A243:F243"/>
    <mergeCell ref="G243:G244"/>
    <mergeCell ref="A244:F244"/>
    <mergeCell ref="C253:G253"/>
    <mergeCell ref="A228:F228"/>
    <mergeCell ref="A230:A231"/>
    <mergeCell ref="B230:B231"/>
    <mergeCell ref="C230:C231"/>
    <mergeCell ref="D230:D231"/>
    <mergeCell ref="F230:F231"/>
    <mergeCell ref="A311:F311"/>
    <mergeCell ref="C320:G320"/>
    <mergeCell ref="A285:F285"/>
    <mergeCell ref="A287:A288"/>
    <mergeCell ref="B287:B288"/>
    <mergeCell ref="C287:C288"/>
    <mergeCell ref="D287:D288"/>
    <mergeCell ref="F287:F288"/>
    <mergeCell ref="C254:G255"/>
    <mergeCell ref="C256:G256"/>
    <mergeCell ref="A258:G258"/>
    <mergeCell ref="A263:A264"/>
    <mergeCell ref="B263:B264"/>
    <mergeCell ref="C263:C264"/>
    <mergeCell ref="D263:D264"/>
    <mergeCell ref="F263:F264"/>
    <mergeCell ref="A309:F309"/>
    <mergeCell ref="B11:F11"/>
    <mergeCell ref="C391:G391"/>
    <mergeCell ref="A377:F377"/>
    <mergeCell ref="A378:F378"/>
    <mergeCell ref="G378:G379"/>
    <mergeCell ref="A379:F379"/>
    <mergeCell ref="C388:G388"/>
    <mergeCell ref="A353:F353"/>
    <mergeCell ref="A355:A356"/>
    <mergeCell ref="B355:B356"/>
    <mergeCell ref="C355:C356"/>
    <mergeCell ref="D355:D356"/>
    <mergeCell ref="F355:F356"/>
    <mergeCell ref="C321:G322"/>
    <mergeCell ref="C323:G323"/>
    <mergeCell ref="A326:G326"/>
    <mergeCell ref="A331:A332"/>
    <mergeCell ref="B331:B332"/>
    <mergeCell ref="C331:C332"/>
    <mergeCell ref="D331:D332"/>
    <mergeCell ref="F331:F332"/>
    <mergeCell ref="C389:G390"/>
    <mergeCell ref="A310:F310"/>
    <mergeCell ref="G310:G31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38</xdr:row>
                    <xdr:rowOff>28575</xdr:rowOff>
                  </from>
                  <to>
                    <xdr:col>1</xdr:col>
                    <xdr:colOff>2952750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276225</xdr:colOff>
                    <xdr:row>38</xdr:row>
                    <xdr:rowOff>171450</xdr:rowOff>
                  </from>
                  <to>
                    <xdr:col>1</xdr:col>
                    <xdr:colOff>1752600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266700</xdr:colOff>
                    <xdr:row>39</xdr:row>
                    <xdr:rowOff>171450</xdr:rowOff>
                  </from>
                  <to>
                    <xdr:col>1</xdr:col>
                    <xdr:colOff>1876425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276225</xdr:colOff>
                    <xdr:row>40</xdr:row>
                    <xdr:rowOff>171450</xdr:rowOff>
                  </from>
                  <to>
                    <xdr:col>3</xdr:col>
                    <xdr:colOff>171450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295275</xdr:colOff>
                    <xdr:row>46</xdr:row>
                    <xdr:rowOff>19050</xdr:rowOff>
                  </from>
                  <to>
                    <xdr:col>1</xdr:col>
                    <xdr:colOff>2047875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285750</xdr:colOff>
                    <xdr:row>46</xdr:row>
                    <xdr:rowOff>180975</xdr:rowOff>
                  </from>
                  <to>
                    <xdr:col>1</xdr:col>
                    <xdr:colOff>1600200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285750</xdr:colOff>
                    <xdr:row>105</xdr:row>
                    <xdr:rowOff>0</xdr:rowOff>
                  </from>
                  <to>
                    <xdr:col>2</xdr:col>
                    <xdr:colOff>85725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285750</xdr:colOff>
                    <xdr:row>105</xdr:row>
                    <xdr:rowOff>161925</xdr:rowOff>
                  </from>
                  <to>
                    <xdr:col>3</xdr:col>
                    <xdr:colOff>114300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151</xdr:row>
                    <xdr:rowOff>0</xdr:rowOff>
                  </from>
                  <to>
                    <xdr:col>2</xdr:col>
                    <xdr:colOff>95250</xdr:colOff>
                    <xdr:row>151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9525</xdr:rowOff>
                  </from>
                  <to>
                    <xdr:col>2</xdr:col>
                    <xdr:colOff>609600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196</xdr:row>
                    <xdr:rowOff>161925</xdr:rowOff>
                  </from>
                  <to>
                    <xdr:col>1</xdr:col>
                    <xdr:colOff>3533775</xdr:colOff>
                    <xdr:row>198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197</xdr:row>
                    <xdr:rowOff>171450</xdr:rowOff>
                  </from>
                  <to>
                    <xdr:col>3</xdr:col>
                    <xdr:colOff>57150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248</xdr:row>
                    <xdr:rowOff>47625</xdr:rowOff>
                  </from>
                  <to>
                    <xdr:col>2</xdr:col>
                    <xdr:colOff>161925</xdr:colOff>
                    <xdr:row>249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249</xdr:row>
                    <xdr:rowOff>19050</xdr:rowOff>
                  </from>
                  <to>
                    <xdr:col>3</xdr:col>
                    <xdr:colOff>180975</xdr:colOff>
                    <xdr:row>250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315</xdr:row>
                    <xdr:rowOff>38100</xdr:rowOff>
                  </from>
                  <to>
                    <xdr:col>2</xdr:col>
                    <xdr:colOff>209550</xdr:colOff>
                    <xdr:row>316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316</xdr:row>
                    <xdr:rowOff>28575</xdr:rowOff>
                  </from>
                  <to>
                    <xdr:col>4</xdr:col>
                    <xdr:colOff>257175</xdr:colOff>
                    <xdr:row>317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</xdr:col>
                    <xdr:colOff>57150</xdr:colOff>
                    <xdr:row>383</xdr:row>
                    <xdr:rowOff>28575</xdr:rowOff>
                  </from>
                  <to>
                    <xdr:col>2</xdr:col>
                    <xdr:colOff>438150</xdr:colOff>
                    <xdr:row>384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384</xdr:row>
                    <xdr:rowOff>19050</xdr:rowOff>
                  </from>
                  <to>
                    <xdr:col>3</xdr:col>
                    <xdr:colOff>247650</xdr:colOff>
                    <xdr:row>384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Julita</dc:creator>
  <cp:lastModifiedBy>Kowalik Karolina</cp:lastModifiedBy>
  <cp:lastPrinted>2021-05-21T08:05:59Z</cp:lastPrinted>
  <dcterms:created xsi:type="dcterms:W3CDTF">2021-01-19T12:30:30Z</dcterms:created>
  <dcterms:modified xsi:type="dcterms:W3CDTF">2024-02-15T11:47:16Z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UxC4dwLulzfINJ8nQH+xvX5LNGipWa4BRSZhPgxsCvkhZnMOf8eDiiVa9inWpq3U/GASvYfz5NT8sCirvt2b1Q==</vt:lpwstr>
  </property>
  <property fmtid="{D5CDD505-2E9C-101B-9397-08002B2CF9AE}" pid="4" name="MFClassificationDate">
    <vt:lpwstr>2022-01-27T10:43:10.7769397+01:00</vt:lpwstr>
  </property>
  <property fmtid="{D5CDD505-2E9C-101B-9397-08002B2CF9AE}" pid="5" name="MFClassifiedBySID">
    <vt:lpwstr>UxC4dwLulzfINJ8nQH+xvX5LNGipWa4BRSZhPgxsCvm42mrIC/DSDv0ggS+FjUN/2v1BBotkLlY5aAiEhoi6uYKk2jO/xfbyWWVK39gOZIdu8XpYbYP0Hl97Iwx2k4Yn</vt:lpwstr>
  </property>
  <property fmtid="{D5CDD505-2E9C-101B-9397-08002B2CF9AE}" pid="6" name="MFGRNItemId">
    <vt:lpwstr>GRN-67f2abb4-7a3d-47ed-bed0-da23485e8489</vt:lpwstr>
  </property>
  <property fmtid="{D5CDD505-2E9C-101B-9397-08002B2CF9AE}" pid="7" name="MFHash">
    <vt:lpwstr>TYlaKzswjSj1HytpGd+HjIdpOFV9fFIRxFOeJhNn8kA=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