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0"/>
  </bookViews>
  <sheets>
    <sheet name="załącznik nr 1 do wniosku komis" sheetId="1" r:id="rId1"/>
  </sheets>
  <definedNames>
    <definedName name="Excel_BuiltIn_Print_Area">'załącznik nr 1 do wniosku komis'!#REF!</definedName>
    <definedName name="Excel_BuiltIn_Print_Titles">'załącznik nr 1 do wniosku komis'!#REF!</definedName>
  </definedNames>
  <calcPr fullCalcOnLoad="1"/>
</workbook>
</file>

<file path=xl/sharedStrings.xml><?xml version="1.0" encoding="utf-8"?>
<sst xmlns="http://schemas.openxmlformats.org/spreadsheetml/2006/main" count="1243" uniqueCount="449">
  <si>
    <t>Załącznik nr 1 do oferty (dodatek nr 2 do SIWZ) na dostawę sprzętu jednorazowego i wielorazowego użytku, nr sprawy ZP/N/06/20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</t>
  </si>
  <si>
    <r>
      <t xml:space="preserve">PAKIET NR 1 – </t>
    </r>
    <r>
      <rPr>
        <sz val="11"/>
        <rFont val="Times New Roman"/>
        <family val="1"/>
      </rPr>
      <t>ściereczki jednorazowe z włókniny</t>
    </r>
  </si>
  <si>
    <t>l.p.</t>
  </si>
  <si>
    <t>przedmiot zamówienia</t>
  </si>
  <si>
    <t>j.m.</t>
  </si>
  <si>
    <t>szacowane zapotrzebowanie wg j.m.</t>
  </si>
  <si>
    <t>cena jednostkowa netto wg j.m.</t>
  </si>
  <si>
    <t>wartość netto</t>
  </si>
  <si>
    <t>stawka VAT</t>
  </si>
  <si>
    <t>wartość brutto</t>
  </si>
  <si>
    <t>nazwa handlowa i jeżeli dotyczy nr katalogowy</t>
  </si>
  <si>
    <t>podać nazwę producenta</t>
  </si>
  <si>
    <r>
      <t xml:space="preserve">Jednorazowe ściereczki z włókniny wiskozowo-poliestrowej 70/30%, bezpyłowe, w  rolce 18,5-20,5 cm, perforowane co 38-40 cm, ilość z rolki 200-230 sztuk. Odporna na wysoką temperaturę, do ścierania na mokro i sucho, gramatura 50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zaoferowane parametry: …..................)</t>
    </r>
  </si>
  <si>
    <t>rolka</t>
  </si>
  <si>
    <t>WARTOŚĆ PAKIETU NR 1:</t>
  </si>
  <si>
    <r>
      <t xml:space="preserve">PAKIET NR 2 – </t>
    </r>
    <r>
      <rPr>
        <sz val="11"/>
        <rFont val="Times New Roman"/>
        <family val="1"/>
      </rPr>
      <t>jednorazowe szczoteczki do zębów</t>
    </r>
  </si>
  <si>
    <r>
      <t xml:space="preserve">Jednorazowa szczoteczka do zębów wykonana z polipropylenu z możliwością odsysania. Z jednej strony pokryta miękkim włosiem, z drugiej gąbką. Łączna długość 18-20 cm, długość części czyszczącej 2-2,5 cm. Otwór odsysający zarówno od strony włosia jak i w przestrzeni pomiędzy gąbką i włosiem. Łącznik do kontrolowanego odsysania ścięty pod kątem  dla wygodnej manipulacji. Zarejestrowane jako wyrób medyczny. Pakowana pojedynczo. 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długość: …..................)</t>
    </r>
  </si>
  <si>
    <t>szt.</t>
  </si>
  <si>
    <t>WARTOŚĆ PAKIETU NR 2:</t>
  </si>
  <si>
    <r>
      <t>PAKIET NR 3 –</t>
    </r>
    <r>
      <rPr>
        <sz val="11"/>
        <rFont val="Times New Roman"/>
        <family val="1"/>
      </rPr>
      <t xml:space="preserve"> ciśnieniomierze, stetoskopy</t>
    </r>
  </si>
  <si>
    <t xml:space="preserve">Ciśnieniomierz elektroniczny, naramienny,  z dużym cyfrowym wyświetlaczem, charakteryzujący się wysoką dokładnością pomiaru. Zakres pomiarowy ciśnienia: 0 – 299-300 mmHg. Pomiar tętna i funkcja wykrywania arytmii serca. Wbudowana pamięć (min. 20 ostatnich wyników). Rozmiar mankietu: długość 50-55cm, szerokość 13-15 cm. Skład zestawu, min.: ciśnieniomierz, mankiet, etui, baterie, instrukcja obsługi w języku polskim. Gwarancja min. 24 miesiące
</t>
  </si>
  <si>
    <r>
      <t xml:space="preserve">Stetoskop lekarski z jednostronną głowicą. Miękkie samouszczelniające oliwki, długość liry 55-60 cm </t>
    </r>
    <r>
      <rPr>
        <i/>
        <sz val="8"/>
        <color indexed="12"/>
        <rFont val="Times New Roman"/>
        <family val="1"/>
      </rPr>
      <t>(Podać długość: …..................)</t>
    </r>
  </si>
  <si>
    <r>
      <t xml:space="preserve">Stetoskop lekarski 2- głowicowy, konstrukcja umożliwiająca zmianę głowicy o 180º. Miękkie samouszczelniające oliwki, długość liry 55-60 cm </t>
    </r>
    <r>
      <rPr>
        <i/>
        <sz val="8"/>
        <color indexed="12"/>
        <rFont val="Times New Roman"/>
        <family val="1"/>
      </rPr>
      <t>(Podać długość: …..................)</t>
    </r>
  </si>
  <si>
    <t>Stetoskop lekarski – pediatryczny, podwójna obracana głowica - lejek i dwutonowa membrana z "ciepłą" obwódką, miękkie samouszczelniające oliwki</t>
  </si>
  <si>
    <t xml:space="preserve">szt. </t>
  </si>
  <si>
    <t xml:space="preserve">WARTOŚĆ PAKIETU NR 3: </t>
  </si>
  <si>
    <r>
      <t xml:space="preserve">PAKIET NR 4 – </t>
    </r>
    <r>
      <rPr>
        <sz val="11"/>
        <rFont val="Times New Roman"/>
        <family val="1"/>
      </rPr>
      <t>olej do konserwacji napędów ortopedycznych, klipsy do klipsownicy</t>
    </r>
  </si>
  <si>
    <t>Olej nie zawierający silikonu, w aerozolu do konserwacji napędów ortopedycznych sterylizowanych w parze wodnej. Butla wyposażona w adapter do napędów ACCULAN 3TI, pojemność min. 300 ml</t>
  </si>
  <si>
    <t>szt</t>
  </si>
  <si>
    <t>Jednorazowe, sterylne, tytanowe klipsy rozmiar (M/L) średnio-duże do klipsownicy laparoskopowej firmy Aesculap. Pakowane w magazynki po 6 szt.</t>
  </si>
  <si>
    <t>WARTOŚĆ PAKIETU NR 4:</t>
  </si>
  <si>
    <r>
      <t xml:space="preserve">PAKIET NR 5 – </t>
    </r>
    <r>
      <rPr>
        <sz val="11"/>
        <color indexed="8"/>
        <rFont val="Times New Roman"/>
        <family val="1"/>
      </rPr>
      <t>miękkie kołnierze ortopedyczne z pianki</t>
    </r>
  </si>
  <si>
    <t xml:space="preserve"> cena jednostkowa netto wg j.m.   </t>
  </si>
  <si>
    <t xml:space="preserve"> wartość netto   </t>
  </si>
  <si>
    <t xml:space="preserve"> wartość brutto   </t>
  </si>
  <si>
    <t>nazwa producenta</t>
  </si>
  <si>
    <t>Miękki kołnierz ortopedyczny do stosowania profilaktycznego w przypadku przeciążeń  odcinka szyjnego kręgosłupa. Wykonany pianki o wysokiej gęstości obszyty miękką dzianiną, gwarantującą komfort użytkowania.  Zapinany za pomocą taśmy/ rzepu (do regulacji obwodu). Dostęp do rozmiarów: S, M, L (oraz do wysokości 8 cm, 10 cm i 12 cm)</t>
  </si>
  <si>
    <t>op.</t>
  </si>
  <si>
    <t>WARTOŚĆ PAKIETU NR 5:</t>
  </si>
  <si>
    <r>
      <t xml:space="preserve">PAKIET NR 6 – </t>
    </r>
    <r>
      <rPr>
        <sz val="11"/>
        <rFont val="Times New Roman"/>
        <family val="1"/>
      </rPr>
      <t>okularki ochronne do fototerapii</t>
    </r>
  </si>
  <si>
    <t>Okularki ochronne do fototerapii dla noworodka, idealnie dopasowane do główki dziecka. Kształt litery Y uniemożliwiający przemieszczanie się okularków, rzepy gwarantujące dopasowanie do każdej główki dziecka. Wykonane z materiału nie zawierającego lateks. Dostęp do rozmiarów: obwód głowy 30-38 cm oraz obwód głowy 24-33 cm</t>
  </si>
  <si>
    <t>WARTOŚĆ PAKIETU NR 6:</t>
  </si>
  <si>
    <r>
      <t>PAKIET NR 7 –</t>
    </r>
    <r>
      <rPr>
        <sz val="11"/>
        <rFont val="Times New Roman"/>
        <family val="1"/>
      </rPr>
      <t xml:space="preserve"> fartuchy</t>
    </r>
  </si>
  <si>
    <r>
      <t>Fartuch chirurgiczny z włókniny: niejałowy, mankiety zakończone  ściągaczem, rozmiar uniwersalny,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 pakowanie: w opakowanie foliowe i karton zbiorczy</t>
    </r>
  </si>
  <si>
    <r>
      <t xml:space="preserve">Fartuch foliowy PE, przedni jednorazowy, chroniący przed przemoczeniem  (niejałowy), zakładany przez głowę, wiązany z tyłu na troki,  rozmiar 68-75 cm x 108-120 cm   </t>
    </r>
    <r>
      <rPr>
        <i/>
        <sz val="8"/>
        <color indexed="12"/>
        <rFont val="Times New Roman"/>
        <family val="1"/>
      </rPr>
      <t>(Podać zaoferowane wymiary: …..................)</t>
    </r>
  </si>
  <si>
    <t>WARTOŚĆ PAKIETU NR 7:</t>
  </si>
  <si>
    <r>
      <t>PAKIET NR 8 –</t>
    </r>
    <r>
      <rPr>
        <sz val="11"/>
        <rFont val="Times New Roman"/>
        <family val="1"/>
      </rPr>
      <t xml:space="preserve"> serwety, prześcieradła, inne </t>
    </r>
  </si>
  <si>
    <r>
      <t xml:space="preserve">Serwety jałowe dwuwarstwowe,  z nieprzemakalnej  włókniny 90-100 x 150-160 cm </t>
    </r>
    <r>
      <rPr>
        <i/>
        <sz val="8"/>
        <color indexed="12"/>
        <rFont val="Times New Roman"/>
        <family val="1"/>
      </rPr>
      <t>(Podać zaoferowane wymiary: …..................)</t>
    </r>
  </si>
  <si>
    <r>
      <t xml:space="preserve">Prześcieradło niejałowe, jednorazowe, podfoliowane, białe.  Rozmiar:  80-90 cm x  200-210 cm </t>
    </r>
    <r>
      <rPr>
        <i/>
        <sz val="8"/>
        <color indexed="12"/>
        <rFont val="Times New Roman"/>
        <family val="1"/>
      </rPr>
      <t>(Podać zaoferowane wymiary: …..................)</t>
    </r>
  </si>
  <si>
    <t>Majtki do kolonoskopii wykonane z miękkiej włókniny polipropylenowej typu bokserki. Dostęp do rozmiarów: M, L, XL, XXL</t>
  </si>
  <si>
    <t>WARTOŚĆ PAKIETU NR 8:</t>
  </si>
  <si>
    <r>
      <t xml:space="preserve">   PAKIET NR 9 – </t>
    </r>
    <r>
      <rPr>
        <sz val="11"/>
        <color indexed="8"/>
        <rFont val="Times New Roman"/>
        <family val="1"/>
      </rPr>
      <t>sprzęt jednorazowego użytku do iniekcji</t>
    </r>
  </si>
  <si>
    <t>Igły iniekcyjne jednorazowego użytku. Wyprodukowane zgodnie z ISO 7864 – cienkościenne o wysokim przepływie, silikonowane poprzez zanurzenie. Rozmiary kodowane kolorem, o szlifie typu LB/BL standard długo ścięte, który zapewnia niską siłę wkłucia i przesuwu. Nietoksyczne, niepirogenne. Pakowane pojedynczo, opakowanie  blister-pack w widoczną datą sterylizacji. Na każdym pojedynczym opakowaniu informacja dotycząca producenta oraz importera/ autoryzowanego przedstawiciela na kraje europejskie. Pakowane po 100 sztuk. Rozmiary:</t>
  </si>
  <si>
    <t>a)</t>
  </si>
  <si>
    <t>0,45x16</t>
  </si>
  <si>
    <t>b)</t>
  </si>
  <si>
    <r>
      <t xml:space="preserve">0,45x22-25 </t>
    </r>
    <r>
      <rPr>
        <i/>
        <sz val="8"/>
        <color indexed="12"/>
        <rFont val="Times New Roman"/>
        <family val="1"/>
      </rPr>
      <t xml:space="preserve">(Podać zaoferowany rozmiar: ….......................)  </t>
    </r>
  </si>
  <si>
    <t>c)</t>
  </si>
  <si>
    <t>0,5x25</t>
  </si>
  <si>
    <t>op</t>
  </si>
  <si>
    <t>d)</t>
  </si>
  <si>
    <t>0,6x30</t>
  </si>
  <si>
    <t>e)</t>
  </si>
  <si>
    <t>0,7x40</t>
  </si>
  <si>
    <t>f)</t>
  </si>
  <si>
    <t>0,8x50</t>
  </si>
  <si>
    <t>g)</t>
  </si>
  <si>
    <t>0,8x40</t>
  </si>
  <si>
    <t>h)</t>
  </si>
  <si>
    <t>0,9x40</t>
  </si>
  <si>
    <t>i)</t>
  </si>
  <si>
    <t>1,1x40</t>
  </si>
  <si>
    <t>j)</t>
  </si>
  <si>
    <t>1,2x30</t>
  </si>
  <si>
    <t>k)</t>
  </si>
  <si>
    <t>1,2x40</t>
  </si>
  <si>
    <t>l)</t>
  </si>
  <si>
    <t>1,2x50</t>
  </si>
  <si>
    <t>m)</t>
  </si>
  <si>
    <r>
      <t xml:space="preserve">1.8x 40-50 </t>
    </r>
    <r>
      <rPr>
        <i/>
        <sz val="8"/>
        <color indexed="12"/>
        <rFont val="Times New Roman"/>
        <family val="1"/>
      </rPr>
      <t xml:space="preserve">(Podać zaoferowany rozmiar: ….............................)  </t>
    </r>
  </si>
  <si>
    <t>Igły do iniekcji bezpieczne. W skład zestawu wchodzi: igła do iniekcji ze zintegrowaną osłoną  zabezpieczającą , która chroni i trwale zamyka igłę po użyciu. Igłę można zabezpieczyć jedną ręką – kciukiem lub opierając o twardą powierzchnię. Mechanizm zabezpieczający aktywowany metodą ślizgową zapewniający zakrycie całej igły po aktywacji. Rozmiary kodowane zgodnie z ISO.  Pakowane po 50 sztuk. Dostęp do rozmiaru: 0,8x40 i 1,2x40</t>
  </si>
  <si>
    <r>
      <t xml:space="preserve">Igły do pena jednorazowe, dostęp do następujących rozmiarów:  0,25 x 8 mm ; 0,3 x 8 mm; 0,33 x 12-12,7 mm; pakowane po 100 szt.  </t>
    </r>
    <r>
      <rPr>
        <i/>
        <sz val="8"/>
        <color indexed="12"/>
        <rFont val="Times New Roman"/>
        <family val="1"/>
      </rPr>
      <t xml:space="preserve">(Podać zaoferowane rozmiary: ….............................)  </t>
    </r>
  </si>
  <si>
    <r>
      <t xml:space="preserve">Przyrząd do szybkiego przetaczania krwi wykonany z PCV komora kroplowa o dł. min.9,5 cm, filtr 200 mikro/m, regulator przepływu z miejscem do podwieszenia drenu, dren o dł.150-160 cm z łącznikiem Luer-Lock na jego końcu. Pompka do szybkiego toczenia krwi w kształcie walca o dł. min.11cm, opakowanie folia/papier </t>
    </r>
    <r>
      <rPr>
        <i/>
        <sz val="8"/>
        <color indexed="12"/>
        <rFont val="Times New Roman"/>
        <family val="1"/>
      </rPr>
      <t xml:space="preserve">(Podać zaoferowane długości – komory, drenu, pompki: ….............................)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</si>
  <si>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Przyrząd do przetaczania krwi. Nie zawierający ftalanów. Na przyrządzie logo producenta. Dren przezroczysty o dł.150 cm-170 cm. Sterylny. </t>
    </r>
    <r>
      <rPr>
        <i/>
        <sz val="8"/>
        <color indexed="12"/>
        <rFont val="Times New Roman"/>
        <family val="1"/>
      </rPr>
      <t xml:space="preserve">(Podać zaoferowaną długość drenu: ….............................)  </t>
    </r>
  </si>
  <si>
    <r>
      <t xml:space="preserve">Przyrząd do przetaczania płynów infuzyjnych. Nie zawierający ftalanów. </t>
    </r>
    <r>
      <rPr>
        <sz val="8"/>
        <color indexed="8"/>
        <rFont val="Times New Roman"/>
        <family val="1"/>
      </rPr>
      <t xml:space="preserve">Zacisk rolkowy wyposażony w uchwyt na dren oraz możliwość zabezpieczenia igły biorczej po użyciu. </t>
    </r>
    <r>
      <rPr>
        <sz val="8"/>
        <color indexed="8"/>
        <rFont val="Times New Roman"/>
        <family val="1"/>
      </rPr>
      <t xml:space="preserve">Na przyrządzie logo producenta. Długość komory kroplowej  60-65 mm. Dren przezroczysty o dł. 150 cm-170 cm. Sterylny. </t>
    </r>
    <r>
      <rPr>
        <i/>
        <sz val="8"/>
        <color indexed="12"/>
        <rFont val="Times New Roman"/>
        <family val="1"/>
      </rPr>
      <t xml:space="preserve">(Podać zaoferowaną długość komory kroplowej i drenu: ….............................)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</si>
  <si>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Przedłużacz do pomp infuzyjnych przeźroczysty  dł. 200-220 cm. Opakowanie jednostkowe folia-papier. Sterylny. </t>
    </r>
    <r>
      <rPr>
        <i/>
        <sz val="8"/>
        <color indexed="12"/>
        <rFont val="Times New Roman"/>
        <family val="1"/>
      </rPr>
      <t xml:space="preserve">(Podać zaoferowaną długość: ….............................)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</si>
  <si>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Przedłużacz czarny do pomp infuzyjnych do podaży leków światłoczułych dł. 200-220 cm . </t>
    </r>
    <r>
      <rPr>
        <i/>
        <sz val="8"/>
        <color indexed="12"/>
        <rFont val="Times New Roman"/>
        <family val="1"/>
      </rPr>
      <t xml:space="preserve">(Podać zoperowaną długość: ….............................)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</si>
  <si>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Kranik trójdrożny z optycznym identyfikatorem pozycji otwarty/zamknięty z przedłużaczem 10-15 cm wolnym od DEHP. Opakowanie folia/papier. </t>
    </r>
    <r>
      <rPr>
        <i/>
        <sz val="8"/>
        <color indexed="12"/>
        <rFont val="Times New Roman"/>
        <family val="1"/>
      </rPr>
      <t xml:space="preserve">(Podać zoperowaną długość: ….............................) </t>
    </r>
    <r>
      <rPr>
        <i/>
        <sz val="8"/>
        <color indexed="12"/>
        <rFont val="Times New Roman"/>
        <family val="1"/>
      </rPr>
      <t xml:space="preserve"> </t>
    </r>
  </si>
  <si>
    <t xml:space="preserve">Kranik trójdrożny z optycznym indykatorem pozycji zamknięte/otwarte, pozwalającym na szczelne połączenie bez możliwości samoistnego odkręcania. Sterylny, opakowanie typu blister – pack.. Odporny na pękanie, przeciekanie
</t>
  </si>
  <si>
    <t xml:space="preserve"> </t>
  </si>
  <si>
    <r>
      <t xml:space="preserve">Potrójny, bezigłowy port iniekcyjny z przedłużaczami, do użytku na 7 dni, przeźroczysta obudowa, niebieska silikonowa membrana nie wystająca poza obręb portu, do 140 aktywacji. Bez elementów metalowych, długość całkowita 12,5-13 cm z przesuwnymi zaciskami na drenie. Dostępne w 2 średnicach drenów: 1,2 mm x 2,5 mm oraz 3,0 mm x 4,1mm. Opakowanie folia/papier </t>
    </r>
    <r>
      <rPr>
        <i/>
        <sz val="8"/>
        <color indexed="12"/>
        <rFont val="Times New Roman"/>
        <family val="1"/>
      </rPr>
      <t>(Podać zaoferowaną długość: ….............................)</t>
    </r>
  </si>
  <si>
    <t>Bezigłowy port iniekcyjny dla dorosłych do użytku na 7 dni, niebieska, podzielna, silikonowa membrana oraz przeźroczysta lub czerwona obudowa nie wystająca poza obręb portu, do 140 aktywacji. Bez elementów metalowych, z aplikatorem umożliwiającym jałowe wyjęcie portu. Opakowanie folia/papier</t>
  </si>
  <si>
    <t>Bezigłowy port iniekcyjny nasadka na fiolkę o średnicy 13 mm do użytku przez 7 dni, niebieska, podzielna, silikonowa membrana oraz przeźroczysta obudowa nie wystająca poza obręb portu, do 140 aktywacji. Bez elementów metalowych, z aplikatorem umożliwiającym jałowe wyjęcie portu. Opakowanie folia/papier</t>
  </si>
  <si>
    <t>Bezigłowy port iniekcyjny nasadka na fiolkę o średnicy 20 mm do użytku przez 7 dni, niebieska, podzielna, silikonowa membrana oraz przeźroczysta obudowa nie wystająca poza obręb portu, do 140 aktywacji. Bez elementów metalowych, z aplikatorem umożliwiającym jałowe wyjęcie portu. Opakowanie folia/papier</t>
  </si>
  <si>
    <r>
      <t xml:space="preserve">Przyrząd do pobierania i aspirowania płynów, o strukturze żebrowej, z iglicą z tworzywa sztucznego do pobierania z zasobników, wolna od bakterii wentylacja z hydrofobowym </t>
    </r>
    <r>
      <rPr>
        <b/>
        <sz val="8"/>
        <color indexed="8"/>
        <rFont val="Times New Roman"/>
        <family val="1"/>
      </rPr>
      <t>filtrem bakteryjnym 0,1 μm</t>
    </r>
    <r>
      <rPr>
        <sz val="8"/>
        <color indexed="8"/>
        <rFont val="Times New Roman"/>
        <family val="1"/>
      </rPr>
      <t xml:space="preserve">, mała objętość napełniania, nieznaczna siła potrzebna do nakłucia, dobre właściwości napełniające, ergonomiczny kształt zapewniający prostą obsługę, łatwa obsługa jedną ręką (otwieranie i zamykanie kapturka), ochrona przed skażeniem i </t>
    </r>
    <r>
      <rPr>
        <b/>
        <sz val="8"/>
        <color indexed="8"/>
        <rFont val="Times New Roman"/>
        <family val="1"/>
      </rPr>
      <t xml:space="preserve">oznaczenie </t>
    </r>
    <r>
      <rPr>
        <sz val="8"/>
        <color indexed="8"/>
        <rFont val="Times New Roman"/>
        <family val="1"/>
      </rPr>
      <t xml:space="preserve">kapturka ochronnego </t>
    </r>
    <r>
      <rPr>
        <b/>
        <sz val="8"/>
        <color indexed="8"/>
        <rFont val="Times New Roman"/>
        <family val="1"/>
      </rPr>
      <t>kolorem zielonym</t>
    </r>
    <r>
      <rPr>
        <sz val="8"/>
        <color indexed="8"/>
        <rFont val="Times New Roman"/>
        <family val="1"/>
      </rPr>
      <t>, wolny od lateksu i PCV</t>
    </r>
  </si>
  <si>
    <t>Rampa pięciodrożna, płaska, bez elementów przesuwnych i kraników, z zastawkami antyrefluksyjnymi oraz kodowanymi kolorystycznie koreczkami zabezpieczającymi i elastycznym, krótkim drenem łączącym. Opakowanie folia/papier</t>
  </si>
  <si>
    <r>
      <t xml:space="preserve">Przyrząd do pobierania i aspirowania płynów, o strukturze żebrowej, z </t>
    </r>
    <r>
      <rPr>
        <b/>
        <sz val="8"/>
        <color indexed="8"/>
        <rFont val="Times New Roman"/>
        <family val="1"/>
      </rPr>
      <t>filtrem cząsteczkowym 5 μm</t>
    </r>
    <r>
      <rPr>
        <sz val="8"/>
        <color indexed="8"/>
        <rFont val="Times New Roman"/>
        <family val="1"/>
      </rPr>
      <t xml:space="preserve"> i iglicą z tworzywa sztucznego do pobierania z zasobników, wolna od bakterii wentylacja z hydrofobowym </t>
    </r>
    <r>
      <rPr>
        <b/>
        <sz val="8"/>
        <color indexed="8"/>
        <rFont val="Times New Roman"/>
        <family val="1"/>
      </rPr>
      <t>filtrem bakteryjnym 0,1 μm</t>
    </r>
    <r>
      <rPr>
        <sz val="8"/>
        <color indexed="8"/>
        <rFont val="Times New Roman"/>
        <family val="1"/>
      </rPr>
      <t xml:space="preserve">, mała objętość napełniania, nieznaczna siła potrzebna do nakłucia , dobre właściwości napełniające, ergonomiczny kształt zapewniający prostą obsługę, łatwa obsługa jedną ręką (otwieranie i zamykanie kapturka), ochrona przed skażeniem i </t>
    </r>
    <r>
      <rPr>
        <b/>
        <sz val="8"/>
        <color indexed="8"/>
        <rFont val="Times New Roman"/>
        <family val="1"/>
      </rPr>
      <t xml:space="preserve">oznaczenie </t>
    </r>
    <r>
      <rPr>
        <sz val="8"/>
        <color indexed="8"/>
        <rFont val="Times New Roman"/>
        <family val="1"/>
      </rPr>
      <t>kapturka ochronnego</t>
    </r>
    <r>
      <rPr>
        <b/>
        <sz val="8"/>
        <color indexed="8"/>
        <rFont val="Times New Roman"/>
        <family val="1"/>
      </rPr>
      <t xml:space="preserve"> kolorem niebieskim</t>
    </r>
    <r>
      <rPr>
        <sz val="8"/>
        <color indexed="8"/>
        <rFont val="Times New Roman"/>
        <family val="1"/>
      </rPr>
      <t>, wolny od lateksu i PCV</t>
    </r>
  </si>
  <si>
    <t>WARTOŚĆ PAKIETU NR 9:</t>
  </si>
  <si>
    <r>
      <t xml:space="preserve">PAKIET NR  10 – </t>
    </r>
    <r>
      <rPr>
        <sz val="11"/>
        <color indexed="8"/>
        <rFont val="Times New Roman"/>
        <family val="1"/>
      </rPr>
      <t>materiały medyczne do gromadzenia płynów ustrojowych</t>
    </r>
  </si>
  <si>
    <t>Wieszak do worka na mocz, umożliwiający zawieszenie na łóżku szpitalnym, kompatybilny z oferowanymi workami na mocz z pozycji nr 5</t>
  </si>
  <si>
    <t>Woreczki do pobierania moczu dla chłopców, sterylne, przylepne. Bezgąbkowe</t>
  </si>
  <si>
    <t>Woreczki do pobierania moczu dla dziewczynek, sterylne, przylepne. Bezgąbkowe</t>
  </si>
  <si>
    <t>Zatyczki do cewników, schodkowe z uchwytem, sterylne</t>
  </si>
  <si>
    <r>
      <t xml:space="preserve">Worek do moczu, pojemność  2000 -2500 ml z odpływem, sterylny, dren z widoczną  podziałką na worku, z  zastawką antyrefluksyjną, elastyczny dren zapewniający stałą drożność nawet po skręceniu,  pakowany pojedynczo, długość 120-150 cm </t>
    </r>
    <r>
      <rPr>
        <i/>
        <sz val="8"/>
        <color indexed="12"/>
        <rFont val="Times New Roman"/>
        <family val="1"/>
      </rPr>
      <t>(Podać pojemność worka oraz długość drenu: …..................)</t>
    </r>
  </si>
  <si>
    <t>Zestaw do nadłonowego drenażu pęcherza moczowego z trokarem i silikonowym cewnikiem Foley'a o rozmiarze 14 Ch i pojemności 5 ml</t>
  </si>
  <si>
    <t>Worek na mocz do godzinowej zbiórki, posiadający dwie komory, komora do godzinowej zbiórki moczu ze skalą pomiarów czytelną, niezmywalną: komora pomiarowa 500 ml z wymiennym workiem 2000 ml wyposażona w zintegrowana komorę pomiarową 50 ml dla dokonywania odczytów małej objętości (podziałka co 1 ml): wyposażony w napowietrznik komory pomiarowej i worka zapewniający optymalną równowagę ciśnień w worku, poprawiający przepływ moczu, worek wymienny z zaworem opróżniającym lub bez zaworu;zestaw wyposażony również w bezigłowe złącze do pobierania próbek moczu, pakowany pojedynczo</t>
  </si>
  <si>
    <t>Kanka doodbytnicza sterylna, dostęp do następujących rozmiarów: 14, 16, 24</t>
  </si>
  <si>
    <t>Sonda Sengstakena -  silikonowa, dwuświatłowa, dwa balony, znaczniki głębokości - dostęp do rozmiarów: CH 16, CH 18, CH 20</t>
  </si>
  <si>
    <r>
      <t xml:space="preserve">Zgłębnik żołądkowy z zatyczką, dł. minimum 80 cm max. 125 cm, sztywny, nie ulegający odkształceniu pod wpływem ciepła. Wykonany z PCV o jakości medycznej i twardości ok. 76 st. ShA, dostęp do następujących rozmiarów CH 8, 16, 18, 20, 22 </t>
    </r>
    <r>
      <rPr>
        <i/>
        <sz val="8"/>
        <color indexed="12"/>
        <rFont val="Times New Roman"/>
        <family val="1"/>
      </rPr>
      <t>(Podać zaoferowaną długość: …..................)</t>
    </r>
  </si>
  <si>
    <r>
      <t xml:space="preserve">Zgłębnik żołądkowy z zatyczką, dł. minimum 125 cm max. 150 cm, sztywny, nie ulegający odkształceniu pod wpływem ciepła; dostęp do następujących rozmiarów CH 24, 26 </t>
    </r>
    <r>
      <rPr>
        <i/>
        <sz val="8"/>
        <color indexed="12"/>
        <rFont val="Times New Roman"/>
        <family val="1"/>
      </rPr>
      <t>(Podać zaoferowaną długość: …..................)</t>
    </r>
  </si>
  <si>
    <t xml:space="preserve">WARTOŚĆ PAKIETU NR 10: </t>
  </si>
  <si>
    <r>
      <t xml:space="preserve">PAKIET NR 11 – </t>
    </r>
    <r>
      <rPr>
        <sz val="11"/>
        <color indexed="8"/>
        <rFont val="Times New Roman"/>
        <family val="1"/>
      </rPr>
      <t>wielorazowe kompresy żelowe</t>
    </r>
  </si>
  <si>
    <r>
      <t xml:space="preserve">Wielorazowe kompresy żelowe do terapii ciepło/zimno 16-18-x20-22 cm  </t>
    </r>
    <r>
      <rPr>
        <i/>
        <sz val="8"/>
        <color indexed="12"/>
        <rFont val="Times New Roman"/>
        <family val="1"/>
      </rPr>
      <t>(Podać zaoferowany rozmiar: …..................)</t>
    </r>
  </si>
  <si>
    <r>
      <t xml:space="preserve">Wielorazowe kompresy żelowe do terapii ciepło/zimno 10-12x16-18 cm  </t>
    </r>
    <r>
      <rPr>
        <i/>
        <sz val="8"/>
        <color indexed="12"/>
        <rFont val="Times New Roman"/>
        <family val="1"/>
      </rPr>
      <t>(Podać zaoferowany rozmiar: …..................)</t>
    </r>
  </si>
  <si>
    <r>
      <t xml:space="preserve">Wielorazowe kompresy żelowe do terapii ciepło/zimno 20-22 x 28-30 cm </t>
    </r>
    <r>
      <rPr>
        <i/>
        <sz val="8"/>
        <color indexed="12"/>
        <rFont val="Times New Roman"/>
        <family val="1"/>
      </rPr>
      <t>(Podać zaoferowany rozmiar: …..................)</t>
    </r>
  </si>
  <si>
    <t xml:space="preserve">WARTOŚĆ PAKIETU NR 11: </t>
  </si>
  <si>
    <r>
      <t xml:space="preserve">PAKIET NR 12 – </t>
    </r>
    <r>
      <rPr>
        <sz val="11"/>
        <color indexed="8"/>
        <rFont val="Times New Roman"/>
        <family val="1"/>
      </rPr>
      <t>uchwyt monopolarny, elektrody, kable, zestawy medyczne oraz inny sprzęt medyczny</t>
    </r>
  </si>
  <si>
    <t>Jednorazowa, dzielona na dwie równe części elektroda neutralna bez kabla dla dorosłych i dzieci, żelowa, owalna, pow. ogólna 165 cm2, pow. aktywna 108 cm2, do diatermii BOWA EMED VALLEYLAB, zewnętrzna warstwa wodoodporna,  pakowana pojedynczo</t>
  </si>
  <si>
    <r>
      <t>Jednorazowy uchwyt monopolarny z nożem, długość całkowita uchwytu z kablem 330-350 cm, posiada dwa przyciski - do cięcia i koagulacji tkanek, zdejmowane ostrze ze stali nierdzewnej. Pasujący do aparatów EMED, BOWA, VALLEYLAB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 uchwytu z kablem: …..................)</t>
    </r>
  </si>
  <si>
    <t>Kabel wielorazowy do elektrody neutralnej jednorazowej z wtykiem do diatermii Valleylab i Bowa, Emed ,dł. kabla 5 m(kabel do paz.1)</t>
  </si>
  <si>
    <r>
      <t xml:space="preserve">Jednorazowy, sterylny zestaw do ekstrakcji żylaków kończyn dolnych składający się z dwóch  linek o dł. 100-110 cm, trzech oliwek 9-9,5 mm, 12-13 mm, 15-15,5 mm oraz uchwytu. Zestaw pakowany pojedynczo  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zaoferowane rozmiary elementów zestawu: …..................)</t>
    </r>
  </si>
  <si>
    <r>
      <t xml:space="preserve">Jednorazowy,sterylny uchwyt do lampy operacyjnej długości 10-12 cm. Pakowany pojedynczo 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długość: …..................)</t>
    </r>
  </si>
  <si>
    <r>
      <t>Jednorazowy, jałowy marker skórny z linijką, dł.15-16 cm, szer. 2 cm, bezwonny, szybkoschnący, odporny na ścieranie, zawierający nietoksyczny fiolet gencjanowy oraz standardowy szpic,  pakowany pojedynczo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długość: …..................)</t>
    </r>
  </si>
  <si>
    <t>WARTOŚĆ PAKIETU NR 12:</t>
  </si>
  <si>
    <r>
      <t xml:space="preserve">PAKIET NR 13 – </t>
    </r>
    <r>
      <rPr>
        <sz val="11"/>
        <color indexed="8"/>
        <rFont val="Times New Roman"/>
        <family val="1"/>
      </rPr>
      <t>bezigłowe porty iniekcyjne</t>
    </r>
  </si>
  <si>
    <t>WARTOŚĆ PAKIETU NR 13:</t>
  </si>
  <si>
    <r>
      <t xml:space="preserve">PAKIET NR 14 – </t>
    </r>
    <r>
      <rPr>
        <sz val="11"/>
        <color indexed="8"/>
        <rFont val="Times New Roman"/>
        <family val="1"/>
      </rPr>
      <t>zestawy do punkcji opłucnej</t>
    </r>
  </si>
  <si>
    <r>
      <t xml:space="preserve">Zestaw do punkcji opłucnej, bezpieczny, w skład którego wchodzi: igła Veressa ograniczająca ryzyko omyłkowego nakłucia płuca poprzez sygnalizację za pomocą wskaźnika, strzykawka luer lock 50-60 ml, worek do drenażu 2000-2500 ml z kranikiem spustowym, skalpel do nacięcia skóry z zatrzaskowym zabezpieczeniem ostrza przed zakłuciem, cewnik zakończony układem z zastawkami jednokierunkowymi (posiadający możliwość przełączenia w tryb drenażu z pominięciem zastawek), wykonany z poliuretanu – widoczny w Rtg. Rozmiar cewnika </t>
    </r>
    <r>
      <rPr>
        <b/>
        <sz val="8"/>
        <rFont val="Times New Roman"/>
        <family val="1"/>
      </rPr>
      <t xml:space="preserve">9 Ch  </t>
    </r>
    <r>
      <rPr>
        <b/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 strzykawki, worka do drenażu: …..................)</t>
    </r>
  </si>
  <si>
    <r>
      <t>Zestaw do punkcji opłucnej, bezpieczny, w skład którego wchodzi: igła Veressa ograniczająca ryzyko omyłkowego nakłucia płuca poprzez sygnalizację za pomocą wskaźnika, strzykawka luer lock 50-60 ml, worek do drenażu 2000-2500 ml z kranikiem spustowym, skalpel do nacięcia skóry z zatrzaskowym zabezpieczeniem ostrza przed zakłuciem, cewnik zakończony układem z zastawkami jednokierunkowymi (posiadający możliwość przełączenia w tryb drenażu z pominięciem zastawek), wykonany z poliuretanu – widoczny w Rtg. Rozmiar cewnika</t>
    </r>
    <r>
      <rPr>
        <b/>
        <sz val="8"/>
        <rFont val="Times New Roman"/>
        <family val="1"/>
      </rPr>
      <t xml:space="preserve"> 12 Ch </t>
    </r>
    <r>
      <rPr>
        <b/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 strzykawki, worka do drenażu: …..................)</t>
    </r>
  </si>
  <si>
    <r>
      <t>Zestaw do punkcji opłucnej, bezpieczny, w skład którego wchodzi: igła Veressa ograniczająca ryzyko omyłkowego nakłucia płuca poprzez sygnalizację za pomocą wskaźnika, strzykawka luer lock 50-60 ml, worek do drenażu 2000-2500 ml z kranikiem spustowym, skalpel do nacięcia skóry z zatrzaskowym zabezpieczeniem ostrza przed zakłuciem, cewnik zakończony układem z zastawkami jednokierunkowymi (posiadający możliwość przełączenia w tryb drenażu z pominięciem zastawek), wykonany z poliuretanu – widoczny w Rtg. r</t>
    </r>
    <r>
      <rPr>
        <b/>
        <sz val="8"/>
        <rFont val="Times New Roman"/>
        <family val="1"/>
      </rPr>
      <t xml:space="preserve">ozmiar cewnika 9 Ch </t>
    </r>
    <r>
      <rPr>
        <sz val="8"/>
        <rFont val="Times New Roman"/>
        <family val="1"/>
      </rPr>
      <t xml:space="preserve">oraz łącznik do systemu drenażowego, posiadający dodatkowo linię do przedłużenia cewnika o długości powyżej 50 cm montowaną pomiędzy układem zastawek a cewnikiem, kleszczyki zaciskowe i komplet mocowań cewnika do skóry pacjenta </t>
    </r>
    <r>
      <rPr>
        <b/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 strzykawki, worka do drenażu: …..................)</t>
    </r>
  </si>
  <si>
    <r>
      <t xml:space="preserve">Zestaw do punkcji opłucnej, bezpieczny, w skład którego wchodzi: igła Veressa ograniczająca ryzyko omyłkowego nakłucia płuca poprzez sygnalizację za pomocą wskaźnika, strzykawka luer lock 50-60 ml, worek do drenażu 2000-2500 ml  z kranikiem spustowym, skalpel do nacięcia skóry z zatrzaskowym zabezpieczeniem ostrza przed zakłuciem, cewnik zakończony układem z zastawkami jednokierunkowymi (posiadający możliwość przełączenia w tryb drenażu z pominięciem zastawek), wykonany z poliuretanu – widoczny w Rtg. </t>
    </r>
    <r>
      <rPr>
        <b/>
        <sz val="8"/>
        <rFont val="Times New Roman"/>
        <family val="1"/>
      </rPr>
      <t>rozmiar cewnika 12 Ch</t>
    </r>
    <r>
      <rPr>
        <sz val="8"/>
        <rFont val="Times New Roman"/>
        <family val="1"/>
      </rPr>
      <t xml:space="preserve"> oraz łącznik do systemu drenażowego, posiadający dodatkowo linię do przedłużenia cewnika o długości powyżej 50 cm montowaną pomiędzy układem zastawek a cewnikiem, kleszczyki zaciskowe i komplet mocowań cewnika do skóry pacjenta </t>
    </r>
    <r>
      <rPr>
        <b/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 strzykawki, worka do drenażu: …..................)</t>
    </r>
  </si>
  <si>
    <t>WARTOŚĆ PAKIETU NR 14:</t>
  </si>
  <si>
    <r>
      <t xml:space="preserve">             PAKIET NR 15 – </t>
    </r>
    <r>
      <rPr>
        <sz val="11"/>
        <rFont val="Times New Roman"/>
        <family val="1"/>
      </rPr>
      <t>zestawy do nebulizacji, maski do tlenoterapii</t>
    </r>
  </si>
  <si>
    <r>
      <t xml:space="preserve">Zestaw do nebulizacji dla dorosłych z łącznikiem w kształcie litery ,,T"umożliwiający połączenie z układem rur pacjenta przy respiratorze. Z pojemnikiem o pojemności max 15 ml i szczelnej konstrukcji, drenem o dł. 200 -220 cm, kompatybilny z układem rur pacjenta dla dorosłych, przedłużaczem anestezjologicznym (martwa przestrzeń) i filtrem oddechowym producenta ALTERA </t>
    </r>
    <r>
      <rPr>
        <i/>
        <sz val="8"/>
        <color indexed="12"/>
        <rFont val="Times New Roman"/>
        <family val="1"/>
      </rPr>
      <t>(Podać oferowaną długość drenu i  jeżeli dotyczy – pojemność pojemnika: …......)</t>
    </r>
  </si>
  <si>
    <r>
      <t xml:space="preserve">Zestaw do nebulizacji z drenem o dł. 200-220 cm. Pojemnikiem o poj. 5,7-8 ml i szczelnej konstrukcji, z maską pediatryczną. </t>
    </r>
    <r>
      <rPr>
        <i/>
        <sz val="8"/>
        <color indexed="12"/>
        <rFont val="Times New Roman"/>
        <family val="1"/>
      </rPr>
      <t>(Podać oferowaną długość drenu i pojemność pojemnika: …......)</t>
    </r>
  </si>
  <si>
    <r>
      <t xml:space="preserve">Zestaw do nebulizacji z drenem o dł.200-220 cm. Pojemnikiem o poj. 5,7-8 ml i szczelnej konstrukcji, z maską dla dziecka. </t>
    </r>
    <r>
      <rPr>
        <i/>
        <sz val="8"/>
        <color indexed="12"/>
        <rFont val="Times New Roman"/>
        <family val="1"/>
      </rPr>
      <t>(Podać oferowaną długość drenu i pojemność pojemnika: …......)</t>
    </r>
  </si>
  <si>
    <r>
      <t xml:space="preserve">Zestaw do nebulizacji z drenem o dł. 200-220 cm. Pojemnikiem o poj max. 15 ml i szczelnej konstrukcji. Z maską dla dorosłego. </t>
    </r>
    <r>
      <rPr>
        <i/>
        <sz val="8"/>
        <color indexed="12"/>
        <rFont val="Times New Roman"/>
        <family val="1"/>
      </rPr>
      <t>(Podać oferowaną długość drenu i  jeżali dotyczy – pojemność pojemnika: …......)</t>
    </r>
  </si>
  <si>
    <r>
      <t xml:space="preserve">Zestaw do nebulizacji z drenem o dł. 200-220 cm. Pojemnikiem o poj max. 15 ml i szczelnej konstrukcji. Z ustnikiem dla dorosłego. </t>
    </r>
    <r>
      <rPr>
        <i/>
        <sz val="8"/>
        <color indexed="12"/>
        <rFont val="Times New Roman"/>
        <family val="1"/>
      </rPr>
      <t xml:space="preserve"> (Podać oferowaną długość drenu i jeżeli dotyczy – pojemność pojemnika: …......)</t>
    </r>
  </si>
  <si>
    <r>
      <t xml:space="preserve">Maska z drenem do tlenoterapii. Długość drenu 200-220 cm. Rozmiar maski - dla noworodka. </t>
    </r>
    <r>
      <rPr>
        <i/>
        <sz val="8"/>
        <color indexed="12"/>
        <rFont val="Times New Roman"/>
        <family val="1"/>
      </rPr>
      <t>(Podać oferowaną długość drenu i jeżeli dotyczy – rozmiar maski: …......)</t>
    </r>
  </si>
  <si>
    <r>
      <t xml:space="preserve">Maska z drenem do tlenoterapii. Długość drenu 200-220 cm. Rozmiar maski - dla dziecka. </t>
    </r>
    <r>
      <rPr>
        <i/>
        <sz val="8"/>
        <color indexed="12"/>
        <rFont val="Times New Roman"/>
        <family val="1"/>
      </rPr>
      <t>(Podać oferowaną długość drenu i jeżeli dotyczy –  rozmiar maski: …......)</t>
    </r>
  </si>
  <si>
    <r>
      <t xml:space="preserve">Maska z drenem do tlenoterapii. Długość drenu 200-220 cm. Rozmiar maski - dla dorosłego. </t>
    </r>
    <r>
      <rPr>
        <i/>
        <sz val="8"/>
        <color indexed="12"/>
        <rFont val="Times New Roman"/>
        <family val="1"/>
      </rPr>
      <t>(Podać oferowaną długość drenu i jeżeli dotyczy –  rozmiar maski: …......)</t>
    </r>
  </si>
  <si>
    <t>WARTOŚĆ PAKIETU NR 15:</t>
  </si>
  <si>
    <r>
      <t xml:space="preserve">PAKIET NR 16 – 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klipsownica</t>
    </r>
  </si>
  <si>
    <t>Klipsownica jednorazowa z funkcją rotacji do kolonoskopowego zakładania klipsów na krwawiące naczynia i szypuły polipów. Długość narzędzia 230 cm, minimalna średnica kanału roboczego 2,8 mm, sterylne, pakowane pojedynczo. Opakowanie zbiorcze po 20 szt.</t>
  </si>
  <si>
    <t>WARTOŚĆ PAKIETU NR 16:</t>
  </si>
  <si>
    <r>
      <t xml:space="preserve">PAKIET NR 17 – </t>
    </r>
    <r>
      <rPr>
        <sz val="11"/>
        <color indexed="8"/>
        <rFont val="Times New Roman"/>
        <family val="1"/>
      </rPr>
      <t>zestawy do przyskórnej gastrostomii</t>
    </r>
  </si>
  <si>
    <r>
      <t xml:space="preserve">Zestaw do przezskórnej gastrostomii, o minimalnym składzie: zgłębnik do żywienia pozajelitowego posiadający silikonowane płytki zewnętrzną i wewnętrzną pozwalająca na jego zamocowanie, rozmiar 18CH lub 20CH, dł. minimum 40 cm, max. 70 cm igła punkcyjna, zacisk do regulacji przepływu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zaoferowany skład zestawu: …..................)</t>
    </r>
  </si>
  <si>
    <t>zestaw</t>
  </si>
  <si>
    <t>WARTOŚĆ PAKIETU NR 17:</t>
  </si>
  <si>
    <r>
      <t xml:space="preserve">PAKIET NR 18 – </t>
    </r>
    <r>
      <rPr>
        <sz val="11"/>
        <color indexed="8"/>
        <rFont val="Times New Roman"/>
        <family val="1"/>
      </rPr>
      <t>uchwyt monopolarny, elektrody, kable i pincety</t>
    </r>
  </si>
  <si>
    <t>Uchwyt monopolarny wielorazowy z przyciskami żółty - aktywne cięcie, niebieski-koagulacja, z kablem długości 4 metrów z wtykiem trzypinowym do diatermii [bowa, emed]. Uchwyt śr. 4 mm. Możliwość wielokrotnej sterylizacji parowej – min. 400 cykli sterylizacji w autoklawie</t>
  </si>
  <si>
    <t>Elektroda monopolarna szpatułkowa do uchwytu śr. 4 mm, prosta, długość 14,5 cm, .możliwość wielokrotnej sterylizacji parowej</t>
  </si>
  <si>
    <r>
      <t xml:space="preserve">Elektroda monopolarna typ haczyk kształt L, dł. 360-365 mm,wtyk 4 mm </t>
    </r>
    <r>
      <rPr>
        <i/>
        <sz val="8"/>
        <color indexed="12"/>
        <rFont val="Times New Roman"/>
        <family val="1"/>
      </rPr>
      <t>(Podać zaoferowaną długość: …..................)</t>
    </r>
  </si>
  <si>
    <r>
      <t xml:space="preserve">Elektroda monopolarna typ żagielek, wymiary 15x25 mm, wtyk 4 mm, dlugość całkowita 14-14,5 cm </t>
    </r>
    <r>
      <rPr>
        <i/>
        <sz val="8"/>
        <color indexed="12"/>
        <rFont val="Times New Roman"/>
        <family val="1"/>
      </rPr>
      <t xml:space="preserve"> (Podać zaoferowaną długość: …..................)</t>
    </r>
  </si>
  <si>
    <r>
      <t xml:space="preserve">Elektroda monopolarna  nóż długość całkowita 150-155 mm ,część robocza 3,3x25 mm, wtyk 4 mm </t>
    </r>
    <r>
      <rPr>
        <i/>
        <sz val="8"/>
        <color indexed="12"/>
        <rFont val="Times New Roman"/>
        <family val="1"/>
      </rPr>
      <t xml:space="preserve"> (Podać zaoferowaną długość: …..................)</t>
    </r>
  </si>
  <si>
    <t xml:space="preserve">Elektroda monopolarna kulka 4 mm, dł. całkowita 125-130 mm,wtyk 4 mm </t>
  </si>
  <si>
    <r>
      <t xml:space="preserve">Elektroda monopolarna szpatułkowa do uchwytu śr.4 mm, prosta, długość 54-55 mm, .możliwość wielokrotnej sterylizacji parowej </t>
    </r>
    <r>
      <rPr>
        <i/>
        <sz val="8"/>
        <color indexed="12"/>
        <rFont val="Times New Roman"/>
        <family val="1"/>
      </rPr>
      <t xml:space="preserve"> (Podać zaoferowaną długość: …..................)</t>
    </r>
  </si>
  <si>
    <r>
      <t>Kabel monopolarny wtyk 3-pinowy, wejście na narzędzia 4 mm, dł. 3-3,5 m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długość: …..................)</t>
    </r>
  </si>
  <si>
    <r>
      <t xml:space="preserve">Kabel bipolarny dł. 3-3,5 m wtyk typ vallejlab, emed, bowa 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długość: …..................)</t>
    </r>
  </si>
  <si>
    <t>Pinceta bipolarna  prosta dł. 16 cm końce proste 1 mm</t>
  </si>
  <si>
    <r>
      <t xml:space="preserve">Pinceta prosta bipolarna końce proste 1 mm, dł. 19-20 cm 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długość: …..................)</t>
    </r>
  </si>
  <si>
    <t>WARTOŚĆ PAKIETU NR 18:</t>
  </si>
  <si>
    <r>
      <t xml:space="preserve">PAKIET NR 19 – </t>
    </r>
    <r>
      <rPr>
        <sz val="11"/>
        <color indexed="8"/>
        <rFont val="Times New Roman"/>
        <family val="1"/>
      </rPr>
      <t>resuscytatory i maski tlenowe</t>
    </r>
  </si>
  <si>
    <t>Resuscytator do wentylacji noworodków i niemowląt. Możliwość wentylacji niemowląt i noworodków. Podawana objętość 140-180 ml. Prosta konstrukcja zaworu pacjenta ułatwiająca demontaż w celu czyszczenia i sterylizacji - zawór z pojedynczą membraną. Możliwość podłączenia zaworu PEEP na zaworze pacjenta bez potrzeby stosowania dodatkowych złączek. Zawór ciśnieniowy 40 cm H2O z możliwością blokady. Rezerwuar tlenu umożliwiający podawanie wysokich stężeń tlenu w mieszanie oddechowej. Możliwość sterylizacji wszystkich elementów resuscytatora w autoklawie - w temp 134ºC z wyłączeniem rezerwuaru tlenu. Możliwość podłączenia manometru jednorazowego użytku do pomiaru ciśnienia w drogach oddechowych</t>
  </si>
  <si>
    <t>Resuscytator dla dzieci. Możliwość wentylacji pacjentów o masie ciała 10 - 30  kg. Objętość oddechowa 45-550 ml. Możliwość podłączenia zaworu PEEP na zaworze pacjenta bez potrzeby stosowania dodatkowych złączek. Rezerwuar tlenu o objętości minimum 150 0ml. Pasek zabezpieczający przed wyślizgiwaniem się z dłoni. Możliwość wielokrotnej sterylizacji wszystkich elementów resuscytatora w autoklawie (w temp. 134ºC ) włącznie z rezerwuarem tlenu. Instrukcja obsługi w języku polskim z wykazem części zamiennych</t>
  </si>
  <si>
    <t xml:space="preserve">Resuscytator dla dorosłych z rezerwuarem tlenu. Możliwość wentylacji pacjentów o masie ciała od 30 kg. Możliwość podłączenia zaworu PEEP na zaworze pacjenta bez potrzeby stosowania dodatkowych złączek. Odłączany rezerwuar tlenu umożliwiający podawanie wysokich stężeń tlenu w mieszanie oddechowej. Zabezpieczenie przed wypadaniem z ręki w postaci paska. Możliwość sterylizacji wszystkich elementów resuscytatora w autoklawie (w temp 134ºC) włącznie z rezerwuarem tlenu. Objętość oddechowa 1100 ml. Rezerwuar tlenu o objętości minimum 1500 ml. Instrukcja obsługi w języku polskim z wykazem części zamiennych
</t>
  </si>
  <si>
    <t>Resuscytator (worek samorozprężalny do resuscytacji). Możliwość wentylacji pacjentów o masie ciała od 15 kg. Prosta konstrukcja zaworu pacjenta ułatwiająca demontaż w celu czyszczenia i sterylizacji - zawór z pojedynczą membraną. Możliwość podłączenia zaworu PEEP na zaworze pacjenta bez potrzeby stosowania dodatkowych złączek. Dodatkowa powłoka worka zabezpieczająca przed wytworzeniem zbyt wysokiego ciśnienia w drogach oddechowych bez skokowej utraty objętości oddechowej. Odłączany rezerwuar tlenu o objętości 1500-1600 ml umożliwiający podawanie wysokich stężeń tlenu w mieszanie oddechowej. Pasek zabezpieczający przed wyślizgiwaniem się z dłoni. Możliwość sterylizacji wszystkich elementów resuscytatora w autoklawie (w temp 134ºC) włącznie z rezerwuarem tlenu</t>
  </si>
  <si>
    <t>Maska twarzowa
- możliwość sterylizacji w autoklawie w temperaturze 134ºC
- w całości wykonana z przezroczystego silikonu
-  miękki kołnierz zapewniający dobrą szczelność
- rozmiar nr 5</t>
  </si>
  <si>
    <t xml:space="preserve">szt.  </t>
  </si>
  <si>
    <t>Maska twarzowa - możliwość sterylizacji w autoklawie w temperaturze 134ºC - w całości wykonana z przezroczystego silikonu -  miękki kołnierz zapewniający dobrą szczelność - rozmiar nr 4</t>
  </si>
  <si>
    <t>Maska twarzowa - możliwość sterylizacji w autoklawie w temperaturze 134ºC  - w całości wykonana z przezroczystego silikonu  -  miękki kołnierz zapewniający dobrą szczelność - rozmiar nr 3</t>
  </si>
  <si>
    <t>Maska twarzowa - możliwość sterylizacji w autoklawie w temperaturze 134ºC - w całości wykonana z przezroczystego silikonu  -  miękki kołnierz zapewniający dobrą szczelność - rozmiar nr 2</t>
  </si>
  <si>
    <t>Maska twarzowa - możliwość sterylizacji w autoklawie w temperaturze 134ºC - w całości wykonana z przezroczystego silikonu  -  miękki kołnierz zapewniający dobrą szczelność - rozmiar nr 1</t>
  </si>
  <si>
    <t>Maska twarzowa - możliwość sterylizacji w autoklawie w temperaturze 134ºC - w całości wykonana z przezroczystego silikonu  -  miękki kołnierz zapewniający dobrą szczelność - rozmiar nr 0</t>
  </si>
  <si>
    <t>WARTOŚĆ PAKIETU NR 19:</t>
  </si>
  <si>
    <r>
      <t xml:space="preserve">PAKIET NR 20 – </t>
    </r>
    <r>
      <rPr>
        <sz val="11"/>
        <color indexed="8"/>
        <rFont val="Times New Roman"/>
        <family val="1"/>
      </rPr>
      <t>obwody oddechowe, filtry i inny sprzęt jednorazowego użytku</t>
    </r>
  </si>
  <si>
    <t>Filtr oddechowy, pediatryczny, bakteryjno-wirusowy, elektrostatyczny lub mechaniczny, sterylny, złącza proste, 15M/15F-22M port kapno z koreczkiem zabezpieczającym, skuteczność filtracji bakteryjnej powyżej 99,9999%, masa do 18 g, przestrzeń martwa do 24 ml, objętość oddechowa w zakresie 70-600 ml, opór przepływu do 0,6 cm H2O przy przepływie 9l/min, do 1,2 cm H2O przy 15l/min, do 2,2 cm słupa H2O przy 30l/min</t>
  </si>
  <si>
    <t>Obwód oddechowy do aparatu do znieczulania dla dorosłych, materiał PE, 2 rury rozciągliwe, dł. po rozciągnięciu 160- 180 cm, dodatkowa rura do worka o dł. po rozciągnięciu 80- 90 cm, kolanko z portem kapno, trójnik Y z dwoma portami zabezpieczonymi zatyczkami, średnica rur 22 mm, średnica złącza 22 mm F z EVA, złączka prosta 22 mm M-22 mm M bezlateksowy worek oddechowy poj.2 litry, sterylny, jednorazowy</t>
  </si>
  <si>
    <t>Obwód oddechowy do respiratora, dla dorosłych, sterylny, pakowany folia-papier. Wykonany z PCV, 2 rury gładkie wewnętrznie o długości 150-155 cm. Kolanko z portem luer-lock, rury odłączalne od trójnika „y”, średnica rur 22 mm, złącza elastyczne 22 mm F, o czasie stosowania 7 dni i przydatności do użycia min. 5 lat od daty produkcji, jednorazowy</t>
  </si>
  <si>
    <t xml:space="preserve">Obwód oddechowy o długości 175-180 cm z pułapką wodną, wykonany z PCV, z rury gładkiej wewnętrznie, z 2 drenami: drenem bąbelkowy 4-8 mm sterującym zastawką o dł. 200-220 cm i drenem bąbelkowym 4-8mm do pomiaru ciśnienia o dł. 200-220 cm, elastyczna końcówka do podłączenia respiratora 22mmF, zastawka wydechowa z wylotem powietrza wydychanego przez pacjenta, zatyczka (kapturek) 22mmF zabezpieczający układ przed zanieczyszczeniami </t>
  </si>
  <si>
    <t>Obwód oddechowy do respiratora dla dorosłych, 
 2 rury karbowane o dł. 155-160 cm z PE (polietylenu), kolanko z portem luer-lock, 
trójnik Y z dwoma portami zabezpieczonymi koreczkami przytwierdzonymi na stałe do obwodu ,
- zatyczka 22F zabezpieczająca układ oddechowy,
- średnica rur 22 mm, 
- średnica złącz do respiratora 22 mmF, 
- złącza wykonane z elastycznego materiału EVA (octan winylu), 
 - złączka prosta 22mmM-22mmM,
 - 1 pułapka wodna,
 -dodatkowa rura o dł. 55-60 cm,
 - czysty mikrobiologicznie
- max. czas użycia 7 dni</t>
  </si>
  <si>
    <t>Filtr oddechowy, bakteryjno-wirusowy, elektrostatyczny lub mechaniczny, sterylny, złącza proste 22M/15F-22F/15M, port kapno, skuteczność filtracji bakteryjnej powyżej 99,9999%, skuteczność filtracji wirusowej powyżej 99,999%, masa do 21 g, przestrzeń martwa do 35 ml, objętość oddechowa w zakresie 150-1500 ml</t>
  </si>
  <si>
    <t>Wymiennik ciepła i wilgoci do tracheostomii, samo zamykający się port do odsysania, z portem tlenowym, objętość oddechowa 50-1000 ml, przestrzeń martwa 11- 15 ml, waga 5-8,4 g, łącznik 15 mmF, sterylny</t>
  </si>
  <si>
    <t>Przedłużacz do obwodu oddechowego, do  podłączenia rurki intubacyjnej z filtrem oddechowym, gładki wewnętrznie ograniczający zaleganie bakterii dł. 15-17 cm, złącza 22mmF-22mmM/15mmF, łącznik kątowy podwójnie obrotowy z portem do odsysania i portem do bronchoskopii, sterylny</t>
  </si>
  <si>
    <t>Dren do monitoringu gazu, złącza: męskie-męskie, dł. 300-310 mm</t>
  </si>
  <si>
    <t>Dren do monitoringu gazu, złącza: męskie-żeńskie dł.300-310 mm</t>
  </si>
  <si>
    <t>Maska krtaniowa  -   jednorazowa, jałowa:                  • delikatny, pozbawiony nierówności i ostrych krawędzi mankiet
• fałd na koniuszku mankietu zabezpieczający przed jego zagięciem i niewłaściwym ułożeniem
• rurka maski wygięta zgodnie z budową anatomiczną gardła (kąt 80-90º) i usztywniona
• element zabezpieczający przed zwężeniem światła rurki w wyniku jej zaciśnięcia zębami
• znaczniki prawidłowego usytuowania maski w drogach oddechowych umieszczone na rurce
• znaczniki ułatwiające wykonanie intubacji dotchawiczej poprzez maskę umieszczone na kopule maski
• dren balonika kontrolnego luźny, połączony na krótkim odcinku z rurką
• informacje dotyczące rozmiaru, wagi pacjenta, objętości wypełniania mankietu umieszczone na baloniku</t>
  </si>
  <si>
    <t>WARTOŚĆ PAKIETU NR 20:</t>
  </si>
  <si>
    <r>
      <t xml:space="preserve">PAKIET NR 21 – </t>
    </r>
    <r>
      <rPr>
        <sz val="11"/>
        <color indexed="8"/>
        <rFont val="Times New Roman"/>
        <family val="1"/>
      </rPr>
      <t>klipsy tytanowe do klipsownicy</t>
    </r>
  </si>
  <si>
    <t>Klipsy tytanowe do klipsownicy firmy Johnson&amp;Johnson, do zabiegów laparoskopowych – średnio-duże (długość ramienia 8 mm-10 mm). Pakowane w magazynkach po 6 szt. Rozmiary M, L</t>
  </si>
  <si>
    <t>WARTOŚĆ PAKIETU NR 21:</t>
  </si>
  <si>
    <r>
      <t xml:space="preserve">PAKIET NR 22 – </t>
    </r>
    <r>
      <rPr>
        <sz val="11"/>
        <color indexed="8"/>
        <rFont val="Times New Roman"/>
        <family val="1"/>
      </rPr>
      <t>słoje do drenażu, zestawy drenów</t>
    </r>
  </si>
  <si>
    <t>Słój do drenażu jamy opłucnowej, szklany, z podziałką co 50 ml lub co 100 ml, pojemność 2 litry</t>
  </si>
  <si>
    <r>
      <t xml:space="preserve">2-butlowy zestaw drenów do zaoferowanych w poz. 2 słoi do drenażu jamy opłucnowej, dreny winny być odporne na załamywanie się, zapewniające stałą drożność, długość drenu 1,5-1,7 metra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długość: …..................)</t>
    </r>
  </si>
  <si>
    <r>
      <t xml:space="preserve">1-butlowy zestaw drenów do zaoferowanych w poz. 2 słoi do drenażu jamy opłucnowej, dreny winny być odporne na załamywanie się, zapewniające stałą drożność, długość drenu 1,5-1,7 metra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długość: …..................)</t>
    </r>
  </si>
  <si>
    <t>WARTOŚĆ PAKIETU NR 22:</t>
  </si>
  <si>
    <r>
      <t xml:space="preserve">                    PAKIET NR 23 – </t>
    </r>
    <r>
      <rPr>
        <sz val="11"/>
        <color indexed="8"/>
        <rFont val="Times New Roman"/>
        <family val="1"/>
      </rPr>
      <t>butle do drenażu wysokociśnieniowego</t>
    </r>
  </si>
  <si>
    <t>Butle Redon do drenażu wysokociśnieniowego (podciśnienie początkowe 93-98 Pa) o poj. 200 ml (z dodatkową skalą bezpieczeństwa 50 ml), z drenem o długości 115-130 cm, z zaciskiem przesuwanym i wieszakiem oraz łącznikiem schodkowym do połączenia z drenami od 6 do 18 CH</t>
  </si>
  <si>
    <r>
      <t xml:space="preserve">Butle Redon do drenażu wysokociśnieniowego (podciśnienie początkowe 93-98 Pa) o poj. 400 ml (z dodatkową skalą bezpieczeństwa 50 ml), z drenem o długości 115-130 cm, z zaciskiem przesuwanym i wieszakiem oraz łącznikiem schodkowym do połączenia z drenami </t>
    </r>
    <r>
      <rPr>
        <sz val="8"/>
        <color indexed="8"/>
        <rFont val="Times New Roman"/>
        <family val="1"/>
      </rPr>
      <t>od 6 do 18 CH</t>
    </r>
  </si>
  <si>
    <r>
      <t>Butle Redon do drenażu wysokociśnieniowego (podciśnienie początkowe 93-98 Pa) o poj. 600 ml (z dodatkową skalą bezpieczeństwa 50 ml), z drenem o długości 115-130 cm, z zaciskiem przesuwanym i wieszakiem oraz łącznikiem schodkowym do połączenia z drenam</t>
    </r>
    <r>
      <rPr>
        <sz val="8"/>
        <color indexed="8"/>
        <rFont val="Times New Roman"/>
        <family val="1"/>
      </rPr>
      <t>i od 6 do 18 CH</t>
    </r>
  </si>
  <si>
    <t>WARTOŚĆ PAKIETU NR 23:</t>
  </si>
  <si>
    <r>
      <t xml:space="preserve">PAKIET NR 24 – </t>
    </r>
    <r>
      <rPr>
        <sz val="11"/>
        <color indexed="8"/>
        <rFont val="Times New Roman"/>
        <family val="1"/>
      </rPr>
      <t>narzędzia chirurgiczne</t>
    </r>
  </si>
  <si>
    <t xml:space="preserve">Nożyczki do episiotomii typu Braun-Stadler 14,5 cm. Sterylne jednorazowe narzędzia chirurgiczne wykonane z matowionej stali nierdzewnej a 20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 </t>
  </si>
  <si>
    <t xml:space="preserve">Ostro tępe proste nożyczki chirurgiczne 14,5 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</t>
  </si>
  <si>
    <t xml:space="preserve">Nożyczki zagięte typu Metzenbaum 14,5 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 </t>
  </si>
  <si>
    <t>Nożyczki opatrunkowe 16cm. Sterylne jednorazowe narzędzia chirurgiczne wykonane z matowionej stali nierdzewnej a 20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I. Każde narzędzia pakowane indywidualnie w opakowanie blister z kartą kontrolną w postaci naklejki.</t>
  </si>
  <si>
    <t>Kleszczyki anatomiczne proste typu Pean 14 cm. Sterylne jednorazowe narzędzia chirurgiczne wykonane z matowionej stali nierdzewnej a 25 sztuk w dyspenserze. Symbol graficzny "do jednorazowego użycia" zgodnie z normą EN 980 umieszczony w sposób trwały na obu stronach narzędzia .  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</t>
  </si>
  <si>
    <t>Kleszczyki anatomiczne zagięte typu Halsted- Mosquito 12,5 cm. Sterylne jednorazowe narzędzia chirurgiczne wykonane z matowionej stali nierdzewnej a 25 sztuk w dyspenserze. Symbol graficzny "do jednorazowego użycia" zgodnie z normą EN 980 umieszczony w sposób trwały na obu stronach narzędzia .   Dodaktowo narzędzie ma posiadać kolorowe oznakowanie ułatwiające odróżnienie od narzędzi wielorazowych oraz deklarację nieszkodliwości toksykologicznej kolorowego oznakowania dla ludzi.  Wyrób zgodny z Dyrektywą UE 93/42/EWG. Wyrób medyczny klasa IIa reguła 6. Każde narzędzia pakowane indywidualnie w opakowanie blister z kartą kontrolną w postaci naklejki. Sterylizacja EO</t>
  </si>
  <si>
    <t>Kleszczyki chirurgiczne proste typu Kocher 14 cm. Sterylne jednorazowe narzędzia chirurgiczne wykonane z matowionej stali nierdzewnej a 25 sztuk w dyspenserze. Symbol graficzny "do jednorazowego użycia" zgodnie z normą EN 980 umieszczony w sposób trwały na obu stronach narzędzia .  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</t>
  </si>
  <si>
    <t>Pęseta chirurgiczna typu Adson prosta 12 cm. Sterylne jednorazowe narzędzia chirurgiczne wykonane z matowionej stali nierdzewnej a 25 sztuk w dyspenserze. Symbol graficzny "do jednorazowego użycia" zgodnie z normą EN 980 umieszczony w sposób trwały na obu stronach narzędzia .   Dodaktowo narzędzie ma posiadać kolorowe oznakowanie ułatwiające odróżnienie od narzędzi wielorazowych oraz deklarację nieszkodliwości toksykologicznej kolorowego oznakowania dla ludzi. Wyrób zgodny z Dyrektywą UE 93/42/EWG.Wyrób medyczny klasa IIa reguła 6. Każde narzędzia pakowane indywidualnie w opakowanie blister z kartą kontrolną w postaci naklejki. Sterylizacja EO.</t>
  </si>
  <si>
    <t xml:space="preserve">Pęseta anatomiczna typu Micro-Adson prosta 12cm.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 </t>
  </si>
  <si>
    <t xml:space="preserve">Imadło chirurgiczne typu Mayo-Hegar 16cm.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 </t>
  </si>
  <si>
    <t xml:space="preserve">Imadło chirurgiczne typu Mayo-Hegar 14 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 </t>
  </si>
  <si>
    <t>Raspator typu Williger 16cm.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</t>
  </si>
  <si>
    <t>Igła kulkowa 1,20 x 81 mm, jednorazowego użytku o wymiarach 8,1 cm, 18 G (1,2 x 81 mm) z końcówką „luer lock”. Wykonana ze austenitycznej stali nierdzewnej oraz Makrolonu – końcówka „luer lock” . Posiadająca znak CE. Okres przechowywania produktu sterylnego – 5 lat. Pakowana pojedynczo w opakowania typu „peel pouch”, umożliwiające aseptyczne pobranie produktu</t>
  </si>
  <si>
    <t>WARTOŚĆ PAKIETU NR 24:</t>
  </si>
  <si>
    <r>
      <t xml:space="preserve">PAKIET NR 25 – </t>
    </r>
    <r>
      <rPr>
        <sz val="11"/>
        <color indexed="8"/>
        <rFont val="Times New Roman"/>
        <family val="1"/>
      </rPr>
      <t>fiolkowy wskaźnik biologiczny do pary wodnej</t>
    </r>
  </si>
  <si>
    <t>Fiolkowy wskaźnik biologiczny o szybkim odczycie do pary wodnej. Ostateczny odczyt wyniku negatywnego bądź zabicia bakterii po 1 godzinie. Wykrycie przez odczyt automatyczny fluorescencji w autocztniku. Na fiolce naklejka z miejscem do opisu oraz wskaźnik chemiczny. Kompatybilność wskaźnika z autoczytnikiem Attest 490 Auto-reader potwierdzona przez producenta. Opisy wskaźników w języku polskim. Opakowanie 50 szt.</t>
  </si>
  <si>
    <t>WARTOŚĆ PAKIETU NR 25:</t>
  </si>
  <si>
    <r>
      <t xml:space="preserve">PAKIET NR 26 – </t>
    </r>
    <r>
      <rPr>
        <sz val="11"/>
        <color indexed="8"/>
        <rFont val="Times New Roman"/>
        <family val="1"/>
      </rPr>
      <t>akcesoria jednorazowe do aparatu nCPAP</t>
    </r>
  </si>
  <si>
    <t>Akcesoria jednorazowe kompatybilne z aparatem do nCPAP typ CNO i SINDI</t>
  </si>
  <si>
    <t>Przyłącze pacjenta - adapter jednorazowego użytku do układów oddechowych pacjenta typ MEDIN CNO/SINDI. Konstrukcja komory przyłącza umożliwia precyzyjny pomiar ciśnienia spontanicznego oddechu pacjenta bezpośrednio w generatorze z możliwością regulacji kąta nachylenia w miejscu mocowania końcówek donosowych i maseczek. Rury doprowadzające gazy medyczne karbowane</t>
  </si>
  <si>
    <t>Silikonowe końcówki donosowe do zamocowania przy adapterze/przyłączu, przystosowane rozmiarami dla noworodków od 500 g masy ciała, strona końcówki skierowana do pacjenta wyprofilowana owalnie, wypustki donosowe, bardzo miękkie, taliowane. Rozmiary XXS, XS, S, M ,L, XL, XXL</t>
  </si>
  <si>
    <t>Silikonowe maseczki oddechowe do zamocowania przy adapterze/przyłączu, przystosowane rozmiarami dla noworodków o wadze od 500 g masy ciała. Rozmiary S, M, L, XL</t>
  </si>
  <si>
    <t>Czapeczki jednorazowego użytku wykonane z poliamidu, rozciągliwe, wyposażone w rzep umożliwiający umocowanie przyłącza oraz komplet tasiemek do mocowania końcówek donosowych i maseczek. Czapeczki wykonane z materiału umożliwiającego przymocowanie rzepów tasiemek w dowolnym punkcie czapeczki. Rozmiary XXS, XS, S, M, L, XL, XXL, XXXL</t>
  </si>
  <si>
    <t>Jednorazowy układ oddechowy dla noworodków z drenem ciśnieniowym umożliwiającym podłączenie generatora typu MEDIJET. Odcinek wdechowy podgrzewany. Układ bez komory do nawilżacza</t>
  </si>
  <si>
    <t>komplet</t>
  </si>
  <si>
    <t>f</t>
  </si>
  <si>
    <t>Jednorazowy układ oddechowy dla noworodków z drenem ciśnieniowym umożliwiającym podłączenie generatora typu MEDIJET. Odcinek wdechowy podgrzewany. Układ wyposażony w jednorazową komorę nawilżacza z automatycznym wprowadzeniem wody współpracującą z nawilżaczem typu F&amp;P MR 850</t>
  </si>
  <si>
    <t>WARTOŚĆ PAKIETU NR 26:</t>
  </si>
  <si>
    <r>
      <t xml:space="preserve">PAKIET NR 27 – </t>
    </r>
    <r>
      <rPr>
        <sz val="11"/>
        <color indexed="8"/>
        <rFont val="Times New Roman"/>
        <family val="1"/>
      </rPr>
      <t>kleszczyki i pętle jednorazowego użytku</t>
    </r>
  </si>
  <si>
    <t>Kleszczyk jednorazowego użytku, standardowy-pokryty, owalne łyżeczki z igłą, śr. 2,3 mm, dł. 230-240 cm (opakowanie po 10 szt.)</t>
  </si>
  <si>
    <r>
      <t xml:space="preserve">Pętla owalna jednorazowego użytku, średnica rozwarcia 35-36 mm, śr. 2,3-2,5 mm, długość 230 cm (opakowanie 10 szt.)  </t>
    </r>
    <r>
      <rPr>
        <i/>
        <sz val="8"/>
        <color indexed="12"/>
        <rFont val="Times New Roman"/>
        <family val="1"/>
      </rPr>
      <t>(Podać zaoferowany rozmiar: …..................)</t>
    </r>
  </si>
  <si>
    <t>WARTOŚĆ PAKIETU NR 27:</t>
  </si>
  <si>
    <r>
      <t xml:space="preserve">PAKIET NR 28 – </t>
    </r>
    <r>
      <rPr>
        <sz val="11"/>
        <rFont val="Times New Roman"/>
        <family val="1"/>
      </rPr>
      <t>kaniule dożylne, koreczki do kaniul</t>
    </r>
  </si>
  <si>
    <t>Kaniula żylna.  Kaniula wykonana z poliuretanu (PUR) z czterema lub pięcioma wtopionymi pasami kontrastującymi w promieniach RTG. Port do dodatkowych wstrzyknięć zamykany przy pomocy koreczka. Średnica i długość kaniuli kodowana kolorystycznie. Wyposażona w mechanizm uniemożliwiający samootwarcie się koreczka portu górnego. Możliwość zabezpieczenia dostępu do portu górnego poprzez obrót koreczka o 180 stopni. Kaniula winna być wyposażona w hydrofobową membranę, gwarantującą wysokie bezpieczeństwo (zatrzymując wypływ krwi poza kaniulę).  Koreczek kaniuli z trzpieniem poniżej krawędzi co zmniejsza ryzyko kontaminacji. Nazwa producenta na kaniuli lub igle (umożliwiająca identyfikację producenta). Rozmiary: 16Gx50 mm; 17Gx45 mm; 18Gx 33 mm i 45 mm; 20Gx25 mm i 33 mm; 22Gx25 mm; 24Gx19 mm  (18 i 20 G w dwóch rozmiarach)</t>
  </si>
  <si>
    <r>
      <t xml:space="preserve">Bezpieczna kaniula żylna. </t>
    </r>
    <r>
      <rPr>
        <sz val="8"/>
        <color indexed="8"/>
        <rFont val="Times New Roman"/>
        <family val="1"/>
      </rPr>
      <t xml:space="preserve">Kaniula wykonana z poliuretanu (PUR) z czterema lub pięcioma wtopionymi pasami kontrastującymi w promieniach RTG. </t>
    </r>
    <r>
      <rPr>
        <sz val="8"/>
        <rFont val="Times New Roman"/>
        <family val="1"/>
      </rPr>
      <t xml:space="preserve">Igła zaopatrzona w specjalny automatyczny, metalowy zatrzask samozakładający się po wyjęciu igły z kaniuli zabezpieczający koniec igły przed przypadkowym zakłuciem się personelu. </t>
    </r>
    <r>
      <rPr>
        <sz val="8"/>
        <color indexed="8"/>
        <rFont val="Times New Roman"/>
        <family val="1"/>
      </rPr>
      <t>Wyposażona w mechanizm uniemożliwiający samootwarcie się koreczka portu górnego. Możliwość zabezpieczenia dostępu do portu górnego poprzez obrót koreczka o 180 stopni.</t>
    </r>
    <r>
      <rPr>
        <sz val="8"/>
        <rFont val="Times New Roman"/>
        <family val="1"/>
      </rPr>
      <t xml:space="preserve"> Dla ułatwienia kolory muszą odpowiadać kodowi rozmiaru kaniuli, zgodnie z normami ISO. Hydrofobowy filtr gwarantujący </t>
    </r>
    <r>
      <rPr>
        <sz val="8"/>
        <color indexed="8"/>
        <rFont val="Times New Roman"/>
        <family val="1"/>
      </rPr>
      <t xml:space="preserve"> wysokie bezpieczeństwo (zatrzymując wypływ krwi poza kaniulę). Rozmiary:  16Gx50mm; 17Gx45mm; 18G- 33mm,45mm; 20G-25mm, 33mm; 22G-25mm</t>
    </r>
  </si>
  <si>
    <r>
      <t xml:space="preserve">Bezpieczna kaniula żylna bez portu. </t>
    </r>
    <r>
      <rPr>
        <sz val="8"/>
        <color indexed="8"/>
        <rFont val="Times New Roman"/>
        <family val="1"/>
      </rPr>
      <t xml:space="preserve">Kaniula wykonana z poliuretanu (PUR) z czterema lub pięcioma wtopionymi pasami kontrastującymi w promieniach RTG z zaworem eliminującym wpływ krwi podczas kaniulacji. </t>
    </r>
    <r>
      <rPr>
        <sz val="8"/>
        <rFont val="Times New Roman"/>
        <family val="1"/>
      </rPr>
      <t xml:space="preserve">Igła zaopatrzona w specjalny automatyczny, metalowy zatrzask samozakładający się po wyjęciu igły z kaniuli zabezpieczający koniec igły przed przypadkowym zakłuciem się personelu. Dla ułatwienia kolory muszą odpowiadać kodowi rozmiaru kaniuli, zgodnie z normami ISO. Hydrofobowy filtr gwarantujący </t>
    </r>
    <r>
      <rPr>
        <sz val="8"/>
        <color indexed="8"/>
        <rFont val="Times New Roman"/>
        <family val="1"/>
      </rPr>
      <t xml:space="preserve"> wysokie bezpieczeństwo (zatrzymując wypływ krwi poza kaniulę). Zintegrowana zastawka antywypływową z potwierdzoną testem efektywnością bariery mikrobiologicznej przy ekspozycji na obciążenie mikrobiologiczne. </t>
    </r>
    <r>
      <rPr>
        <sz val="8"/>
        <color indexed="8"/>
        <rFont val="Times New Roman"/>
        <family val="1"/>
      </rPr>
      <t xml:space="preserve">Rozmiary:  14Gx32mm; 14Gx50mm; 16G- 32mm, 16G-50mm, 18Gx 32 mm, 18Gx 45 mm; 20Gx 25 mm i 32 mm; 22Gx25 mm; 24Gx25 mm  </t>
    </r>
  </si>
  <si>
    <t>Strzykawka 3 częściowa 10 ml z zawartością 5 ml roztworu 0,9 % NaCl, z koreczkiem obejmującym połączenie luer lock. Na końcu strzykawki koreczek z zawartością 70% IPA w sterylnym opakowaniu, do dezynfekcji zaworów bezigłowych.</t>
  </si>
  <si>
    <t>Koreczki do wszystkich w/w kaniul (z poz. 1, 2 i 3), białe luer-lock z trzpieniem poniżej krawędzi korka, pakowane pojedynczo</t>
  </si>
  <si>
    <t xml:space="preserve">WARTOŚĆ PAKIETU NR 28: </t>
  </si>
  <si>
    <r>
      <t xml:space="preserve">PAKIET NR 29 – </t>
    </r>
    <r>
      <rPr>
        <sz val="11"/>
        <rFont val="Times New Roman"/>
        <family val="1"/>
      </rPr>
      <t>rurki intubacyjne, prowadnice do rurek, sondy, inny sprzęt</t>
    </r>
  </si>
  <si>
    <t>Prowadnica wielorazowego użytku do wymiany rurek intubacyjnych. Dostęp do rozmiarów 10, 15</t>
  </si>
  <si>
    <t xml:space="preserve">Rurka intubacyjna  silikonowana, bez mankietu,  z mieszaniny silikonu i PCV półprzeźroczyste sterylne, dostęp do rozmiarów: 2,5; 3; 3,5; 4; 4,5; 5;  5,5; 6;   </t>
  </si>
  <si>
    <t>Rurka intubacyjna  z mankietem o potwierdzonej badaniami obniżonej przenikalności dla podtlenku azotu Średnica rurki  i mankietu  oraz rodzaj mankietu podany na baloniku kontrolnym. Sterylna Rozmiary od 5,0 do 10,0 co 0,5 mm. Dostęp do wszystkich rozmiarów z podanego zakresu.</t>
  </si>
  <si>
    <t>Rurka intubacyjna silikonowana  zbrojona z mankietem niskociśnieniowym, dostęp do rozmiarów:  6; 6,5; 7; 7,5; 8; 8,5; 9; 9,5; oznaczenia rozmiarów podane również na balonie kontrolnym.  Rurka posiada zbrojenie wtopione w ściankę rurki.</t>
  </si>
  <si>
    <t>Rurka intubacyjna z mankietem o potwierdzonej badaniami obniżonej przenikalności dla podtlenku azotu, z przewodem do odsysania znad mankietu. Rozmiary: od 6,0 mm do 9,0 mm stopniowane co 0,5 mm. Dostęp do wszystkich rozmiarów z podanego zakresu.</t>
  </si>
  <si>
    <t>Prowadnica  dla dorosłych do trudnych intubacji, elastyczny wygięty koniec, wielorazowe rozm. 15CH/ 600 mm</t>
  </si>
  <si>
    <t>Prowadnica  dla dzieci  do wymiany rurek intubacyjnych, elastyczny wygięty koniec, jednorazowa, rozmiar 5CH/500 mm, 10CH/700 mm</t>
  </si>
  <si>
    <t>Sonda Rylea p/odleżynowa, wykonana z mieszaniny silikonu i PCV, zakończona gładką oliwką z wtopionym ciężarkiem  z czterema bocznymi dużymi otworami na końcu z linią widoczną w RTG,  ze znacznikiem głębokości, z  zatyczką, podwójnie pakowana, długość 100-110 cm. Dostęp do rozmiarów: 8, 10, 12, 14, 16, 18, 20, 22 F, jałowa.</t>
  </si>
  <si>
    <r>
      <t xml:space="preserve">Zestaw do przezskórnej tracheotomii metodą Griggsa, minimalny skład zestawu:
rurka tracheostomijna z dodatkowym przewodem do odsysania  znad mankietu (dostęp do  rozmiarów: średnica wewnętrzna 7 mm, 8 mm, 9 mm), pean wielorazowego użytku, strzykawka, igła, prowadnica, rozszerzadło, skalpel </t>
    </r>
    <r>
      <rPr>
        <i/>
        <sz val="8"/>
        <color indexed="12"/>
        <rFont val="Times New Roman"/>
        <family val="1"/>
      </rPr>
      <t>(Podać skład zestawu</t>
    </r>
    <r>
      <rPr>
        <i/>
        <sz val="8"/>
        <color indexed="12"/>
        <rFont val="Times New Roman"/>
        <family val="1"/>
      </rPr>
      <t>:........................................................)</t>
    </r>
  </si>
  <si>
    <t>Rurka tracheostomijna z mankietem  niskociśnieniowym  i regulowanym położeniem kołnierza posiadająca mechanizm blokujący przesuwanie się kołnierza  wzdłuż osi rurki oraz obracanie o kąt 360 stopni, z miezaniny silikonu i PCV,  półprzezroczysta,  z zakresem zmiennej długości podanym na kołnierzu, sterylna.Rozmiary od 6,0 mm do 10,0 mm co 1,0 mm. Dostęp do wszystkich rozmiarów z podanego zakresu.</t>
  </si>
  <si>
    <t>Rurka tracheostomijna bez mankietu, wykonana z mieszaniny silikonu i PCV, o zwiększonych właściwościach  termoplastycznych i poślizgowych, półprzeźroczysta. Rozmiar od 6 mm do 9 mm co 1  mm. Dostęp do wszystkich rozmiarów z podanego zakresu.</t>
  </si>
  <si>
    <r>
      <t xml:space="preserve">Rurka tracheostomijna z odsysaniem  z przestrzeni podgłośniowej z oznaczeniem rozmiaru rurki oraz rodzaju średnicy mankietu na baloniku kontrolnym,elastyczny, przezroczysty kołnierz z oznaczeniem rozmiaru i długości rurki oraz samoblokujący się mandryn z otworem na prowadnicę Seldingera, sterylna.  Rozmiary: 6,0 mm, 7,0 mm, 7,5 mm, 8,0 mm, 8,5 mm, 9,0 mm, 10 mm </t>
    </r>
    <r>
      <rPr>
        <sz val="8"/>
        <color indexed="10"/>
        <rFont val="Times New Roman"/>
        <family val="1"/>
      </rPr>
      <t xml:space="preserve"> </t>
    </r>
  </si>
  <si>
    <t>Rurka tracheostomijna z mankietem podwójnym typu ,,Profile" z mieszaniny silikonu i PCV, półprzezroczysta kołnierz z opisem średnicy wewnętrznej i zewnętrznej, balonik kontrolny z opisem średnicy i rodzaju mankietu, sterylne, sztywne opakowanie typu blister. Rozmiary: 7,0 mm; 7,5 mm; 8,0 mm; 9,0 mm; 10,0 mm</t>
  </si>
  <si>
    <r>
      <t xml:space="preserve">Zestaw do bezpiecznej konikotomii ratunkowej - minimalny skład zestawu:
bardzo miękka rurka – 6 mm z mankietem uszczelniającym, igła Veressa, tasiemki, strzykawka, nici do szycia o bardzo dobrym poślizgu, skalpel </t>
    </r>
    <r>
      <rPr>
        <i/>
        <sz val="8"/>
        <color indexed="12"/>
        <rFont val="Times New Roman"/>
        <family val="1"/>
      </rPr>
      <t>(Podać skład zestawu: .................................................................</t>
    </r>
    <r>
      <rPr>
        <i/>
        <sz val="8"/>
        <color indexed="12"/>
        <rFont val="Times New Roman"/>
        <family val="1"/>
      </rPr>
      <t>)</t>
    </r>
  </si>
  <si>
    <t>Igły do znieczuleń zewnątrzoponowych z końcówką TOUCHY z opcjonalnie zakładanymi  skrzydełkami</t>
  </si>
  <si>
    <t>Igły do znieczuleń podpajęczynówkowych typ Pencil-Point z prowadnicą , cienkościenna o szybkim wypływie, sterylna  25 G, 26 G,  27 G, DŁUGOŚĆ 115-117 mm</t>
  </si>
  <si>
    <t>Igły do znieczuleń podpajęczynówkowych typ  STANDARD  22G, 24 G,  25G, 26G, 27G, długość 90-92 mm</t>
  </si>
  <si>
    <t>Igły do znieczuleń podpajęczynówkowych typ Pencil-Point  z prowadnicą , cienkościenna o szybkim wypływie ,sterylna  22 G, 24G, 25G, 26G,  27 G, DŁUGOŚĆ 90-92 mm</t>
  </si>
  <si>
    <t xml:space="preserve">Zestaw do znieczuleń zewnątrzoponowych  z igłą Tuchy 18G/8 cm z opcjonalnie zdejmowanymi ,,skrzydełkami,, cewnikiem, filtr 0,2 mikrona, skuteczny przez 96 h,  strzykawka 10 ml, łącznikiem do cewnika, prowadnikiem i etykietką identyfikacyjną cewnika oraz z zatrzaskowym mocowaniem cewnika </t>
  </si>
  <si>
    <t>Zestaw do znieczuleń zewnątrzoponowych z igłą Tuchy 16G/8 cm z opcjonalnie zdejmowanymi ,,skrzydełkami,, cewnikiem, filtr 0,2 mikrona, skuteczny przez 96 h, łącznikiem do cewnika, prowadnikiem i etykietką identyfikacyjną cewnika oraz z zatrzaskowym mocowaniem cewnika</t>
  </si>
  <si>
    <r>
      <t>Maska krtaniowa jednorazowa,</t>
    </r>
    <r>
      <rPr>
        <sz val="8"/>
        <color indexed="8"/>
        <rFont val="Times New Roman"/>
        <family val="1"/>
      </rPr>
      <t xml:space="preserve"> wykonan z silikonu z mankietem niskociśnieniowym, przezroczysty korpus, przewód łączący balonik kontrolny niewtopiony w korpus rurki, poprzeczki zabezpieczające przed wklinowaniem się nagłoścni, informacja o rozmiarze, przedziale wagowym pacjenta i nazwą producenta podana na korpusie rurki, sterylna.</t>
    </r>
    <r>
      <rPr>
        <sz val="8"/>
        <rFont val="Times New Roman"/>
        <family val="1"/>
      </rPr>
      <t xml:space="preserve"> Rozmiar 2; 2,5; 3; 4; 5.</t>
    </r>
  </si>
  <si>
    <t>Port dostępu dożylnego, bezigłow, kompatybilny z połączeniami typu Luer Lock i Luer Slip, do wielokrotnej podaży płynów infuzyjnych, krwi, preparatów krwiopochodnych, lipidów oraz wielokrotnego pobierania krwi do badań, posiadający gładką, silikonową, łatwą w dezynfekcji membranę. Minimalny przepływ 350 ml/min; ilość aktywacji min. 400; refluks maksymalnie 0,004 ml; przeznaczony na 7 dni; objętość wypełnienia maksymalnie 0,05 ml; bez zawartości lateksu i ftalanów; sterylny; opakowanie typu folia-papier. Sterylizowany tlenkiem etylenu.</t>
  </si>
  <si>
    <t>Rozgałęziacz 3-światłowy, do wielokrotnej podaży płynów infuzyjnych, krwi, preparatów krwiopochodnych, lipidów oraz wielokrotnego pobierania krwi do badań, linie przeżroczyste wykonane z poliuretanu, długość lini maksymalnie 10 cm, zewnętrzna średnica lini nie mniejsza niż 4,1 mm - wewnętrzna nie mniejsza niż 2,5 mm; całkowita objętość wypełnienia maksymalnie 2,8 ml; zacisk typu ,,C"z barwnym kodem na każdym ramieniu; koniec dystalny typu Luer Lock z obrotowym kołnierzem, wyposażony w filtr hydrofobowy; każde z ramion zakończone przeźroczystym dwukierunkowym łącznikiem bezigłowym. Wolny od lateksu i ftalanów. Sterylny, opakowanie typu folia-papier. Sterylizowany tlenkiem etylenu.</t>
  </si>
  <si>
    <t>Iglica do worków z gumowym korkiem, zakończona portem bezigłowym. Długość ostrza iglicy minimum 37 mm, średnica wewnętrzna w zakresie 2,7-2,3 mm; średnica zewnętrzna trzystopniowa w zakresie 3-7 mm; kołnierz oddzielający ostrze od pozostałej części przyrządu, uchwyt użebrowany zapewniający wygodną pracę w mokrych rękawiczkach; na ostrzu iglicy ochronny kapturek. Przyrząd winien być zakończony portem dostępu dożylnego, kompatybilnym z połączeniami typu Luer Lock i Luer Slip, posiadający gładką, silikonową, łatwą w dezynfekcji membranę, o minimalnym przepływie350 ml/min; ilości aktywacji nie mniejszej niż 400, przeznaczonym na nie mniej niż 7 dni. Przyrząd winien być wolny od lateksu i ftalanów, sterylizowany tlenkiem etylenu. Opakowanie typu folia-papier.</t>
  </si>
  <si>
    <r>
      <t>Dren miękki do klatki piersiowej z termoplastycznego PCV ze znacznika</t>
    </r>
    <r>
      <rPr>
        <i/>
        <sz val="8"/>
        <rFont val="Times New Roman"/>
        <family val="1"/>
      </rPr>
      <t>m</t>
    </r>
    <r>
      <rPr>
        <sz val="8"/>
        <rFont val="Times New Roman"/>
        <family val="1"/>
      </rPr>
      <t>i głębokości, linią  RTG , z elastyczną prowadnicą do ukształtowania wykonaną z plastycznej stali nierdzewnej pokrytej polietylenem, o długości 28-30 cm, ze znacznikiem potwierdzającym jej właściwe położenie w drenie, sterylny. Rozmiary: 20F, 24F, 28F, 32F, 36F.</t>
    </r>
  </si>
  <si>
    <t>Dren z  trokarem tępym z zamkniętym zakończeniem, termoplastycznego PCV z linią widoczną w promieniach RTG ze znacznikami długości co 2 cm, sterylny, odporny na złamania. Pakowany pojedynczo. Rozmiar: 8, 10, 12, 16, 18, 20, 24, 28, 32.</t>
  </si>
  <si>
    <t>Wielokomorowy zestaw  do drenażu opłucnej z dokładną regulacją siły ssania i zastawką wodną, o kompaktowej budowie i wysokości  24-27 cm</t>
  </si>
  <si>
    <t>Prowadnica do intubacji, jednorazowego użytku, do ukształtowania z gładkim, wygiętym końcem, pokryta miękkim tworzywem typu Ivory PCV, sterylna, rozmiary:
2,0 mm / 22,5 cm - do rurek o średnicy 2,5-4,5 mm
4,0 mm / 33,5 cm - do rurek o średnicy 5,0-8,0 mm
5,0 mm / 36,5 cm - do rurek o średnicy 8,5-11,5 mm</t>
  </si>
  <si>
    <t>WARTOŚĆ PAKIETU NR 29:</t>
  </si>
  <si>
    <r>
      <t xml:space="preserve">      PAKIET NR 30 – </t>
    </r>
    <r>
      <rPr>
        <sz val="11"/>
        <rFont val="Times New Roman"/>
        <family val="1"/>
      </rPr>
      <t>podkłady jednorazowe, pieluchomajtki</t>
    </r>
  </si>
  <si>
    <r>
      <t xml:space="preserve">Jednorazowe higieniczne podkłady ochronne, dwie warstwy bibuły jedna warstwa folia, doskonale zapewniają  wchłanialność i  nie przemakają. Szerokość podkładu 50-52 cm, z perforacją co 50-52cm. Rolka 80-100 listków </t>
    </r>
    <r>
      <rPr>
        <i/>
        <sz val="8"/>
        <color indexed="12"/>
        <rFont val="Times New Roman"/>
        <family val="1"/>
      </rPr>
      <t>(oferowana szerokość, perforacja, ilość listków: ….........................)</t>
    </r>
  </si>
  <si>
    <t>Rolka</t>
  </si>
  <si>
    <r>
      <t xml:space="preserve">Jednorazowe higieniczne podkłady ochronne, dwie warstwy bibuły jedna warstwa folia, doskonale zapewniają  wchłanialność i  nie przemakają. Szerokość podkładu 33-35 cm, z perforacją co 50-52 cm. Podkłady winny być nawijane po min. 50 szt. (listków),  max 60 szt. na rolce  </t>
    </r>
    <r>
      <rPr>
        <i/>
        <sz val="8"/>
        <color indexed="12"/>
        <rFont val="Times New Roman"/>
        <family val="1"/>
      </rPr>
      <t xml:space="preserve"> (oferowana szerokość, perforacja, ilość listków: ….......................................................)</t>
    </r>
  </si>
  <si>
    <r>
      <t xml:space="preserve">Podkład jednorazowy nieprzemakalny, wykonany z 5 warstw (włóknina-bibuła-pulpa bawełniana-bibuła-folia), spodnia warstwa z nieprzemakającej ceraty. Rozmiar 60-65 cm x 60-65 cm   </t>
    </r>
    <r>
      <rPr>
        <i/>
        <sz val="8"/>
        <color indexed="12"/>
        <rFont val="Times New Roman"/>
        <family val="1"/>
      </rPr>
      <t>(oferowane wymiary: …...........)</t>
    </r>
  </si>
  <si>
    <r>
      <t xml:space="preserve">Podkład jednorazowy nieprzemakalny, wykonany z 5 warstw (włóknina-bibuła-pulpa bawełniana-bibuła-folia), spodnia warstwa z nieprzemakającej ceraty. Rozmiar 60-65 cm x 90-100 cm  </t>
    </r>
    <r>
      <rPr>
        <i/>
        <sz val="8"/>
        <color indexed="12"/>
        <rFont val="Times New Roman"/>
        <family val="1"/>
      </rPr>
      <t>(oferowane wymiary: ….............)</t>
    </r>
  </si>
  <si>
    <t>Pieluchomajtki dla dorosłych  z przylepcami, ze ściągaczami taliowymi, o dobrych właściwościach wchłaniających, dopasowane do kształtu ciała, do stosowania na noc, w całości wykonane z warstw przepuszczających powietrze. Dostęp do następujących rozmiarów: M</t>
  </si>
  <si>
    <t>Pieluchomajtki dla dorosłych  z przylepcami, ze ściągaczami taliowymi, o dobrych właściwościach wchłaniających, dopasowane do kształtu ciała, do stosowania na noc, w całości wykonane z warstw przepuszczających powietrze.  Dostęp do następujących rozmiarów:  L</t>
  </si>
  <si>
    <t xml:space="preserve">Pieluchomajtki dla dorosłych  z przylepcami, ze ściągaczami taliowymi, o dobrych właściwościach wchłaniających, dopasowane do kształtu ciała, do stosowania na noc, w całości wykonane z warstw przepuszczających powietrze. Dostęp do następujących rozmiarów: XL  </t>
  </si>
  <si>
    <t xml:space="preserve">Pieluchomajtki dla dorosłych  z regulowanym pasem biodrowym,z przylepcorzepami, o dobrych właściwościach wchłaniających, dopasowane do kształtu ciała,  w całości wykonane z warstw przepuszczających powietrze. Dostęp do następujących rozmiarów: XL  </t>
  </si>
  <si>
    <t xml:space="preserve">Pieluchomajtki dla dorosłych  z regulowanym pasem biodrowym,z przylepcorzepami, o dobrych właściwościach wchłaniających, dopasowane do kształtu ciała,  w całości wykonane z warstw przepuszczających powietrze. Dostęp do następujących rozmiarów: L  </t>
  </si>
  <si>
    <t>Pieluchomajtki dla dzieci z przylepcami, ze ściągaczami taliowymi, o dobrych właściwościach wchłaniających, dopasowane do kształtu ciała, posiadające pozytywną opinię Instytutu Matki i Dziecka lub opinię równoważnej instytucji oraz świadectwo jakości zdrowotnej PZH, rozmiar: 3-6 kg</t>
  </si>
  <si>
    <t>Pieluchomajtki dla dzieci  z przylepcami, ze ściągaczami taliowymi, o dobrych właściwościach wchłaniających, dopasowane do kształtu ciała, posiadające pozytywną opinię Instytutu Matki i Dziecka lub opinię równoważnej instytucji oraz świadectwo jakości zdrowotnej PZH, rozmiar: 5-9 kg</t>
  </si>
  <si>
    <t>Pieluchomajtki dla dzieci  z przylepcami, ze ściągaczami taliowymi, o dobrych właściwościach wchłaniających, dopasowane do kształtu ciała, posiadające pozytywną opinię Instytutu Matki i Dziecka lub opinię równoważnej instytucji oraz świadectwo jakości zdrowotnej PZH,  rozmiar: 12-25 kg</t>
  </si>
  <si>
    <t>WARTOŚĆ PAKIETU NR 30:</t>
  </si>
  <si>
    <r>
      <t xml:space="preserve">PAKIET NR 31 – </t>
    </r>
    <r>
      <rPr>
        <sz val="11"/>
        <rFont val="Times New Roman"/>
        <family val="1"/>
      </rPr>
      <t>cewniki do odsysania, dreny tlenowe, przewody, maski</t>
    </r>
  </si>
  <si>
    <r>
      <t xml:space="preserve">Cewnik do odsysania górnych dróg oddechowych, pojedynczo pakowany,  dł. 40-55 cm,  atraumatyczna, miękka skośnie ścięta  lub prosta końcówka, co najmniej dwa otwory boczne, odporny na złamanie i odkształcanie  dostęp do rozmiarów: nr 6, 8, 10; </t>
    </r>
    <r>
      <rPr>
        <i/>
        <sz val="8"/>
        <color indexed="12"/>
        <rFont val="Times New Roman"/>
        <family val="1"/>
      </rPr>
      <t xml:space="preserve">(Podać oferowaną długość oraz typ końcówki: .....................................) </t>
    </r>
  </si>
  <si>
    <r>
      <t xml:space="preserve">Cewnik do odsysania  górnych dróg oddechowych, pojedynczo pakowany, dł. 50-60 cm,  atraumatyczna, miękka skośnie ścięta  lub prosta końcówka ,co najmniej dwa otwory boczne, odporny złamanie i odkształcanie dostęp do następujących rozmiarów: nr 12, 14, 16, 18, 20, 22, 24 </t>
    </r>
    <r>
      <rPr>
        <i/>
        <sz val="8"/>
        <color indexed="12"/>
        <rFont val="Times New Roman"/>
        <family val="1"/>
      </rPr>
      <t xml:space="preserve"> </t>
    </r>
    <r>
      <rPr>
        <i/>
        <sz val="8"/>
        <color indexed="12"/>
        <rFont val="Times New Roman"/>
        <family val="1"/>
      </rPr>
      <t>(Podać oferowaną długość oraz typ końcówki: …............................................).</t>
    </r>
  </si>
  <si>
    <r>
      <t xml:space="preserve">Dren tlenowy umożliwiający połączenie resuscytatora ze źródłem tlenu jałowy lub mikrobiologicznie czysty, pakowany pojedynczo,  długości 2-3 metrów </t>
    </r>
    <r>
      <rPr>
        <i/>
        <sz val="8"/>
        <color indexed="12"/>
        <rFont val="Times New Roman"/>
        <family val="1"/>
      </rPr>
      <t xml:space="preserve">(Podać oferowaną długość: …..............)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</si>
  <si>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Przewód do podawania tlenu dla dorosłych typu "wąsy" - miękka,  dł. 300-320 cm, pakowany pojedynczo. Końcówka elastyczna i kompatybilna ze źródłem tlenu </t>
    </r>
    <r>
      <rPr>
        <i/>
        <sz val="8"/>
        <color indexed="12"/>
        <rFont val="Times New Roman"/>
        <family val="1"/>
      </rPr>
      <t xml:space="preserve">(Podać oferowaną długość: …...............)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</si>
  <si>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Maska tlenowa z rezerwuarem i drenem. Długość drenu min. 2 m, max. 3 m, dla dorosłych. Dostęp do rozmiarów ,,S", ,,M", „L” i „XL” </t>
    </r>
    <r>
      <rPr>
        <i/>
        <sz val="8"/>
        <color indexed="12"/>
        <rFont val="Times New Roman"/>
        <family val="1"/>
      </rPr>
      <t xml:space="preserve">(Podać oferowaną długość drenu:.....................) </t>
    </r>
    <r>
      <rPr>
        <i/>
        <sz val="8"/>
        <color indexed="12"/>
        <rFont val="Times New Roman"/>
        <family val="1"/>
      </rPr>
      <t xml:space="preserve"> </t>
    </r>
  </si>
  <si>
    <t>WARTOŚĆ PAKIETU NR 31:</t>
  </si>
  <si>
    <r>
      <t>PAKIET NR 32 –</t>
    </r>
    <r>
      <rPr>
        <sz val="11"/>
        <rFont val="Times New Roman"/>
        <family val="1"/>
      </rPr>
      <t xml:space="preserve"> strzygarka chirurgiczna, ostrza</t>
    </r>
  </si>
  <si>
    <t xml:space="preserve">Strzygarka chirurgiczna z ruchomą głowicą współpracująca z ostrzami jednokrotnego użytku o szerokości 38 mm; umożliwiająca wymianę ostrza zgodnie z techniką aseptyczną (bezdotykową); ostrza skonstruowane w sposób wykluczający uszkodzenia i mikrourazy skóry, pozostawiające po strzyżeniu max. 0,3 mm długości owłosienia, umożliwiające usuwanie owłosienia z każdej części ciała oraz każdego rodzaju(włosy krótkie, długie, suche, mokre, czyste, brudne). Strzygarka musi działać przez min. 60 min. w trybie pracy ciągłej po pełnym naładowaniu baterii. Bateria typu akumulatorowego NiMH lub nowej generacji ltowo-jonowa, strzygarka bezprzewodowa z przesuwanym włącznikiem ON/OFF, o długości całkowitej (bez ostrza) 123-124 cm. W komplecie ładowarka  do strzygarki z ruchomą głowicą, stojąca,  z diodą sygnalizującą ładowanie, zasilana prądem zmiennym 230 V. </t>
  </si>
  <si>
    <t>Ostrza chirurgiczne jednorazowego użytku o szerokości 38 mm z ruchomą głowica, szerokość brzegu tnącego 28-30 mm, pakowane pojedynczo w opakowanie typu blister-pack, umożliwiające bezdotykowe zakładanie na strzygarkę. Ostrza kompatybilne ze strzygarką z pozycji 1.</t>
  </si>
  <si>
    <t>WARTOŚĆ PAKIETU NR 32:</t>
  </si>
  <si>
    <r>
      <t>PAKIET NR 33 –</t>
    </r>
    <r>
      <rPr>
        <sz val="11"/>
        <rFont val="Times New Roman"/>
        <family val="1"/>
      </rPr>
      <t xml:space="preserve"> folie chirurgiczne</t>
    </r>
  </si>
  <si>
    <r>
      <t xml:space="preserve">Folia chirurgiczna, bakteriobójcza, zawierająca jodofor w warstwie klejącej Sterylna, pakowana pojedynczo Rozmiar całkowity: 44-45 cm x 35-36 cm, rozmiar okna przylepnego: 33-34 cm x 34-35 cm  </t>
    </r>
    <r>
      <rPr>
        <i/>
        <sz val="8"/>
        <color indexed="12"/>
        <rFont val="Times New Roman"/>
        <family val="1"/>
      </rPr>
      <t>(oferowane wymiary: ….............)</t>
    </r>
  </si>
  <si>
    <r>
      <t>Folia chirurgiczna, bakteriobójcza, zawierająca jodofor w warstwie klejacej. Sterylna, pakowana pojedynczo Rozmiar całkowity: 66-68 cm x 44-45 cm, rozmiar okna przylepnego: 55-56 cm x 44-45 cm</t>
    </r>
    <r>
      <rPr>
        <i/>
        <sz val="8"/>
        <color indexed="12"/>
        <rFont val="Times New Roman"/>
        <family val="1"/>
      </rPr>
      <t xml:space="preserve"> ( oferowane wymiary: ….....................)</t>
    </r>
  </si>
  <si>
    <r>
      <t xml:space="preserve">Folia chirurgiczna, bakteriobójcza, zawierająca jodofor w warstwie klejącej Sterylna, pakowana pojedynczo Rozmiar całkowity: 66-68 cm x 84-85 cm, rozmiar okna przylepnego :55-56 cm x 84-85 cm </t>
    </r>
    <r>
      <rPr>
        <i/>
        <sz val="8"/>
        <color indexed="12"/>
        <rFont val="Times New Roman"/>
        <family val="1"/>
      </rPr>
      <t>(oferowane wymiary: …....................)</t>
    </r>
  </si>
  <si>
    <r>
      <t xml:space="preserve">Folia chirurgiczna, wykonana z poliestru, warstwa klejąca zawiera klej akrylowy, antystatyczna, niepalna, hypoalergiczna, grubość max. 0,025,  rozmiar całkowity: 37-38 cm x 40-41 cm. Rozmiar okna przylepnego: 27-28 cm x 40-41 cm </t>
    </r>
    <r>
      <rPr>
        <i/>
        <sz val="8"/>
        <color indexed="12"/>
        <rFont val="Times New Roman"/>
        <family val="1"/>
      </rPr>
      <t>(oferowane wymiary:..........................)</t>
    </r>
  </si>
  <si>
    <r>
      <t xml:space="preserve">Folia chirurgiczna, wykonana z poliestru, warstwa klejąca zawiera klej akrylowy, antystatyczna, niepalna, hypoalergiczna ,grubości  max.0,025,  rozmiar całkowity: 58-60 cm x 44-45 cm. Rozmiar okna przylepnego: 50-51 cm x 44-45 cm </t>
    </r>
    <r>
      <rPr>
        <i/>
        <sz val="8"/>
        <color indexed="12"/>
        <rFont val="Times New Roman"/>
        <family val="1"/>
      </rPr>
      <t>(oferowane wymiary:.......................)</t>
    </r>
  </si>
  <si>
    <r>
      <t xml:space="preserve">Folia chirurgiczna, wykonana z poliestru,warstwa klejąca zawiera klej akrylowy, antystatyczna, niepalna, hypoalergiczna, grubość max. 0,025, rozmiar całkowity: 90-91 cm x 60-61 cm. Rozmiar okna przylepnego: 60-61 cm x 60-61 cm </t>
    </r>
    <r>
      <rPr>
        <i/>
        <sz val="8"/>
        <color indexed="12"/>
        <rFont val="Times New Roman"/>
        <family val="1"/>
      </rPr>
      <t>(oferowane wymiary: .........................)</t>
    </r>
  </si>
  <si>
    <r>
      <t xml:space="preserve">Folia chirurgiczna, wykonana z poliestru, warstwa klejąca zawiera klej akrylowy, antystatyczna ,niepalna, hypoalergiczna, grubość max. 0,025, rozmiar całkowity: 90-91 cm x 84-85 cm. Rozmiar okna przylepnego: 60-61 cm x 84-85 cm </t>
    </r>
    <r>
      <rPr>
        <i/>
        <sz val="8"/>
        <color indexed="12"/>
        <rFont val="Times New Roman"/>
        <family val="1"/>
      </rPr>
      <t>( oferowane wymiary: …....................)</t>
    </r>
  </si>
  <si>
    <t>WARTOŚĆ PAKIETU NR 33:</t>
  </si>
  <si>
    <r>
      <t>PAKIET NR 34 –</t>
    </r>
    <r>
      <rPr>
        <sz val="11"/>
        <rFont val="Times New Roman"/>
        <family val="1"/>
      </rPr>
      <t xml:space="preserve"> sprzęt laboratoryjny do pobierania materiału systemem zamkniętym </t>
    </r>
  </si>
  <si>
    <t xml:space="preserve">wartość netto </t>
  </si>
  <si>
    <t xml:space="preserve">wartość brutto </t>
  </si>
  <si>
    <t>Probówki z aktywatorem krzepnięcia o poj. 7,0 - 7,5 ml, śred. 15-16 mm</t>
  </si>
  <si>
    <t>Probówki z aktywatorem krzepnięcia o poj. 5,0 - 5,5 ml, śred. 15- 6 mm</t>
  </si>
  <si>
    <t>Probówki z aktywatorem krzepnięcia o poj. 2,5 - 3,0 ml, śred. 10-11 mm</t>
  </si>
  <si>
    <t>Probówki z aktywatorem krzepnięcia o poj.1-1,5 ml, śred. 8-9 mm</t>
  </si>
  <si>
    <t>Probówki z napylonym EDTA K3 o poj. 2,5 - 3,0 ml, śred. 10-11 mm</t>
  </si>
  <si>
    <t>Probówki z napylonym EDTA K3 o poj. 1,0 - 1,5 ml, śred. 8-9 mm</t>
  </si>
  <si>
    <t>Probówki do OB. Logarytmiczne poj. 3 - 3,5 ml</t>
  </si>
  <si>
    <t>Probówki do koagulologii o poj. 2,5 - 3,0 ml, śred. 11-13 mm</t>
  </si>
  <si>
    <t>Probówki do koagulologii o poj. 1,0 - 1,5 ml, śred. 8-9 mm</t>
  </si>
  <si>
    <t>Probówka do OB, poj. 2-2,5 ml, śr. 10-11mm, metoda liniowa</t>
  </si>
  <si>
    <t>Pipeta do OB ze skalą do metody liniowej</t>
  </si>
  <si>
    <t>Igły systemowe 20 G – 0,9</t>
  </si>
  <si>
    <t>Igły systemowe 21 G – 0,8</t>
  </si>
  <si>
    <t>Igły systemowe 22 G – 0,7</t>
  </si>
  <si>
    <t>Probówki z fluorkiem sodu, pojemność 2,5 – 3 ml, śred. 10-11 mm</t>
  </si>
  <si>
    <t>Probówki do oznaczenia pseudotrombocytopenii z antykoagulantem innym niż cytrynian sodu lub heparyna o poj. 2,0 - 3,0 ml</t>
  </si>
  <si>
    <t xml:space="preserve">Probówki neutralne na posiew, pojemność od 7-9 ml, śr. do 16 mm, sterylne, pakowane pojedynczo </t>
  </si>
  <si>
    <t>Strzykawki do gazometrii z heparyną litową 2 ml z zamontowanym filtrem (pakowanie pojedynczo, sterylne)</t>
  </si>
  <si>
    <t>Mikrometoda do morfologii 200 µl</t>
  </si>
  <si>
    <t>Mikrometoda do biochemii bez żelu 600 µl, możliwość pobierania kapilarą oraz igłą Luer</t>
  </si>
  <si>
    <t>Mikroprobówki PP 1,5 ml, stożkowe dno, z podziałką i zamknięciem</t>
  </si>
  <si>
    <t>Nakłuwacz do pobierania krwi z drenów ( z pilotek worków z krwią do przetoczeń )</t>
  </si>
  <si>
    <t>Nakłuwacz igłowy, nakłucie 1,8 mm</t>
  </si>
  <si>
    <t>Nakłuwacz z ostrzem 1,5 mm, nakłucie 1,6 mm</t>
  </si>
  <si>
    <t>Adaptery umożliwiające połączenie z igłą klasyczną, wenflonem</t>
  </si>
  <si>
    <t>Adaptery do podawania leku</t>
  </si>
  <si>
    <t>Motylki systemowe 21 G dł. wężyka 60 - 80 mm</t>
  </si>
  <si>
    <t>Igła motylkowa do posiewu krwi gotowa do użycia w całości( pakowana pojedynczo, sterylna), dł. wężyka 200 mm</t>
  </si>
  <si>
    <t>Adaptery do wykonywania rozmazów krwi z łopatką</t>
  </si>
  <si>
    <t>Statyw do probówek min 50 miejsc, śednica 15-17</t>
  </si>
  <si>
    <t>Statyw do probówek min 50 miejsc, śednica 11-13</t>
  </si>
  <si>
    <r>
      <t>Wymagania do pakietu, pozycja 1-31</t>
    </r>
    <r>
      <rPr>
        <b/>
        <sz val="8"/>
        <color indexed="8"/>
        <rFont val="Times New Roman"/>
        <family val="1"/>
      </rPr>
      <t xml:space="preserve">                                      - Pobieranie krwi metodą aspiracyjno-próżniową.                - Wszystkie pozycje do systemu zamkniętego krwi muszą pochodzić od jednego producenta.                                         - Utylizacja poprzez spalanie.                                                    - Igła na stałe połączona z holderem.                                       - Zamknięcie eliminujące efekt aerozolowy, probówki systemu zakręcane korkiem.                                                      - Przystosowanie systemu zamkniętego do posiadanej aparatury laboratoryjnej: analizatory, mieszadła.                   - Probówki systemowe wykonane z tworzywa sztucznego.  WYMAGANIA KONIECZNE DO SPEŁNIENIA.         Zamawiający wymaga przeprowadzenia szkolenia w zakresie pobierania materiału systemem zamkniętym.</t>
    </r>
  </si>
  <si>
    <t>WARTOŚĆ PAKIETU NR 34:</t>
  </si>
  <si>
    <r>
      <t xml:space="preserve">PAKIET NR 35 – </t>
    </r>
    <r>
      <rPr>
        <sz val="11"/>
        <rFont val="Times New Roman"/>
        <family val="1"/>
      </rPr>
      <t>sprzęt laboratoryjny</t>
    </r>
  </si>
  <si>
    <t>Bagietki laboratoryjne, opakowanie 100 szt.</t>
  </si>
  <si>
    <t>Kamery do osadu moczu, opakowanie 100 szt.</t>
  </si>
  <si>
    <t>Końcówki żółte do 200 ul Eppendorf, opakowanie 1000 szt.</t>
  </si>
  <si>
    <t>Końcówki niebieskie do 1000 ul Eppendorf, opakowanie 1000 szt.</t>
  </si>
  <si>
    <t>Końcówki białe, do 5000 ul, opakowanie 150 szt.</t>
  </si>
  <si>
    <t>Korki uniwersalne 15-17 mm białe, opakowanie 500 szt.</t>
  </si>
  <si>
    <t>Pipety Pasteura 1 ml, dł. 150 mm, opakowanie 500 szt.</t>
  </si>
  <si>
    <t>Płyty do grup krwi, 10 miejsc, opakowanie 10 szt.</t>
  </si>
  <si>
    <t>Pojemniki PP 25 ml z łopatką, opakowanie 500 szt.</t>
  </si>
  <si>
    <t>Pojemniki PP 60 ml z zakrętką, opakowanie 600 szt.</t>
  </si>
  <si>
    <t>Probówki PP 1,5 ml typu Eppendorf, stożkowe, opakowanie 1000 szt.</t>
  </si>
  <si>
    <t>Probówki PP 7 ml 16 x 65 stożkowe, opakowanie 200 szt.</t>
  </si>
  <si>
    <t>Probówki PS 7 ml okrągłodenne 13 x 100, opakowanie 500 szt.</t>
  </si>
  <si>
    <t>Probówki PS 5 ml okrągłodenne 12 x 75, opakowanie 1000 szt.</t>
  </si>
  <si>
    <t>Probówki PS 10 ml okrągłodenne, podziałka, kołnierz, opakowanie 500 szt.</t>
  </si>
  <si>
    <t>Probówki PS 10 ml stożkowe z podziałką, opakowanie 500 szt.</t>
  </si>
  <si>
    <t>Szkiełka nakrywkowe 22 x 22, opakowanie 100 szt.</t>
  </si>
  <si>
    <t>Szkiełka podstawowe szlifowane, opakowanie 50 szt.</t>
  </si>
  <si>
    <t>Szkiełka podstawowe szlifowane, z polem do opisu opakowanie 50 szt.</t>
  </si>
  <si>
    <t>Korki PE rozporowe 11-13 mm żółte opakowanie 500 szt.</t>
  </si>
  <si>
    <t>Kapilary HEP.Na 125 mm, 100-120 ul, opakowanie 250 szt.</t>
  </si>
  <si>
    <t>Kapturki do oferowanych kapilar, opakowanie 500 szt.</t>
  </si>
  <si>
    <t>Mieszalniki do kapilar, opakowanie 250 szt.</t>
  </si>
  <si>
    <t>WARTOŚĆ PAKIETU NR 35:</t>
  </si>
  <si>
    <r>
      <t xml:space="preserve">PAKIET NR 36 – </t>
    </r>
    <r>
      <rPr>
        <sz val="11"/>
        <rFont val="Times New Roman"/>
        <family val="1"/>
      </rPr>
      <t>żel do USG/ EKG, elektrody</t>
    </r>
  </si>
  <si>
    <t>Żel do USG 500 ml</t>
  </si>
  <si>
    <t>Żel do EKG 250ml</t>
  </si>
  <si>
    <t>Elektroda do badań EKG radioprzezierna, przeznaczona do monitorowania,  okrągła z języczkiem ułatwiającym odklejanie, wymiar 45x42 mm, jednorazowego użytku, niesterylna z żelem stałym o objętości 0,23cm3 ±0,02 i wadze 0,35g ±0,03 na piance polietylenowej, snap węglowy z czujnikiem Ag/AgCl, nie zawiera PVC i latexu.  Pakowana po 50 szt.</t>
  </si>
  <si>
    <t>Elektroda do badań EKG, przeznaczona do monitorowania,  okrągła z języczkiem ułatwiającym odklejanie, okrągła fi 30mm, jednorazowego użytku, niesterylna z żelem stałym o objętości 0,23cm3 ±0,02 i wadze 0,35g ±0,03 na piance polietylenowej, snap węglowy z czujnikiem Ag/AgCl, nie zawiera PVC i latexu.  Pakowana po 50 szt.</t>
  </si>
  <si>
    <t>Elektroda do badań Holtera, sensor Ag/AgCl, elektroda o rozmiarze 55 mm x 40 mm, żel ciekły, pianka, ze specjalnym podłużnym wycięcie na przewód, bez przecięcia boków co zapobiega rozrywaniu elektrody, na plastikowym nośniku, Pakowana po 50 szt.</t>
  </si>
  <si>
    <t>Elektroda do badań EKG dla dorosłych, sensor Ag/AgCl, elektroda o średnicy 50 mm, żel ciekły, na plastikowym nośniku. Pakowana po 50 szt.</t>
  </si>
  <si>
    <t>Elektroda do czasowej przezskórnej stymulacji serca (zestaw 2  szt.) do defibrylatora ZOLL Series M 881ZO</t>
  </si>
  <si>
    <t>Elektroda do czasowej przezskórnej stymulacji serca (zestaw 2 szt.) do defibrylatora Life Pack</t>
  </si>
  <si>
    <t xml:space="preserve">WARTOŚĆ PAKIETU NR 36: </t>
  </si>
  <si>
    <r>
      <t>PAKIET NR  37 –</t>
    </r>
    <r>
      <rPr>
        <sz val="11"/>
        <rFont val="Times New Roman"/>
        <family val="1"/>
      </rPr>
      <t xml:space="preserve"> igły do biopsji</t>
    </r>
  </si>
  <si>
    <t>Igła do biopsji stercza – jednorazowy pistolet do biopsji – rozmiar 18Gx20 cm</t>
  </si>
  <si>
    <t>WARTOŚĆ PAKIETU NR 37:</t>
  </si>
  <si>
    <r>
      <t xml:space="preserve">PAKIET NR 38 – </t>
    </r>
    <r>
      <rPr>
        <sz val="11"/>
        <rFont val="Times New Roman"/>
        <family val="1"/>
      </rPr>
      <t>termometry</t>
    </r>
  </si>
  <si>
    <t>Termometr elektroniczny do szybkiego i bezpiecznego pomiaru temperatury pod pachą. Wodoszczelna obudowa, przeznaczony do dezynfekcji.  Wynik pomiaru max. 120 s Czytelny wyświetlacz cyfrowy. Pamięć ostatniego pomiaru. Przeznaczony do pomiaru temperatury w oddziałach szpitalnych. Instrukcja obsługi w języku polskim. Pakowany pojedynczo</t>
  </si>
  <si>
    <t>WARTOŚĆ PAKIETU NR 38:</t>
  </si>
  <si>
    <r>
      <t>PAKIET NR 39 –</t>
    </r>
    <r>
      <rPr>
        <sz val="11"/>
        <rFont val="Times New Roman"/>
        <family val="1"/>
      </rPr>
      <t xml:space="preserve"> jednorazowy system do zbierania wymiocin</t>
    </r>
  </si>
  <si>
    <r>
      <t xml:space="preserve">Jednorazowy, szczelnie zamykany system (torba foliowa + wkładka pochłaniająca zapach i ciecz) przeznaczony do zbierania wymiocin, pojemność min. 500 ml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pojemność: ….........................)</t>
    </r>
  </si>
  <si>
    <t>WARTOŚĆ PAKIETU NR 39:</t>
  </si>
  <si>
    <r>
      <t xml:space="preserve">PAKIET NR 40 – </t>
    </r>
    <r>
      <rPr>
        <sz val="11"/>
        <rFont val="Times New Roman"/>
        <family val="1"/>
      </rPr>
      <t>kleszczyki do intubacji Magilla</t>
    </r>
  </si>
  <si>
    <t>Kleszczyki do intubacji Magilla anatomicznie wygięte. Wykonane ze stali nierdzewnej do wielokrotnego użytku. Dostęp do rozmiarów: małe (16-17 cm), średnie (19-20 cm) i duże (24-25 cm)</t>
  </si>
  <si>
    <t>WARTOŚĆ PAKIETU NR 40:</t>
  </si>
  <si>
    <t>Wykonane ze stali nierdzewnej do wielokrotnego użytku. Rozmiary małe ( 16 cm ), średnie ( 20 cm ) i duże ( 24 cm )</t>
  </si>
  <si>
    <r>
      <t xml:space="preserve">PAKIET NR 41 – </t>
    </r>
    <r>
      <rPr>
        <sz val="11"/>
        <rFont val="Times New Roman"/>
        <family val="1"/>
      </rPr>
      <t>miski jednorazowe z pulpy celulozowej</t>
    </r>
  </si>
  <si>
    <t>Miska jednorazowego użytku 1l, stojąca, wykonana z pulpy celulozowej, z podziałką umożliwiającą pomiar cieczy, po wypełnieniu łatwa do przenoszenia (op' 200 szt.)</t>
  </si>
  <si>
    <t>Miska jednorazowego użytku 3l, stojąca, wykonana z pulpy celulozowej, z podziałką umożliwiającą pomiar cieczy, po wypełnieniu łatwa do przenoszenia (op' 100 szt.)</t>
  </si>
  <si>
    <t>WARTOŚĆ PAKIETU NR 41:</t>
  </si>
  <si>
    <r>
      <t>PAKIET NR 42 –</t>
    </r>
    <r>
      <rPr>
        <sz val="11"/>
        <rFont val="Times New Roman"/>
        <family val="1"/>
      </rPr>
      <t xml:space="preserve"> ciśnieniomierze, mankiety</t>
    </r>
  </si>
  <si>
    <t xml:space="preserve">Ciśnieniomierz zegarowy, metalowa obudowa, naramienny, czytelna tarcza o przekątnej co najmniej 50-60mm, zegar zintegrowany z pompką i zaworem, charakteryzujący się wysoką dokładnością pomiaru. Zakres pomiarowy ciśnienia: 0 – 300 mmHg. Wysokiej jakości mankiet dla dorosłych na ramię od 25cm do 34cm obwodu. Skład zestawu, min.: ciśnieniomierz, mankiet, instrukcja obsługi w języku polskim. Gwarancja min. 24 miesiące
</t>
  </si>
  <si>
    <t>Mankiet do pośredniego pomiaru ciśnienia tętniczego, zawijany, do wszystkich typów ciśnieniomierzy, bawełniany, 2-żyłowy. Dostęp do następujących rozmiarów: szerokość mankietu:  9-11 cm oraz 13-15 cm</t>
  </si>
  <si>
    <t>Mankiet do pośredniego pomiaru ciśnienia tętniczego, zawijany, do wszystkich typów ciśnieniomierzy, bawełniany, 1-żyłowy. Dostęp do następujących rozmiarów: szerokość mankietu:  9-11 cm oraz 13-15 cm</t>
  </si>
  <si>
    <t>Mankiety z ringiem metalowym do pomiaru ciśnienia do aparatów elektronicznych, bawełniane, jednorurkowe. Dostęp do rozmiarów 50 cm-51 cm x 14-15 cm, 60-61 cm x 17-18 cm</t>
  </si>
  <si>
    <t xml:space="preserve">Mankiety do pomiaru ciśnienia do aparatów elektronicznych, nylonowe, dwu-rurkowe. Dostęp do rozmiarów 50 cm-51 cm x 14-15cm, 60-61cm x 17-18 cm </t>
  </si>
  <si>
    <t>Mankiety do pomiaru ciśnienia do aparatów elektronicznych, nylonowe, jednorurkowe. Dostęp do rozmiarów 50cm-51 cm x 14-15 cm, 60-61cm x 17-18 cm</t>
  </si>
  <si>
    <t xml:space="preserve">WARTOŚĆ PAKIETU NR 42: </t>
  </si>
  <si>
    <r>
      <t xml:space="preserve">PAKIET NR 43 – </t>
    </r>
    <r>
      <rPr>
        <sz val="11"/>
        <rFont val="Times New Roman"/>
        <family val="1"/>
      </rPr>
      <t>myjka higieniczna z włókniny</t>
    </r>
  </si>
  <si>
    <t xml:space="preserve">Jednorazowa myjka higieniczna niepodfoliowana, wykonana z miękkiej i chłonnej włókniny,  przeznaczona do mycia i pielęgnacji ciała pacjenta.
Zaprojektowane tak, by skóra dłoni nie miała kontaktu z nieczystościami, opakowanie 50 szt.
  </t>
  </si>
  <si>
    <t>WARTOŚĆ PAKIETU NR 43:</t>
  </si>
  <si>
    <r>
      <t xml:space="preserve">PAKIET NR 44 – </t>
    </r>
    <r>
      <rPr>
        <sz val="11"/>
        <rFont val="Times New Roman"/>
        <family val="1"/>
      </rPr>
      <t>elektrody, induktory dożylne, zestawy do cewnikowania tętnic</t>
    </r>
  </si>
  <si>
    <t>Elektroda do czasowej stymulacji serca, nietoksyczna, apirogenna, widoczna w RTG, z miękką końcówką dystalną, 6F, długość całkowita 1250 mm, długość robocza 1120 mm, rozstaw biegunów 4-10, złącze kodowane kolorem, konfiguracja końca: zagięty pod kątem ok. 135 stopni</t>
  </si>
  <si>
    <t>Introduktor dożylny, kompatybilny z cewnikiem do termodylucji oraz w/w elektrodą. Zestaw introduktora dożylnego ma zawierać: introduktor dożylny z zastawką i portem bocznym 7F/10 cm, rozszerzadło, prowadnik 0,035''/45 cm z jednej strony prosty z drugiej w kształcie litery ,,J'', igła punkcyjna 18 Ga/6,35 cm, osłonka 30,5 cm, obturator 8 Fr; 3- 5 szt. gazików</t>
  </si>
  <si>
    <t>Zestaw do cewnikowania tętnic zakładany tradycyjną metodą Seldingera. W skład zestawu wchodzi: poliuretanowy cewnik 20Ga/5 cm z powłoką
hydrofilną z niskoprofilowanymi skrzydełkami mocującymi i przedłużaczem z przesuwanym zaciskiem, igła punkcyjna z końcówką kodowaną kolorem w rozm. 20G/4 cm, prowadnik o obu prostych końcówkach posiadający oznakowanie wskazujące, kiedy końcówki
prowadnika znajdują się w końcówce igły w rozm. 0,021'x35 cm</t>
  </si>
  <si>
    <t>Zestaw do cewnikowania tętnic zakładany tradycyjną metodą Seldingera. W skład zest wu wchodzi: poliuretanowy cewnik 20Ga/8cm z powłoką hydrofilną z niskoprofilowanymi skrzydełkami mocującymi i przedłużaczem z przesuwanym zaciskiem, igła punkcyjna z końcówką kodowaną kolorem w rozm. 20G/4cm, prowadnik o obu prostych końcówkach posiadający oznakowanie wskazujące, kiedy końcówki prowadnika znajdują się w końcówce igły w rozm. 0,021'x35 cm</t>
  </si>
  <si>
    <t>WARTOŚĆ PAKIETU NR 44:</t>
  </si>
  <si>
    <r>
      <t xml:space="preserve">PAKIET NR 45 – </t>
    </r>
    <r>
      <rPr>
        <sz val="11"/>
        <rFont val="Times New Roman"/>
        <family val="1"/>
      </rPr>
      <t>elektrody do urządzenia NICCOMO</t>
    </r>
  </si>
  <si>
    <t>Elektroda do urządzenia NICCOMO, do nieinwazyjnego pomiaru rzutu serca, dobrze przyklejające się do skóry, komplet 4 szt.</t>
  </si>
  <si>
    <t>WARTOŚĆ PAKIETU NR 45:</t>
  </si>
  <si>
    <r>
      <t xml:space="preserve">PAKIET NR 46 – </t>
    </r>
    <r>
      <rPr>
        <sz val="11"/>
        <rFont val="Times New Roman"/>
        <family val="1"/>
      </rPr>
      <t>zestaw do odsysania powietrza i/ lub płynów z opłucnej z cewnikiem</t>
    </r>
  </si>
  <si>
    <t>Zestaw do ciągłego odsysania powietrza i/ lub płynów z opłucnej z cewnikiem, składający się z:
- cienkościenna igła punkcyjna
- cewnik poliuretanowy
- podwójna zastawka antyrefluksyjna
- worek
- strzykawka 
- kranik trójdrożny</t>
  </si>
  <si>
    <t>WARTOŚĆ PAKIETU NR 46:</t>
  </si>
  <si>
    <r>
      <t xml:space="preserve">PAKIET NR 47 – </t>
    </r>
    <r>
      <rPr>
        <sz val="11"/>
        <rFont val="Times New Roman"/>
        <family val="1"/>
      </rPr>
      <t>ostrza do piły oscylacyjnej</t>
    </r>
  </si>
  <si>
    <t>Ostrze do piły oscylacyjnej Mini Acculan, sterylne, jednorazowe. Krawędź tnąca prosta szerokość 10 mm, długość ostrza 50-55 mm, grubość 0,5 mm. Pakowane pojedynczo.</t>
  </si>
  <si>
    <t>Jednorazowe, sterylne ostrze do piły oscylacyjnej Mini Acculan. Krawędź tnąca prosta szerokość 15 mm, długość ostrza 50-55 mm, grubość ostrza 0,5 mm. Pakowane pojedynczo.</t>
  </si>
  <si>
    <t>Jednorazowe, sterylne ostrze do piły oscylacyjnej Mini Acculan. Krawędź tnąca prosta szerokości 25 mm, długość ostrza 50-55 mm, grubość ostrza 0,7 mm. Pakowane pojedynczo.</t>
  </si>
  <si>
    <t>Jednorazowe, sterylne ostrze do piły oscylacyjnej Acculan 3TI. Krawędź tnąca, prosta, szerokość 0, 9 mm, długość ostrza 75-80 mm, grubość ostrza 1,27 mm. Pakowane pojedynczo.</t>
  </si>
  <si>
    <t>Jednorazowe, sterylne ostrze do piły oscylacyjnej Acculan 3TI. Krawędź tnąca prosta szerokość 13,5 mm, długość ostrza 90-95 mm, grubość ostrza 1,27 mm. Pakowane pojedynczo.</t>
  </si>
  <si>
    <t>WARTOŚĆ PAKIETU NR 47:</t>
  </si>
  <si>
    <r>
      <t xml:space="preserve">PAKIET NR 48 – </t>
    </r>
    <r>
      <rPr>
        <sz val="11"/>
        <rFont val="Times New Roman"/>
        <family val="1"/>
      </rPr>
      <t>jednorazowy koc samoogrzewający</t>
    </r>
  </si>
  <si>
    <r>
      <t xml:space="preserve">Samoogrzewający koc z polipropylenu, sterylny, jednorazowy. Koc zawiera kieszonki o rozmiarach 13-14 cm x 10-11cm, w których znajdują się naturalne składniki; aktywny węgiel, żelazo, woda, sól i substancje chemiczne. Po otwarciu i rozłożeniu koc jest aktywny pod wpływem powietrza i nagrzewa się do 40 st. C. Temperatura koca utrzymuje się do 10 godzin. Rozmiar koca 150-155cm x 90-95cm. Pakowany pojedynczo  </t>
    </r>
    <r>
      <rPr>
        <i/>
        <sz val="8"/>
        <color indexed="12"/>
        <rFont val="Times New Roman"/>
        <family val="1"/>
      </rPr>
      <t>(Podać zaoferowany rozmiar: …..................)</t>
    </r>
  </si>
  <si>
    <t>WARTOŚĆ PAKIETU NR 48:</t>
  </si>
  <si>
    <r>
      <t xml:space="preserve">PAKIET NR  49 – </t>
    </r>
    <r>
      <rPr>
        <sz val="11"/>
        <rFont val="Times New Roman"/>
        <family val="1"/>
      </rPr>
      <t>cewniki, zestawy, dreny, inny sprzęt (kompatybilny z aparatem PRISMAFLEX)</t>
    </r>
  </si>
  <si>
    <t>Cewnik do hemofiltracji, high flow, o dostępnym przekroju 11,5 lub 13 Fr, dostępnych długościach 150, 200, 250 mm, cewnik powinien posiadać powłokę bizmutową oraz zakończenie cewnika w kształcie schodkowym – tak, aby nie powstawało zjawisko mieszania się krwi powrotnej z napływową</t>
  </si>
  <si>
    <t>Zestaw do zabiegów nerkozastępczych z użyciem cytrynianów lub heparyny, w zestawie: dren tętniczy, żylny, substytucyjny, dializacyjny, cytrynianowy, heparynowy, worek ściekowy z wlotem i wylotem po przeciwnych stronach, igły plastikowe, hemofiltr z błoną o pow. 1,5 m2</t>
  </si>
  <si>
    <t>Zestaw do zabiegów nerkozastępczych z użyciem cytrynianów lub heparyny, w zestawie: dren tętniczy, żylny, substytucyjny, dializacyjny, cytrynianowy, heparynowy; worek ściekowy z wlotem i wylotem po przeciwnych stronach, igły plastikowe, hemofiltr z błoną o pow. 1  m2</t>
  </si>
  <si>
    <r>
      <t xml:space="preserve">Dren do infuzji chlorku/glukonianiu wapnia o dł. 230-250 mm  </t>
    </r>
    <r>
      <rPr>
        <i/>
        <sz val="8"/>
        <color indexed="12"/>
        <rFont val="Times New Roman"/>
        <family val="1"/>
      </rPr>
      <t>(długość oferowanego drenu: …................................)</t>
    </r>
  </si>
  <si>
    <t>Worek spustowy 9-litrowy</t>
  </si>
  <si>
    <t>Igły spike, op. 100 szt.</t>
  </si>
  <si>
    <t>Korek ochronny Luer lock, op. 100 szt.</t>
  </si>
  <si>
    <t>Zestaw do plazmaferezy dla dorosłych.</t>
  </si>
  <si>
    <t>Łącznik Y do recyrkulacji z zaciskami, op. 50 szt.</t>
  </si>
  <si>
    <t>WARTOŚĆ PAKIETU NR 49:</t>
  </si>
  <si>
    <t>Wszystkie akcesoria są kompatybilne z aparatem PRISMAFLEX</t>
  </si>
  <si>
    <r>
      <t>PAKIET NR 50 –</t>
    </r>
    <r>
      <rPr>
        <sz val="11"/>
        <rFont val="Times New Roman"/>
        <family val="1"/>
      </rPr>
      <t xml:space="preserve"> pościel jednorazowego użytku</t>
    </r>
  </si>
  <si>
    <r>
      <t xml:space="preserve">Poszewka jednorazowego użytku z włókniny polipropylenowej higienicznej w kolorze niebieskim lub zielonym, posiadająca wymagane atesty. Rozmiar 60-80 cm x 80-90 cm </t>
    </r>
    <r>
      <rPr>
        <i/>
        <sz val="8"/>
        <color indexed="12"/>
        <rFont val="Times New Roman"/>
        <family val="1"/>
      </rPr>
      <t>(Podać zaoferowany rozmiar: …..............)</t>
    </r>
  </si>
  <si>
    <r>
      <t xml:space="preserve">Poszwa jednorazowego  użytku z włókniny polipropylenowej higienicznej w kolorze niebieskim lub zielonym, posiadającej wymagane atesty. Rozmiar 200 -220 cm x 150-160 cm </t>
    </r>
    <r>
      <rPr>
        <i/>
        <sz val="8"/>
        <color indexed="12"/>
        <rFont val="Times New Roman"/>
        <family val="1"/>
      </rPr>
      <t>(Podać zaoferowany rozmiar: ….................)</t>
    </r>
  </si>
  <si>
    <r>
      <t xml:space="preserve">Prześcieradło jednorazowego  użytku z włókniny polipropylenowej higienicznej w kolorze niebieskim lub zielonym, posiadającej wymagane atesty.Rozmiar  150-160 cm x  200-210 cm </t>
    </r>
    <r>
      <rPr>
        <i/>
        <sz val="8"/>
        <color indexed="12"/>
        <rFont val="Times New Roman"/>
        <family val="1"/>
      </rPr>
      <t>(Podać zaoferowane wymiary: …........................)</t>
    </r>
  </si>
  <si>
    <t>WARTOŚĆ PAKIETU NR 50:</t>
  </si>
  <si>
    <r>
      <t>PAKIET NR 51 –</t>
    </r>
    <r>
      <rPr>
        <sz val="11"/>
        <color indexed="8"/>
        <rFont val="Times New Roman"/>
        <family val="1"/>
      </rPr>
      <t xml:space="preserve"> jednorazowe higieniczne materiały ginekologiczne</t>
    </r>
  </si>
  <si>
    <t>Jednorazowa spódniczka ginekologiczna na gumkę. Wykonana z włókniny, rozmiar uniwersalny. Op. a  10 szt., pakowane w folie.</t>
  </si>
  <si>
    <t>WARTOŚĆ PAKIETU NR 51:</t>
  </si>
  <si>
    <t>Data: ….............................................................</t>
  </si>
  <si>
    <t>Pieczęć i podpis Wykonawcy: ….................................................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</si>
</sst>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-* #,##0.00&quot; zł&quot;_-;\-* #,##0.00&quot; zł&quot;_-;_-* \-??&quot; zł&quot;_-;_-@_-"/>
    <numFmt numFmtId="166" formatCode="0"/>
    <numFmt numFmtId="167" formatCode="#,##0"/>
    <numFmt numFmtId="168" formatCode="0.00"/>
    <numFmt numFmtId="169" formatCode="0%"/>
    <numFmt numFmtId="170" formatCode="#,##0.00\ [$zł-415];[RED]\-#,##0.00\ [$zł-415]"/>
    <numFmt numFmtId="171" formatCode="\ #,##0.00&quot; zł &quot;;\-#,##0.00&quot; zł &quot;;&quot; -&quot;#&quot; zł &quot;;@\ "/>
    <numFmt numFmtId="172" formatCode="#"/>
    <numFmt numFmtId="173" formatCode="@"/>
    <numFmt numFmtId="174" formatCode="#,##0_ ;[RED]\-#,##0\ "/>
    <numFmt numFmtId="175" formatCode="#,##0;[RED]\-#,##0"/>
    <numFmt numFmtId="176" formatCode="_-* #,##0.00\ _z_ł_-;\-* #,##0.00\ _z_ł_-;_-* \-??\ _z_ł_-;_-@_-"/>
    <numFmt numFmtId="177" formatCode="#,##0.00"/>
    <numFmt numFmtId="178" formatCode="#,##0.00&quot; zł&quot;;[RED]\-#,##0.00&quot; zł&quot;"/>
  </numFmts>
  <fonts count="27">
    <font>
      <sz val="10"/>
      <name val="Arial CE"/>
      <family val="2"/>
    </font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i/>
      <sz val="8"/>
      <color indexed="12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name val="OpenSymbol"/>
      <family val="0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b/>
      <u val="single"/>
      <sz val="8"/>
      <color indexed="8"/>
      <name val="Times New Roman"/>
      <family val="1"/>
    </font>
    <font>
      <sz val="8"/>
      <color indexed="8"/>
      <name val="Times New Roman1"/>
      <family val="0"/>
    </font>
    <font>
      <sz val="8"/>
      <name val="Times New Roman1"/>
      <family val="0"/>
    </font>
    <font>
      <b/>
      <sz val="10"/>
      <color indexed="8"/>
      <name val="Times New Roman"/>
      <family val="1"/>
    </font>
    <font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Border="0" applyProtection="0">
      <alignment/>
    </xf>
    <xf numFmtId="42" fontId="1" fillId="0" borderId="0" applyFill="0" applyBorder="0" applyAlignment="0" applyProtection="0"/>
    <xf numFmtId="16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1" fillId="0" borderId="0">
      <alignment/>
      <protection/>
    </xf>
  </cellStyleXfs>
  <cellXfs count="420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3" xfId="0" applyFont="1" applyBorder="1" applyAlignment="1">
      <alignment/>
    </xf>
    <xf numFmtId="164" fontId="2" fillId="0" borderId="1" xfId="0" applyFont="1" applyBorder="1" applyAlignment="1">
      <alignment/>
    </xf>
    <xf numFmtId="164" fontId="3" fillId="2" borderId="4" xfId="21" applyFont="1" applyFill="1" applyBorder="1" applyAlignment="1">
      <alignment horizontal="left" vertical="center" wrapText="1"/>
      <protection/>
    </xf>
    <xf numFmtId="164" fontId="4" fillId="0" borderId="0" xfId="0" applyFont="1" applyFill="1" applyBorder="1" applyAlignment="1">
      <alignment/>
    </xf>
    <xf numFmtId="164" fontId="2" fillId="3" borderId="3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4" fontId="3" fillId="4" borderId="0" xfId="21" applyFont="1" applyFill="1" applyBorder="1" applyAlignment="1">
      <alignment horizontal="left" vertical="center" wrapText="1"/>
      <protection/>
    </xf>
    <xf numFmtId="164" fontId="5" fillId="5" borderId="1" xfId="21" applyFont="1" applyFill="1" applyBorder="1" applyAlignment="1">
      <alignment horizontal="center" vertical="center" wrapText="1"/>
      <protection/>
    </xf>
    <xf numFmtId="164" fontId="7" fillId="0" borderId="0" xfId="21" applyFont="1">
      <alignment/>
      <protection/>
    </xf>
    <xf numFmtId="164" fontId="8" fillId="6" borderId="1" xfId="21" applyFont="1" applyFill="1" applyBorder="1" applyAlignment="1">
      <alignment horizontal="center" vertical="center" wrapText="1"/>
      <protection/>
    </xf>
    <xf numFmtId="165" fontId="8" fillId="6" borderId="1" xfId="21" applyNumberFormat="1" applyFont="1" applyFill="1" applyBorder="1" applyAlignment="1">
      <alignment horizontal="center" vertical="center" wrapText="1"/>
      <protection/>
    </xf>
    <xf numFmtId="166" fontId="8" fillId="6" borderId="1" xfId="21" applyNumberFormat="1" applyFont="1" applyFill="1" applyBorder="1" applyAlignment="1">
      <alignment horizontal="center" vertical="center" wrapText="1"/>
      <protection/>
    </xf>
    <xf numFmtId="164" fontId="0" fillId="0" borderId="0" xfId="0" applyFill="1" applyAlignment="1">
      <alignment/>
    </xf>
    <xf numFmtId="164" fontId="2" fillId="0" borderId="1" xfId="21" applyFont="1" applyFill="1" applyBorder="1" applyAlignment="1">
      <alignment horizontal="center" vertical="center" wrapText="1"/>
      <protection/>
    </xf>
    <xf numFmtId="164" fontId="2" fillId="0" borderId="1" xfId="21" applyFont="1" applyFill="1" applyBorder="1" applyAlignment="1">
      <alignment horizontal="justify" vertical="center" wrapText="1"/>
      <protection/>
    </xf>
    <xf numFmtId="167" fontId="2" fillId="0" borderId="1" xfId="21" applyNumberFormat="1" applyFont="1" applyFill="1" applyBorder="1" applyAlignment="1">
      <alignment horizontal="center" vertical="center" wrapText="1"/>
      <protection/>
    </xf>
    <xf numFmtId="168" fontId="2" fillId="0" borderId="1" xfId="21" applyNumberFormat="1" applyFont="1" applyFill="1" applyBorder="1" applyAlignment="1">
      <alignment horizontal="right" vertical="center" wrapText="1"/>
      <protection/>
    </xf>
    <xf numFmtId="168" fontId="2" fillId="0" borderId="1" xfId="21" applyNumberFormat="1" applyFont="1" applyFill="1" applyBorder="1" applyAlignment="1">
      <alignment vertical="center" wrapText="1"/>
      <protection/>
    </xf>
    <xf numFmtId="164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Fill="1" applyBorder="1" applyAlignment="1">
      <alignment horizontal="center" vertical="top" wrapText="1"/>
    </xf>
    <xf numFmtId="164" fontId="11" fillId="7" borderId="1" xfId="21" applyFont="1" applyFill="1" applyBorder="1" applyAlignment="1">
      <alignment horizontal="right" vertical="center" wrapText="1"/>
      <protection/>
    </xf>
    <xf numFmtId="170" fontId="8" fillId="0" borderId="4" xfId="21" applyNumberFormat="1" applyFont="1" applyFill="1" applyBorder="1" applyAlignment="1">
      <alignment horizontal="right" vertical="center" wrapText="1"/>
      <protection/>
    </xf>
    <xf numFmtId="170" fontId="8" fillId="0" borderId="1" xfId="21" applyNumberFormat="1" applyFont="1" applyFill="1" applyBorder="1" applyAlignment="1">
      <alignment horizontal="right" vertical="center" wrapText="1"/>
      <protection/>
    </xf>
    <xf numFmtId="170" fontId="8" fillId="0" borderId="4" xfId="0" applyNumberFormat="1" applyFont="1" applyFill="1" applyBorder="1" applyAlignment="1">
      <alignment horizontal="right" vertical="center" wrapText="1"/>
    </xf>
    <xf numFmtId="165" fontId="8" fillId="0" borderId="0" xfId="21" applyNumberFormat="1" applyFont="1" applyFill="1" applyBorder="1" applyAlignment="1">
      <alignment horizontal="right" vertical="center" wrapText="1"/>
      <protection/>
    </xf>
    <xf numFmtId="164" fontId="2" fillId="0" borderId="0" xfId="0" applyFont="1" applyFill="1" applyBorder="1" applyAlignment="1">
      <alignment horizontal="center" vertical="top" wrapText="1"/>
    </xf>
    <xf numFmtId="164" fontId="2" fillId="0" borderId="0" xfId="21" applyFont="1" applyFill="1" applyBorder="1" applyAlignment="1">
      <alignment horizontal="center" vertical="center" wrapText="1"/>
      <protection/>
    </xf>
    <xf numFmtId="164" fontId="2" fillId="0" borderId="0" xfId="21" applyFont="1" applyFill="1" applyBorder="1" applyAlignment="1">
      <alignment horizontal="justify" vertical="center" wrapText="1"/>
      <protection/>
    </xf>
    <xf numFmtId="167" fontId="2" fillId="0" borderId="0" xfId="21" applyNumberFormat="1" applyFont="1" applyFill="1" applyBorder="1" applyAlignment="1">
      <alignment horizontal="center" vertical="center" wrapText="1"/>
      <protection/>
    </xf>
    <xf numFmtId="168" fontId="2" fillId="0" borderId="0" xfId="21" applyNumberFormat="1" applyFont="1" applyFill="1" applyBorder="1" applyAlignment="1">
      <alignment horizontal="right" vertical="center" wrapText="1"/>
      <protection/>
    </xf>
    <xf numFmtId="168" fontId="2" fillId="0" borderId="0" xfId="21" applyNumberFormat="1" applyFont="1" applyFill="1" applyBorder="1" applyAlignment="1">
      <alignment vertical="center" wrapText="1"/>
      <protection/>
    </xf>
    <xf numFmtId="164" fontId="2" fillId="0" borderId="0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Fill="1" applyBorder="1" applyAlignment="1">
      <alignment horizontal="justify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center" vertical="center" wrapText="1"/>
    </xf>
    <xf numFmtId="168" fontId="12" fillId="0" borderId="1" xfId="0" applyNumberFormat="1" applyFont="1" applyFill="1" applyBorder="1" applyAlignment="1">
      <alignment horizontal="right" vertical="center" wrapText="1"/>
    </xf>
    <xf numFmtId="164" fontId="8" fillId="4" borderId="0" xfId="21" applyFont="1" applyFill="1" applyBorder="1" applyAlignment="1">
      <alignment horizontal="right" vertical="center" wrapText="1"/>
      <protection/>
    </xf>
    <xf numFmtId="165" fontId="8" fillId="4" borderId="0" xfId="21" applyNumberFormat="1" applyFont="1" applyFill="1" applyBorder="1" applyAlignment="1">
      <alignment vertical="center" wrapText="1"/>
      <protection/>
    </xf>
    <xf numFmtId="166" fontId="2" fillId="4" borderId="0" xfId="21" applyNumberFormat="1" applyFont="1" applyFill="1" applyBorder="1" applyAlignment="1">
      <alignment vertical="center" wrapText="1"/>
      <protection/>
    </xf>
    <xf numFmtId="164" fontId="2" fillId="4" borderId="0" xfId="0" applyFont="1" applyFill="1" applyBorder="1" applyAlignment="1">
      <alignment vertical="top" wrapText="1"/>
    </xf>
    <xf numFmtId="164" fontId="2" fillId="0" borderId="0" xfId="0" applyFont="1" applyFill="1" applyBorder="1" applyAlignment="1">
      <alignment vertical="top" wrapText="1"/>
    </xf>
    <xf numFmtId="164" fontId="2" fillId="4" borderId="1" xfId="21" applyFont="1" applyFill="1" applyBorder="1" applyAlignment="1">
      <alignment horizontal="center" vertical="center" wrapText="1"/>
      <protection/>
    </xf>
    <xf numFmtId="164" fontId="2" fillId="0" borderId="1" xfId="21" applyFont="1" applyFill="1" applyBorder="1" applyAlignment="1">
      <alignment horizontal="left" vertical="center" wrapText="1"/>
      <protection/>
    </xf>
    <xf numFmtId="170" fontId="2" fillId="0" borderId="1" xfId="21" applyNumberFormat="1" applyFont="1" applyFill="1" applyBorder="1" applyAlignment="1">
      <alignment horizontal="right" vertical="center" wrapText="1"/>
      <protection/>
    </xf>
    <xf numFmtId="170" fontId="2" fillId="4" borderId="1" xfId="21" applyNumberFormat="1" applyFont="1" applyFill="1" applyBorder="1" applyAlignment="1">
      <alignment horizontal="right" vertical="center" wrapText="1"/>
      <protection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right" vertical="center"/>
    </xf>
    <xf numFmtId="164" fontId="12" fillId="0" borderId="1" xfId="21" applyFont="1" applyFill="1" applyBorder="1" applyAlignment="1">
      <alignment horizontal="left" vertical="center" wrapText="1"/>
      <protection/>
    </xf>
    <xf numFmtId="164" fontId="2" fillId="0" borderId="1" xfId="0" applyFont="1" applyBorder="1" applyAlignment="1">
      <alignment horizontal="center" vertical="center" wrapText="1"/>
    </xf>
    <xf numFmtId="167" fontId="2" fillId="4" borderId="1" xfId="21" applyNumberFormat="1" applyFont="1" applyFill="1" applyBorder="1" applyAlignment="1">
      <alignment horizontal="center" vertical="center" wrapText="1"/>
      <protection/>
    </xf>
    <xf numFmtId="166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right" vertical="center"/>
    </xf>
    <xf numFmtId="164" fontId="11" fillId="7" borderId="1" xfId="21" applyFont="1" applyFill="1" applyBorder="1" applyAlignment="1">
      <alignment horizontal="right" vertical="center" wrapText="1"/>
      <protection/>
    </xf>
    <xf numFmtId="165" fontId="8" fillId="0" borderId="4" xfId="21" applyNumberFormat="1" applyFont="1" applyFill="1" applyBorder="1" applyAlignment="1">
      <alignment vertical="center" wrapText="1"/>
      <protection/>
    </xf>
    <xf numFmtId="166" fontId="2" fillId="0" borderId="1" xfId="0" applyNumberFormat="1" applyFont="1" applyFill="1" applyBorder="1" applyAlignment="1">
      <alignment vertical="center" wrapText="1"/>
    </xf>
    <xf numFmtId="164" fontId="2" fillId="0" borderId="0" xfId="0" applyFont="1" applyBorder="1" applyAlignment="1">
      <alignment/>
    </xf>
    <xf numFmtId="164" fontId="2" fillId="0" borderId="0" xfId="0" applyFont="1" applyFill="1" applyBorder="1" applyAlignment="1">
      <alignment horizontal="right" vertical="center"/>
    </xf>
    <xf numFmtId="164" fontId="2" fillId="4" borderId="0" xfId="21" applyFont="1" applyFill="1" applyBorder="1" applyAlignment="1">
      <alignment horizontal="center" vertical="center" wrapText="1"/>
      <protection/>
    </xf>
    <xf numFmtId="164" fontId="12" fillId="0" borderId="0" xfId="21" applyFont="1" applyFill="1" applyBorder="1" applyAlignment="1">
      <alignment vertical="center" wrapText="1"/>
      <protection/>
    </xf>
    <xf numFmtId="170" fontId="2" fillId="4" borderId="0" xfId="21" applyNumberFormat="1" applyFont="1" applyFill="1" applyBorder="1" applyAlignment="1">
      <alignment horizontal="right" vertical="center" wrapText="1"/>
      <protection/>
    </xf>
    <xf numFmtId="166" fontId="2" fillId="0" borderId="0" xfId="0" applyNumberFormat="1" applyFont="1" applyBorder="1" applyAlignment="1">
      <alignment horizontal="center" vertical="center" wrapText="1"/>
    </xf>
    <xf numFmtId="164" fontId="2" fillId="0" borderId="1" xfId="21" applyNumberFormat="1" applyFont="1" applyFill="1" applyBorder="1" applyAlignment="1">
      <alignment horizontal="center" vertical="center" wrapText="1"/>
      <protection/>
    </xf>
    <xf numFmtId="164" fontId="2" fillId="0" borderId="1" xfId="21" applyFont="1" applyFill="1" applyBorder="1" applyAlignment="1">
      <alignment horizontal="left" vertical="top" wrapText="1"/>
      <protection/>
    </xf>
    <xf numFmtId="166" fontId="2" fillId="0" borderId="1" xfId="19" applyNumberFormat="1" applyFont="1" applyFill="1" applyBorder="1" applyAlignment="1" applyProtection="1">
      <alignment horizontal="center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6" fontId="2" fillId="0" borderId="1" xfId="21" applyNumberFormat="1" applyFont="1" applyFill="1" applyBorder="1" applyAlignment="1">
      <alignment horizontal="center" vertical="center" wrapText="1"/>
      <protection/>
    </xf>
    <xf numFmtId="165" fontId="8" fillId="0" borderId="1" xfId="21" applyNumberFormat="1" applyFont="1" applyFill="1" applyBorder="1" applyAlignment="1">
      <alignment horizontal="center" vertical="center" wrapText="1"/>
      <protection/>
    </xf>
    <xf numFmtId="164" fontId="8" fillId="0" borderId="1" xfId="21" applyFont="1" applyFill="1" applyBorder="1" applyAlignment="1">
      <alignment horizontal="center" vertical="center" wrapText="1"/>
      <protection/>
    </xf>
    <xf numFmtId="164" fontId="11" fillId="0" borderId="0" xfId="21" applyFont="1" applyFill="1" applyBorder="1" applyAlignment="1">
      <alignment horizontal="right" vertical="center" wrapText="1"/>
      <protection/>
    </xf>
    <xf numFmtId="170" fontId="8" fillId="0" borderId="0" xfId="21" applyNumberFormat="1" applyFont="1" applyFill="1" applyBorder="1" applyAlignment="1">
      <alignment horizontal="right" vertical="center" wrapText="1"/>
      <protection/>
    </xf>
    <xf numFmtId="165" fontId="8" fillId="0" borderId="0" xfId="0" applyNumberFormat="1" applyFont="1" applyFill="1" applyBorder="1" applyAlignment="1">
      <alignment horizontal="right" vertical="center" wrapText="1"/>
    </xf>
    <xf numFmtId="164" fontId="13" fillId="5" borderId="1" xfId="21" applyFont="1" applyFill="1" applyBorder="1" applyAlignment="1">
      <alignment horizontal="center" vertical="center" wrapText="1"/>
      <protection/>
    </xf>
    <xf numFmtId="164" fontId="8" fillId="6" borderId="1" xfId="21" applyNumberFormat="1" applyFont="1" applyFill="1" applyBorder="1" applyAlignment="1" applyProtection="1">
      <alignment horizontal="center" vertical="center" wrapText="1"/>
      <protection/>
    </xf>
    <xf numFmtId="171" fontId="8" fillId="6" borderId="1" xfId="21" applyNumberFormat="1" applyFont="1" applyFill="1" applyBorder="1" applyAlignment="1" applyProtection="1">
      <alignment horizontal="center" vertical="center" wrapText="1"/>
      <protection/>
    </xf>
    <xf numFmtId="169" fontId="8" fillId="6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21" applyFont="1" applyFill="1" applyBorder="1" applyAlignment="1">
      <alignment vertical="top" wrapText="1"/>
      <protection/>
    </xf>
    <xf numFmtId="168" fontId="2" fillId="0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 wrapText="1"/>
    </xf>
    <xf numFmtId="164" fontId="15" fillId="0" borderId="1" xfId="0" applyFont="1" applyFill="1" applyBorder="1" applyAlignment="1">
      <alignment/>
    </xf>
    <xf numFmtId="164" fontId="2" fillId="0" borderId="1" xfId="0" applyFont="1" applyFill="1" applyBorder="1" applyAlignment="1">
      <alignment/>
    </xf>
    <xf numFmtId="170" fontId="8" fillId="0" borderId="4" xfId="21" applyNumberFormat="1" applyFont="1" applyFill="1" applyBorder="1" applyAlignment="1">
      <alignment vertical="center" wrapText="1"/>
      <protection/>
    </xf>
    <xf numFmtId="164" fontId="2" fillId="0" borderId="5" xfId="0" applyFont="1" applyFill="1" applyBorder="1" applyAlignment="1">
      <alignment/>
    </xf>
    <xf numFmtId="164" fontId="11" fillId="0" borderId="0" xfId="21" applyFont="1" applyFill="1" applyBorder="1" applyAlignment="1">
      <alignment horizontal="right" vertical="center" wrapText="1"/>
      <protection/>
    </xf>
    <xf numFmtId="170" fontId="8" fillId="0" borderId="0" xfId="21" applyNumberFormat="1" applyFont="1" applyFill="1" applyBorder="1" applyAlignment="1">
      <alignment vertical="center" wrapText="1"/>
      <protection/>
    </xf>
    <xf numFmtId="166" fontId="2" fillId="0" borderId="0" xfId="0" applyNumberFormat="1" applyFont="1" applyFill="1" applyBorder="1" applyAlignment="1">
      <alignment vertical="center" wrapText="1"/>
    </xf>
    <xf numFmtId="165" fontId="16" fillId="0" borderId="1" xfId="21" applyNumberFormat="1" applyFont="1" applyFill="1" applyBorder="1" applyAlignment="1">
      <alignment horizontal="center" vertical="center" wrapText="1"/>
      <protection/>
    </xf>
    <xf numFmtId="164" fontId="16" fillId="0" borderId="1" xfId="21" applyFont="1" applyFill="1" applyBorder="1" applyAlignment="1">
      <alignment horizontal="center" vertical="center" wrapText="1"/>
      <protection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164" fontId="7" fillId="0" borderId="0" xfId="0" applyFont="1" applyFill="1" applyBorder="1" applyAlignment="1">
      <alignment/>
    </xf>
    <xf numFmtId="164" fontId="2" fillId="0" borderId="1" xfId="21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>
      <alignment vertical="center" wrapText="1"/>
    </xf>
    <xf numFmtId="171" fontId="2" fillId="0" borderId="1" xfId="21" applyNumberFormat="1" applyFont="1" applyFill="1" applyBorder="1" applyAlignment="1" applyProtection="1">
      <alignment vertical="center" wrapText="1"/>
      <protection/>
    </xf>
    <xf numFmtId="172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Fill="1" applyBorder="1" applyAlignment="1">
      <alignment vertical="center"/>
    </xf>
    <xf numFmtId="165" fontId="8" fillId="0" borderId="4" xfId="21" applyNumberFormat="1" applyFont="1" applyFill="1" applyBorder="1" applyAlignment="1">
      <alignment horizontal="right" vertical="center" wrapText="1"/>
      <protection/>
    </xf>
    <xf numFmtId="165" fontId="8" fillId="0" borderId="4" xfId="0" applyNumberFormat="1" applyFont="1" applyFill="1" applyBorder="1" applyAlignment="1">
      <alignment horizontal="right" vertical="center" wrapText="1"/>
    </xf>
    <xf numFmtId="164" fontId="2" fillId="4" borderId="0" xfId="0" applyFont="1" applyFill="1" applyBorder="1" applyAlignment="1">
      <alignment/>
    </xf>
    <xf numFmtId="164" fontId="2" fillId="0" borderId="1" xfId="21" applyNumberFormat="1" applyFont="1" applyFill="1" applyBorder="1" applyAlignment="1" applyProtection="1">
      <alignment vertical="center" wrapText="1"/>
      <protection/>
    </xf>
    <xf numFmtId="167" fontId="2" fillId="0" borderId="1" xfId="21" applyNumberFormat="1" applyFont="1" applyFill="1" applyBorder="1" applyAlignment="1" applyProtection="1">
      <alignment vertical="center" wrapText="1"/>
      <protection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164" fontId="8" fillId="6" borderId="1" xfId="21" applyFont="1" applyFill="1" applyBorder="1" applyAlignment="1">
      <alignment horizontal="center" vertical="center" wrapText="1"/>
      <protection/>
    </xf>
    <xf numFmtId="165" fontId="8" fillId="6" borderId="1" xfId="21" applyNumberFormat="1" applyFont="1" applyFill="1" applyBorder="1" applyAlignment="1">
      <alignment horizontal="center" vertical="center" wrapText="1"/>
      <protection/>
    </xf>
    <xf numFmtId="166" fontId="8" fillId="6" borderId="1" xfId="21" applyNumberFormat="1" applyFont="1" applyFill="1" applyBorder="1" applyAlignment="1">
      <alignment horizontal="center" vertical="center" wrapText="1"/>
      <protection/>
    </xf>
    <xf numFmtId="164" fontId="12" fillId="6" borderId="1" xfId="21" applyFont="1" applyFill="1" applyBorder="1" applyAlignment="1">
      <alignment horizontal="justify" vertical="center" wrapText="1"/>
      <protection/>
    </xf>
    <xf numFmtId="164" fontId="2" fillId="6" borderId="1" xfId="21" applyFont="1" applyFill="1" applyBorder="1" applyAlignment="1">
      <alignment vertical="center" wrapText="1"/>
      <protection/>
    </xf>
    <xf numFmtId="164" fontId="2" fillId="6" borderId="1" xfId="21" applyFont="1" applyFill="1" applyBorder="1" applyAlignment="1">
      <alignment horizontal="center" vertical="center" wrapText="1"/>
      <protection/>
    </xf>
    <xf numFmtId="165" fontId="2" fillId="6" borderId="1" xfId="21" applyNumberFormat="1" applyFont="1" applyFill="1" applyBorder="1" applyAlignment="1">
      <alignment vertical="center" wrapText="1"/>
      <protection/>
    </xf>
    <xf numFmtId="172" fontId="2" fillId="6" borderId="1" xfId="19" applyNumberFormat="1" applyFont="1" applyFill="1" applyBorder="1" applyAlignment="1" applyProtection="1">
      <alignment horizontal="center" vertical="center" wrapText="1"/>
      <protection/>
    </xf>
    <xf numFmtId="164" fontId="15" fillId="6" borderId="1" xfId="0" applyFont="1" applyFill="1" applyBorder="1" applyAlignment="1">
      <alignment vertical="top" wrapText="1"/>
    </xf>
    <xf numFmtId="164" fontId="4" fillId="6" borderId="1" xfId="0" applyFont="1" applyFill="1" applyBorder="1" applyAlignment="1">
      <alignment vertical="top" wrapText="1"/>
    </xf>
    <xf numFmtId="164" fontId="12" fillId="0" borderId="1" xfId="21" applyFont="1" applyFill="1" applyBorder="1" applyAlignment="1">
      <alignment horizontal="justify"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72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15" fillId="0" borderId="1" xfId="0" applyFont="1" applyFill="1" applyBorder="1" applyAlignment="1">
      <alignment vertical="top" wrapText="1"/>
    </xf>
    <xf numFmtId="164" fontId="4" fillId="0" borderId="1" xfId="0" applyFont="1" applyFill="1" applyBorder="1" applyAlignment="1">
      <alignment vertical="top" wrapText="1"/>
    </xf>
    <xf numFmtId="173" fontId="2" fillId="0" borderId="1" xfId="21" applyNumberFormat="1" applyFont="1" applyFill="1" applyBorder="1" applyAlignment="1">
      <alignment horizontal="center" vertical="center" wrapText="1"/>
      <protection/>
    </xf>
    <xf numFmtId="164" fontId="2" fillId="0" borderId="1" xfId="21" applyFont="1" applyFill="1" applyBorder="1" applyAlignment="1">
      <alignment vertical="center" wrapText="1"/>
      <protection/>
    </xf>
    <xf numFmtId="164" fontId="2" fillId="0" borderId="1" xfId="0" applyFont="1" applyFill="1" applyBorder="1" applyAlignment="1">
      <alignment horizontal="center"/>
    </xf>
    <xf numFmtId="164" fontId="12" fillId="0" borderId="1" xfId="0" applyFont="1" applyFill="1" applyBorder="1" applyAlignment="1">
      <alignment horizontal="justify" wrapText="1"/>
    </xf>
    <xf numFmtId="164" fontId="12" fillId="0" borderId="1" xfId="21" applyFont="1" applyFill="1" applyBorder="1" applyAlignment="1">
      <alignment vertical="center" wrapText="1"/>
      <protection/>
    </xf>
    <xf numFmtId="164" fontId="12" fillId="0" borderId="1" xfId="21" applyFont="1" applyFill="1" applyBorder="1" applyAlignment="1">
      <alignment horizontal="center" vertical="center" wrapText="1"/>
      <protection/>
    </xf>
    <xf numFmtId="167" fontId="12" fillId="0" borderId="1" xfId="21" applyNumberFormat="1" applyFont="1" applyFill="1" applyBorder="1" applyAlignment="1">
      <alignment horizontal="center" vertical="center" wrapText="1"/>
      <protection/>
    </xf>
    <xf numFmtId="165" fontId="12" fillId="0" borderId="1" xfId="21" applyNumberFormat="1" applyFont="1" applyFill="1" applyBorder="1" applyAlignment="1">
      <alignment vertical="center" wrapText="1"/>
      <protection/>
    </xf>
    <xf numFmtId="166" fontId="12" fillId="0" borderId="1" xfId="19" applyNumberFormat="1" applyFont="1" applyFill="1" applyBorder="1" applyAlignment="1" applyProtection="1">
      <alignment horizontal="center" vertical="center" wrapText="1"/>
      <protection/>
    </xf>
    <xf numFmtId="164" fontId="12" fillId="0" borderId="1" xfId="0" applyFont="1" applyFill="1" applyBorder="1" applyAlignment="1">
      <alignment vertical="center" wrapText="1"/>
    </xf>
    <xf numFmtId="164" fontId="12" fillId="0" borderId="1" xfId="0" applyFont="1" applyFill="1" applyBorder="1" applyAlignment="1">
      <alignment horizontal="justify" vertical="center" wrapText="1"/>
    </xf>
    <xf numFmtId="164" fontId="12" fillId="0" borderId="1" xfId="22" applyFont="1" applyFill="1" applyBorder="1" applyAlignment="1">
      <alignment horizontal="justify" vertical="center" wrapText="1"/>
      <protection/>
    </xf>
    <xf numFmtId="168" fontId="2" fillId="0" borderId="1" xfId="0" applyNumberFormat="1" applyFont="1" applyFill="1" applyBorder="1" applyAlignment="1">
      <alignment horizontal="right" vertical="center"/>
    </xf>
    <xf numFmtId="164" fontId="2" fillId="0" borderId="1" xfId="19" applyNumberFormat="1" applyFont="1" applyFill="1" applyBorder="1" applyAlignment="1" applyProtection="1">
      <alignment horizontal="center" vertical="center"/>
      <protection/>
    </xf>
    <xf numFmtId="164" fontId="2" fillId="0" borderId="1" xfId="22" applyFont="1" applyFill="1" applyBorder="1" applyAlignment="1">
      <alignment horizontal="justify" vertical="center" wrapText="1"/>
      <protection/>
    </xf>
    <xf numFmtId="164" fontId="11" fillId="7" borderId="6" xfId="21" applyFont="1" applyFill="1" applyBorder="1" applyAlignment="1">
      <alignment horizontal="right" vertical="center" wrapText="1"/>
      <protection/>
    </xf>
    <xf numFmtId="166" fontId="8" fillId="0" borderId="7" xfId="0" applyNumberFormat="1" applyFont="1" applyFill="1" applyBorder="1" applyAlignment="1">
      <alignment vertical="center" wrapText="1"/>
    </xf>
    <xf numFmtId="164" fontId="4" fillId="0" borderId="0" xfId="0" applyFont="1" applyFill="1" applyAlignment="1">
      <alignment vertical="top" wrapText="1"/>
    </xf>
    <xf numFmtId="164" fontId="4" fillId="0" borderId="0" xfId="0" applyFont="1" applyFill="1" applyBorder="1" applyAlignment="1">
      <alignment vertical="top" wrapText="1"/>
    </xf>
    <xf numFmtId="164" fontId="8" fillId="0" borderId="0" xfId="21" applyFont="1" applyFill="1" applyBorder="1" applyAlignment="1">
      <alignment horizontal="right" vertical="center" wrapText="1"/>
      <protection/>
    </xf>
    <xf numFmtId="165" fontId="8" fillId="0" borderId="0" xfId="21" applyNumberFormat="1" applyFont="1" applyFill="1" applyBorder="1" applyAlignment="1">
      <alignment vertical="center" wrapText="1"/>
      <protection/>
    </xf>
    <xf numFmtId="166" fontId="2" fillId="0" borderId="0" xfId="21" applyNumberFormat="1" applyFont="1" applyFill="1" applyBorder="1" applyAlignment="1">
      <alignment vertical="center" wrapText="1"/>
      <protection/>
    </xf>
    <xf numFmtId="164" fontId="5" fillId="5" borderId="1" xfId="21" applyNumberFormat="1" applyFont="1" applyFill="1" applyBorder="1" applyAlignment="1" applyProtection="1">
      <alignment horizontal="center" vertical="center" wrapText="1"/>
      <protection/>
    </xf>
    <xf numFmtId="167" fontId="2" fillId="0" borderId="1" xfId="21" applyNumberFormat="1" applyFont="1" applyFill="1" applyBorder="1" applyAlignment="1" applyProtection="1">
      <alignment horizontal="center" vertical="center" wrapText="1"/>
      <protection/>
    </xf>
    <xf numFmtId="164" fontId="12" fillId="0" borderId="1" xfId="21" applyNumberFormat="1" applyFont="1" applyFill="1" applyBorder="1" applyAlignment="1" applyProtection="1">
      <alignment vertical="center" wrapText="1"/>
      <protection/>
    </xf>
    <xf numFmtId="164" fontId="12" fillId="0" borderId="1" xfId="21" applyNumberFormat="1" applyFont="1" applyFill="1" applyBorder="1" applyAlignment="1" applyProtection="1">
      <alignment horizontal="center" vertical="center" wrapText="1"/>
      <protection/>
    </xf>
    <xf numFmtId="167" fontId="12" fillId="0" borderId="1" xfId="21" applyNumberFormat="1" applyFont="1" applyFill="1" applyBorder="1" applyAlignment="1" applyProtection="1">
      <alignment horizontal="center" vertical="center" wrapText="1"/>
      <protection/>
    </xf>
    <xf numFmtId="164" fontId="11" fillId="7" borderId="1" xfId="21" applyNumberFormat="1" applyFont="1" applyFill="1" applyBorder="1" applyAlignment="1" applyProtection="1">
      <alignment horizontal="right" vertical="center" wrapText="1"/>
      <protection/>
    </xf>
    <xf numFmtId="171" fontId="8" fillId="0" borderId="4" xfId="21" applyNumberFormat="1" applyFont="1" applyFill="1" applyBorder="1" applyAlignment="1" applyProtection="1">
      <alignment vertical="center" wrapText="1"/>
      <protection/>
    </xf>
    <xf numFmtId="166" fontId="8" fillId="0" borderId="1" xfId="0" applyNumberFormat="1" applyFont="1" applyFill="1" applyBorder="1" applyAlignment="1">
      <alignment vertical="center" wrapText="1"/>
    </xf>
    <xf numFmtId="164" fontId="8" fillId="0" borderId="0" xfId="21" applyNumberFormat="1" applyFont="1" applyFill="1" applyAlignment="1" applyProtection="1">
      <alignment horizontal="right" vertical="center" wrapText="1"/>
      <protection/>
    </xf>
    <xf numFmtId="171" fontId="8" fillId="0" borderId="0" xfId="21" applyNumberFormat="1" applyFont="1" applyFill="1" applyAlignment="1" applyProtection="1">
      <alignment vertical="center" wrapText="1"/>
      <protection/>
    </xf>
    <xf numFmtId="166" fontId="2" fillId="0" borderId="0" xfId="21" applyNumberFormat="1" applyFont="1" applyFill="1" applyAlignment="1" applyProtection="1">
      <alignment vertical="center" wrapText="1"/>
      <protection/>
    </xf>
    <xf numFmtId="164" fontId="2" fillId="0" borderId="1" xfId="0" applyFont="1" applyFill="1" applyBorder="1" applyAlignment="1">
      <alignment horizontal="left" vertical="center" wrapText="1"/>
    </xf>
    <xf numFmtId="170" fontId="2" fillId="0" borderId="1" xfId="0" applyNumberFormat="1" applyFont="1" applyFill="1" applyBorder="1" applyAlignment="1">
      <alignment horizontal="right" vertical="center" wrapText="1"/>
    </xf>
    <xf numFmtId="170" fontId="2" fillId="0" borderId="1" xfId="21" applyNumberFormat="1" applyFont="1" applyFill="1" applyBorder="1" applyAlignment="1">
      <alignment vertical="center" wrapText="1"/>
      <protection/>
    </xf>
    <xf numFmtId="164" fontId="2" fillId="0" borderId="1" xfId="0" applyFont="1" applyFill="1" applyBorder="1" applyAlignment="1">
      <alignment horizontal="right" vertical="center" wrapText="1"/>
    </xf>
    <xf numFmtId="164" fontId="5" fillId="5" borderId="1" xfId="20" applyFont="1" applyFill="1" applyBorder="1" applyAlignment="1">
      <alignment horizontal="center" vertical="center"/>
      <protection/>
    </xf>
    <xf numFmtId="165" fontId="2" fillId="0" borderId="1" xfId="20" applyNumberFormat="1" applyFont="1" applyFill="1" applyBorder="1" applyAlignment="1">
      <alignment vertical="center"/>
      <protection/>
    </xf>
    <xf numFmtId="174" fontId="2" fillId="0" borderId="1" xfId="0" applyNumberFormat="1" applyFont="1" applyFill="1" applyBorder="1" applyAlignment="1">
      <alignment horizontal="center" vertical="center" wrapText="1"/>
    </xf>
    <xf numFmtId="164" fontId="12" fillId="4" borderId="1" xfId="0" applyFont="1" applyFill="1" applyBorder="1" applyAlignment="1">
      <alignment vertical="center" wrapText="1"/>
    </xf>
    <xf numFmtId="175" fontId="2" fillId="4" borderId="1" xfId="0" applyNumberFormat="1" applyFont="1" applyFill="1" applyBorder="1" applyAlignment="1">
      <alignment horizontal="center" vertical="center" wrapText="1"/>
    </xf>
    <xf numFmtId="165" fontId="2" fillId="4" borderId="1" xfId="21" applyNumberFormat="1" applyFont="1" applyFill="1" applyBorder="1" applyAlignment="1">
      <alignment vertical="center" wrapText="1"/>
      <protection/>
    </xf>
    <xf numFmtId="172" fontId="2" fillId="4" borderId="1" xfId="19" applyNumberFormat="1" applyFont="1" applyFill="1" applyBorder="1" applyAlignment="1" applyProtection="1">
      <alignment horizontal="center" vertical="center" wrapText="1"/>
      <protection/>
    </xf>
    <xf numFmtId="164" fontId="2" fillId="4" borderId="1" xfId="0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65" fontId="8" fillId="0" borderId="4" xfId="21" applyNumberFormat="1" applyFont="1" applyFill="1" applyBorder="1" applyAlignment="1">
      <alignment vertical="center" wrapText="1"/>
      <protection/>
    </xf>
    <xf numFmtId="166" fontId="2" fillId="0" borderId="1" xfId="21" applyNumberFormat="1" applyFont="1" applyFill="1" applyBorder="1" applyAlignment="1">
      <alignment vertical="center" wrapText="1"/>
      <protection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 wrapText="1"/>
    </xf>
    <xf numFmtId="165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6" fontId="2" fillId="4" borderId="1" xfId="19" applyNumberFormat="1" applyFont="1" applyFill="1" applyBorder="1" applyAlignment="1" applyProtection="1">
      <alignment horizontal="center" vertical="center" wrapText="1"/>
      <protection/>
    </xf>
    <xf numFmtId="164" fontId="2" fillId="4" borderId="1" xfId="0" applyFont="1" applyFill="1" applyBorder="1" applyAlignment="1">
      <alignment horizontal="center" vertical="center" wrapText="1"/>
    </xf>
    <xf numFmtId="165" fontId="8" fillId="0" borderId="1" xfId="21" applyNumberFormat="1" applyFont="1" applyFill="1" applyBorder="1" applyAlignment="1">
      <alignment horizontal="right" vertical="center" wrapText="1"/>
      <protection/>
    </xf>
    <xf numFmtId="164" fontId="2" fillId="4" borderId="1" xfId="0" applyFont="1" applyFill="1" applyBorder="1" applyAlignment="1">
      <alignment horizontal="center" vertical="top" wrapText="1"/>
    </xf>
    <xf numFmtId="164" fontId="12" fillId="4" borderId="1" xfId="0" applyFont="1" applyFill="1" applyBorder="1" applyAlignment="1">
      <alignment horizontal="left" vertical="center" wrapText="1"/>
    </xf>
    <xf numFmtId="164" fontId="2" fillId="4" borderId="1" xfId="0" applyFont="1" applyFill="1" applyBorder="1" applyAlignment="1">
      <alignment horizontal="left" vertical="center" wrapText="1"/>
    </xf>
    <xf numFmtId="164" fontId="2" fillId="4" borderId="0" xfId="0" applyFont="1" applyFill="1" applyBorder="1" applyAlignment="1">
      <alignment horizontal="center" vertical="top" wrapText="1"/>
    </xf>
    <xf numFmtId="164" fontId="2" fillId="4" borderId="1" xfId="21" applyFont="1" applyFill="1" applyBorder="1" applyAlignment="1">
      <alignment horizontal="justify" vertical="center" wrapText="1"/>
      <protection/>
    </xf>
    <xf numFmtId="164" fontId="2" fillId="4" borderId="1" xfId="21" applyFont="1" applyFill="1" applyBorder="1" applyAlignment="1">
      <alignment horizontal="center" vertical="center" wrapText="1"/>
      <protection/>
    </xf>
    <xf numFmtId="165" fontId="2" fillId="4" borderId="1" xfId="21" applyNumberFormat="1" applyFont="1" applyFill="1" applyBorder="1" applyAlignment="1">
      <alignment horizontal="right" vertical="center" wrapText="1"/>
      <protection/>
    </xf>
    <xf numFmtId="166" fontId="2" fillId="4" borderId="1" xfId="21" applyNumberFormat="1" applyFont="1" applyFill="1" applyBorder="1" applyAlignment="1">
      <alignment horizontal="center" vertical="center" wrapText="1"/>
      <protection/>
    </xf>
    <xf numFmtId="165" fontId="8" fillId="4" borderId="1" xfId="21" applyNumberFormat="1" applyFont="1" applyFill="1" applyBorder="1" applyAlignment="1">
      <alignment horizontal="center" vertical="center" wrapText="1"/>
      <protection/>
    </xf>
    <xf numFmtId="164" fontId="8" fillId="4" borderId="1" xfId="21" applyFont="1" applyFill="1" applyBorder="1" applyAlignment="1">
      <alignment horizontal="center" vertical="center" wrapText="1"/>
      <protection/>
    </xf>
    <xf numFmtId="164" fontId="15" fillId="4" borderId="1" xfId="0" applyFont="1" applyFill="1" applyBorder="1" applyAlignment="1">
      <alignment vertical="top" wrapText="1"/>
    </xf>
    <xf numFmtId="164" fontId="4" fillId="4" borderId="0" xfId="0" applyFont="1" applyFill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4" fontId="2" fillId="0" borderId="1" xfId="0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4" fontId="2" fillId="0" borderId="1" xfId="0" applyFont="1" applyBorder="1" applyAlignment="1">
      <alignment horizontal="center" vertical="center"/>
    </xf>
    <xf numFmtId="166" fontId="2" fillId="6" borderId="1" xfId="21" applyNumberFormat="1" applyFont="1" applyFill="1" applyBorder="1" applyAlignment="1">
      <alignment vertical="center" wrapText="1"/>
      <protection/>
    </xf>
    <xf numFmtId="170" fontId="2" fillId="6" borderId="1" xfId="21" applyNumberFormat="1" applyFont="1" applyFill="1" applyBorder="1" applyAlignment="1">
      <alignment vertical="center" wrapText="1"/>
      <protection/>
    </xf>
    <xf numFmtId="164" fontId="2" fillId="6" borderId="1" xfId="0" applyFont="1" applyFill="1" applyBorder="1" applyAlignment="1">
      <alignment horizontal="center" vertical="center" wrapText="1"/>
    </xf>
    <xf numFmtId="170" fontId="2" fillId="0" borderId="1" xfId="21" applyNumberFormat="1" applyFont="1" applyFill="1" applyBorder="1" applyAlignment="1">
      <alignment vertical="center" wrapText="1"/>
      <protection/>
    </xf>
    <xf numFmtId="168" fontId="8" fillId="0" borderId="0" xfId="21" applyNumberFormat="1" applyFont="1" applyFill="1" applyBorder="1" applyAlignment="1">
      <alignment horizontal="right" vertical="center" wrapText="1"/>
      <protection/>
    </xf>
    <xf numFmtId="168" fontId="2" fillId="0" borderId="1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164" fontId="15" fillId="0" borderId="1" xfId="0" applyFont="1" applyBorder="1" applyAlignment="1">
      <alignment/>
    </xf>
    <xf numFmtId="164" fontId="2" fillId="4" borderId="1" xfId="21" applyFont="1" applyFill="1" applyBorder="1" applyAlignment="1">
      <alignment vertical="top" wrapText="1"/>
      <protection/>
    </xf>
    <xf numFmtId="166" fontId="2" fillId="4" borderId="1" xfId="0" applyNumberFormat="1" applyFont="1" applyFill="1" applyBorder="1" applyAlignment="1">
      <alignment horizontal="center" vertical="center"/>
    </xf>
    <xf numFmtId="164" fontId="4" fillId="4" borderId="1" xfId="0" applyFont="1" applyFill="1" applyBorder="1" applyAlignment="1">
      <alignment/>
    </xf>
    <xf numFmtId="164" fontId="5" fillId="2" borderId="1" xfId="21" applyNumberFormat="1" applyFont="1" applyFill="1" applyBorder="1" applyAlignment="1" applyProtection="1">
      <alignment horizontal="center" vertical="center" wrapText="1"/>
      <protection/>
    </xf>
    <xf numFmtId="164" fontId="2" fillId="0" borderId="1" xfId="21" applyNumberFormat="1" applyFont="1" applyFill="1" applyBorder="1" applyAlignment="1" applyProtection="1">
      <alignment horizontal="center" vertical="center" wrapText="1"/>
      <protection/>
    </xf>
    <xf numFmtId="164" fontId="12" fillId="0" borderId="1" xfId="21" applyNumberFormat="1" applyFont="1" applyFill="1" applyBorder="1" applyAlignment="1" applyProtection="1">
      <alignment vertical="center" wrapText="1"/>
      <protection/>
    </xf>
    <xf numFmtId="167" fontId="2" fillId="4" borderId="1" xfId="21" applyNumberFormat="1" applyFont="1" applyFill="1" applyBorder="1" applyAlignment="1" applyProtection="1">
      <alignment horizontal="center" vertical="center" wrapText="1"/>
      <protection/>
    </xf>
    <xf numFmtId="177" fontId="2" fillId="0" borderId="1" xfId="21" applyNumberFormat="1" applyFont="1" applyFill="1" applyBorder="1" applyAlignment="1" applyProtection="1">
      <alignment vertical="center" wrapText="1"/>
      <protection/>
    </xf>
    <xf numFmtId="171" fontId="2" fillId="0" borderId="1" xfId="21" applyNumberFormat="1" applyFont="1" applyFill="1" applyBorder="1" applyAlignment="1" applyProtection="1">
      <alignment vertical="center" wrapText="1"/>
      <protection/>
    </xf>
    <xf numFmtId="166" fontId="2" fillId="0" borderId="1" xfId="21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Border="1" applyAlignment="1">
      <alignment/>
    </xf>
    <xf numFmtId="164" fontId="2" fillId="0" borderId="1" xfId="0" applyFont="1" applyFill="1" applyBorder="1" applyAlignment="1">
      <alignment/>
    </xf>
    <xf numFmtId="164" fontId="2" fillId="4" borderId="1" xfId="21" applyNumberFormat="1" applyFont="1" applyFill="1" applyBorder="1" applyAlignment="1" applyProtection="1">
      <alignment vertical="center" wrapText="1"/>
      <protection/>
    </xf>
    <xf numFmtId="164" fontId="5" fillId="8" borderId="1" xfId="21" applyFont="1" applyFill="1" applyBorder="1" applyAlignment="1">
      <alignment horizontal="center" vertical="center" wrapText="1"/>
      <protection/>
    </xf>
    <xf numFmtId="164" fontId="2" fillId="4" borderId="1" xfId="21" applyFont="1" applyFill="1" applyBorder="1" applyAlignment="1">
      <alignment vertical="center" wrapText="1"/>
      <protection/>
    </xf>
    <xf numFmtId="166" fontId="2" fillId="0" borderId="1" xfId="21" applyNumberFormat="1" applyFont="1" applyFill="1" applyBorder="1" applyAlignment="1">
      <alignment horizontal="right" vertical="center" wrapText="1"/>
      <protection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justify" vertical="center" wrapText="1"/>
    </xf>
    <xf numFmtId="164" fontId="2" fillId="0" borderId="1" xfId="0" applyFont="1" applyFill="1" applyBorder="1" applyAlignment="1">
      <alignment horizontal="justify" vertical="center"/>
    </xf>
    <xf numFmtId="166" fontId="2" fillId="0" borderId="1" xfId="0" applyNumberFormat="1" applyFont="1" applyBorder="1" applyAlignment="1">
      <alignment horizontal="right" vertical="center" wrapText="1"/>
    </xf>
    <xf numFmtId="164" fontId="2" fillId="4" borderId="1" xfId="0" applyFont="1" applyFill="1" applyBorder="1" applyAlignment="1">
      <alignment horizontal="right" vertical="center" wrapText="1"/>
    </xf>
    <xf numFmtId="166" fontId="2" fillId="4" borderId="1" xfId="21" applyNumberFormat="1" applyFont="1" applyFill="1" applyBorder="1" applyAlignment="1">
      <alignment horizontal="right" vertical="center" wrapText="1"/>
      <protection/>
    </xf>
    <xf numFmtId="164" fontId="2" fillId="0" borderId="1" xfId="0" applyFont="1" applyFill="1" applyBorder="1" applyAlignment="1">
      <alignment vertical="center" wrapText="1"/>
    </xf>
    <xf numFmtId="164" fontId="2" fillId="0" borderId="1" xfId="0" applyFont="1" applyBorder="1" applyAlignment="1">
      <alignment vertical="center" wrapText="1"/>
    </xf>
    <xf numFmtId="164" fontId="2" fillId="0" borderId="1" xfId="0" applyFont="1" applyFill="1" applyBorder="1" applyAlignment="1">
      <alignment horizontal="left" vertical="center"/>
    </xf>
    <xf numFmtId="170" fontId="2" fillId="0" borderId="1" xfId="0" applyNumberFormat="1" applyFont="1" applyBorder="1" applyAlignment="1">
      <alignment vertical="center" wrapText="1"/>
    </xf>
    <xf numFmtId="164" fontId="2" fillId="4" borderId="1" xfId="0" applyFont="1" applyFill="1" applyBorder="1" applyAlignment="1">
      <alignment horizontal="justify" vertical="center" wrapText="1"/>
    </xf>
    <xf numFmtId="164" fontId="2" fillId="4" borderId="1" xfId="0" applyFont="1" applyFill="1" applyBorder="1" applyAlignment="1">
      <alignment vertical="center"/>
    </xf>
    <xf numFmtId="164" fontId="2" fillId="4" borderId="1" xfId="0" applyFont="1" applyFill="1" applyBorder="1" applyAlignment="1">
      <alignment horizontal="center" vertical="center"/>
    </xf>
    <xf numFmtId="170" fontId="2" fillId="4" borderId="1" xfId="0" applyNumberFormat="1" applyFont="1" applyFill="1" applyBorder="1" applyAlignment="1">
      <alignment vertical="center"/>
    </xf>
    <xf numFmtId="164" fontId="2" fillId="4" borderId="1" xfId="0" applyFont="1" applyFill="1" applyBorder="1" applyAlignment="1">
      <alignment horizontal="right" vertical="center"/>
    </xf>
    <xf numFmtId="165" fontId="8" fillId="4" borderId="4" xfId="21" applyNumberFormat="1" applyFont="1" applyFill="1" applyBorder="1" applyAlignment="1">
      <alignment vertical="center" wrapText="1"/>
      <protection/>
    </xf>
    <xf numFmtId="164" fontId="11" fillId="0" borderId="0" xfId="21" applyNumberFormat="1" applyFont="1" applyFill="1" applyBorder="1" applyAlignment="1" applyProtection="1">
      <alignment horizontal="right" vertical="center" wrapText="1"/>
      <protection/>
    </xf>
    <xf numFmtId="171" fontId="8" fillId="0" borderId="0" xfId="21" applyNumberFormat="1" applyFont="1" applyFill="1" applyBorder="1" applyAlignment="1" applyProtection="1">
      <alignment vertical="center" wrapText="1"/>
      <protection/>
    </xf>
    <xf numFmtId="166" fontId="8" fillId="0" borderId="0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72" fontId="2" fillId="0" borderId="1" xfId="19" applyNumberFormat="1" applyFont="1" applyFill="1" applyBorder="1" applyAlignment="1" applyProtection="1">
      <alignment horizontal="right" vertical="center" wrapText="1"/>
      <protection/>
    </xf>
    <xf numFmtId="164" fontId="2" fillId="4" borderId="1" xfId="0" applyFont="1" applyFill="1" applyBorder="1" applyAlignment="1">
      <alignment horizontal="justify" vertical="center"/>
    </xf>
    <xf numFmtId="164" fontId="2" fillId="4" borderId="1" xfId="0" applyFont="1" applyFill="1" applyBorder="1" applyAlignment="1">
      <alignment horizontal="center" vertical="center"/>
    </xf>
    <xf numFmtId="164" fontId="2" fillId="4" borderId="1" xfId="21" applyNumberFormat="1" applyFont="1" applyFill="1" applyBorder="1" applyAlignment="1" applyProtection="1">
      <alignment vertical="center" wrapText="1"/>
      <protection/>
    </xf>
    <xf numFmtId="164" fontId="12" fillId="0" borderId="1" xfId="0" applyNumberFormat="1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171" fontId="2" fillId="4" borderId="1" xfId="21" applyNumberFormat="1" applyFont="1" applyFill="1" applyBorder="1" applyAlignment="1" applyProtection="1">
      <alignment vertical="center" wrapText="1"/>
      <protection/>
    </xf>
    <xf numFmtId="172" fontId="2" fillId="4" borderId="1" xfId="19" applyNumberFormat="1" applyFont="1" applyFill="1" applyBorder="1" applyAlignment="1" applyProtection="1">
      <alignment horizontal="right" vertical="center" wrapText="1"/>
      <protection/>
    </xf>
    <xf numFmtId="164" fontId="2" fillId="0" borderId="1" xfId="0" applyFont="1" applyBorder="1" applyAlignment="1">
      <alignment horizontal="justify" vertical="center"/>
    </xf>
    <xf numFmtId="164" fontId="2" fillId="0" borderId="1" xfId="0" applyFont="1" applyFill="1" applyBorder="1" applyAlignment="1">
      <alignment horizontal="center" vertical="center"/>
    </xf>
    <xf numFmtId="167" fontId="2" fillId="4" borderId="1" xfId="21" applyNumberFormat="1" applyFont="1" applyFill="1" applyBorder="1" applyAlignment="1" applyProtection="1">
      <alignment horizontal="center" vertical="center" wrapText="1"/>
      <protection/>
    </xf>
    <xf numFmtId="172" fontId="2" fillId="0" borderId="1" xfId="19" applyNumberFormat="1" applyFont="1" applyFill="1" applyBorder="1" applyAlignment="1" applyProtection="1">
      <alignment horizontal="right" vertical="center" wrapText="1"/>
      <protection/>
    </xf>
    <xf numFmtId="164" fontId="20" fillId="4" borderId="1" xfId="0" applyFont="1" applyFill="1" applyBorder="1" applyAlignment="1">
      <alignment vertical="center" wrapText="1"/>
    </xf>
    <xf numFmtId="164" fontId="20" fillId="0" borderId="1" xfId="0" applyFont="1" applyFill="1" applyBorder="1" applyAlignment="1">
      <alignment vertical="center" wrapText="1"/>
    </xf>
    <xf numFmtId="164" fontId="2" fillId="4" borderId="0" xfId="0" applyFont="1" applyFill="1" applyBorder="1" applyAlignment="1">
      <alignment horizontal="center" vertical="center" wrapText="1"/>
    </xf>
    <xf numFmtId="164" fontId="5" fillId="2" borderId="1" xfId="21" applyFont="1" applyFill="1" applyBorder="1" applyAlignment="1">
      <alignment horizontal="center" vertical="center" wrapText="1"/>
      <protection/>
    </xf>
    <xf numFmtId="177" fontId="2" fillId="0" borderId="1" xfId="21" applyNumberFormat="1" applyFont="1" applyFill="1" applyBorder="1" applyAlignment="1">
      <alignment vertical="center" wrapText="1"/>
      <protection/>
    </xf>
    <xf numFmtId="166" fontId="2" fillId="0" borderId="1" xfId="21" applyNumberFormat="1" applyFont="1" applyFill="1" applyBorder="1" applyAlignment="1">
      <alignment vertical="center" wrapText="1"/>
      <protection/>
    </xf>
    <xf numFmtId="177" fontId="2" fillId="0" borderId="1" xfId="21" applyNumberFormat="1" applyFont="1" applyFill="1" applyBorder="1" applyAlignment="1">
      <alignment vertical="center" wrapText="1"/>
      <protection/>
    </xf>
    <xf numFmtId="166" fontId="8" fillId="0" borderId="0" xfId="0" applyNumberFormat="1" applyFont="1" applyFill="1" applyBorder="1" applyAlignment="1">
      <alignment vertical="center" wrapText="1"/>
    </xf>
    <xf numFmtId="164" fontId="4" fillId="0" borderId="0" xfId="0" applyFont="1" applyBorder="1" applyAlignment="1">
      <alignment vertical="center"/>
    </xf>
    <xf numFmtId="164" fontId="2" fillId="0" borderId="1" xfId="22" applyFont="1" applyFill="1" applyBorder="1" applyAlignment="1">
      <alignment vertical="center" wrapText="1"/>
      <protection/>
    </xf>
    <xf numFmtId="164" fontId="2" fillId="0" borderId="1" xfId="0" applyFont="1" applyBorder="1" applyAlignment="1">
      <alignment vertical="center"/>
    </xf>
    <xf numFmtId="164" fontId="2" fillId="0" borderId="1" xfId="21" applyFont="1" applyFill="1" applyBorder="1" applyAlignment="1">
      <alignment vertical="center" wrapText="1"/>
      <protection/>
    </xf>
    <xf numFmtId="164" fontId="11" fillId="7" borderId="5" xfId="21" applyFont="1" applyFill="1" applyBorder="1" applyAlignment="1">
      <alignment horizontal="right" vertical="center" wrapText="1"/>
      <protection/>
    </xf>
    <xf numFmtId="171" fontId="8" fillId="6" borderId="1" xfId="21" applyNumberFormat="1" applyFont="1" applyFill="1" applyBorder="1" applyAlignment="1">
      <alignment horizontal="center" vertical="center" wrapText="1"/>
      <protection/>
    </xf>
    <xf numFmtId="164" fontId="2" fillId="0" borderId="1" xfId="21" applyNumberFormat="1" applyFont="1" applyFill="1" applyBorder="1" applyAlignment="1">
      <alignment vertical="center" wrapText="1"/>
      <protection/>
    </xf>
    <xf numFmtId="164" fontId="12" fillId="0" borderId="1" xfId="23" applyFont="1" applyBorder="1" applyAlignment="1">
      <alignment vertical="center" wrapText="1"/>
      <protection/>
    </xf>
    <xf numFmtId="164" fontId="12" fillId="0" borderId="1" xfId="23" applyFont="1" applyBorder="1" applyAlignment="1">
      <alignment horizontal="center" vertical="center"/>
      <protection/>
    </xf>
    <xf numFmtId="170" fontId="12" fillId="0" borderId="1" xfId="23" applyNumberFormat="1" applyFont="1" applyFill="1" applyBorder="1" applyAlignment="1">
      <alignment vertical="center"/>
      <protection/>
    </xf>
    <xf numFmtId="171" fontId="2" fillId="0" borderId="1" xfId="21" applyNumberFormat="1" applyFont="1" applyFill="1" applyBorder="1" applyAlignment="1">
      <alignment vertical="center" wrapText="1"/>
      <protection/>
    </xf>
    <xf numFmtId="166" fontId="2" fillId="0" borderId="1" xfId="21" applyNumberFormat="1" applyFont="1" applyFill="1" applyBorder="1" applyAlignment="1">
      <alignment horizontal="right" vertical="center" wrapText="1"/>
      <protection/>
    </xf>
    <xf numFmtId="164" fontId="2" fillId="0" borderId="1" xfId="0" applyFont="1" applyBorder="1" applyAlignment="1">
      <alignment horizontal="left" vertical="center" wrapText="1"/>
    </xf>
    <xf numFmtId="164" fontId="2" fillId="0" borderId="1" xfId="0" applyFont="1" applyFill="1" applyBorder="1" applyAlignment="1">
      <alignment horizontal="left" wrapText="1"/>
    </xf>
    <xf numFmtId="164" fontId="2" fillId="0" borderId="1" xfId="21" applyFont="1" applyFill="1" applyBorder="1" applyAlignment="1">
      <alignment horizontal="right" vertical="center" wrapText="1"/>
      <protection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5" xfId="0" applyFont="1" applyBorder="1" applyAlignment="1">
      <alignment horizontal="justify" vertical="center" wrapText="1"/>
    </xf>
    <xf numFmtId="164" fontId="2" fillId="0" borderId="5" xfId="0" applyFont="1" applyBorder="1" applyAlignment="1">
      <alignment horizontal="justify"/>
    </xf>
    <xf numFmtId="164" fontId="2" fillId="0" borderId="1" xfId="0" applyFont="1" applyBorder="1" applyAlignment="1">
      <alignment horizontal="justify" vertical="center" wrapText="1"/>
    </xf>
    <xf numFmtId="164" fontId="12" fillId="0" borderId="1" xfId="23" applyFont="1" applyFill="1" applyBorder="1" applyAlignment="1">
      <alignment vertical="center" wrapText="1"/>
      <protection/>
    </xf>
    <xf numFmtId="164" fontId="12" fillId="0" borderId="1" xfId="23" applyFont="1" applyFill="1" applyBorder="1" applyAlignment="1">
      <alignment horizontal="center" vertical="center"/>
      <protection/>
    </xf>
    <xf numFmtId="164" fontId="2" fillId="0" borderId="1" xfId="0" applyFont="1" applyFill="1" applyBorder="1" applyAlignment="1">
      <alignment horizontal="justify" wrapText="1"/>
    </xf>
    <xf numFmtId="164" fontId="2" fillId="0" borderId="1" xfId="0" applyFont="1" applyFill="1" applyBorder="1" applyAlignment="1">
      <alignment horizontal="justify"/>
    </xf>
    <xf numFmtId="164" fontId="2" fillId="0" borderId="5" xfId="0" applyFont="1" applyFill="1" applyBorder="1" applyAlignment="1">
      <alignment horizontal="justify" vertical="center"/>
    </xf>
    <xf numFmtId="164" fontId="12" fillId="4" borderId="5" xfId="23" applyFont="1" applyFill="1" applyBorder="1" applyAlignment="1">
      <alignment vertical="center" wrapText="1"/>
      <protection/>
    </xf>
    <xf numFmtId="164" fontId="12" fillId="4" borderId="5" xfId="23" applyFont="1" applyFill="1" applyBorder="1" applyAlignment="1">
      <alignment horizontal="center" vertical="center"/>
      <protection/>
    </xf>
    <xf numFmtId="170" fontId="12" fillId="4" borderId="5" xfId="23" applyNumberFormat="1" applyFont="1" applyFill="1" applyBorder="1" applyAlignment="1">
      <alignment vertical="center"/>
      <protection/>
    </xf>
    <xf numFmtId="171" fontId="2" fillId="0" borderId="1" xfId="21" applyNumberFormat="1" applyFont="1" applyFill="1" applyBorder="1" applyAlignment="1">
      <alignment vertical="center" wrapText="1"/>
      <protection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Border="1" applyAlignment="1">
      <alignment horizontal="left" vertical="center" wrapText="1"/>
    </xf>
    <xf numFmtId="164" fontId="2" fillId="0" borderId="5" xfId="0" applyFont="1" applyBorder="1" applyAlignment="1">
      <alignment vertical="center"/>
    </xf>
    <xf numFmtId="164" fontId="0" fillId="0" borderId="5" xfId="0" applyBorder="1" applyAlignment="1">
      <alignment vertical="center"/>
    </xf>
    <xf numFmtId="164" fontId="22" fillId="6" borderId="1" xfId="23" applyFont="1" applyFill="1" applyBorder="1" applyAlignment="1">
      <alignment vertical="center" wrapText="1"/>
      <protection/>
    </xf>
    <xf numFmtId="170" fontId="12" fillId="0" borderId="1" xfId="23" applyNumberFormat="1" applyFont="1" applyBorder="1" applyAlignment="1">
      <alignment vertical="center"/>
      <protection/>
    </xf>
    <xf numFmtId="164" fontId="11" fillId="7" borderId="8" xfId="21" applyFont="1" applyFill="1" applyBorder="1" applyAlignment="1">
      <alignment horizontal="right" vertical="center" wrapText="1"/>
      <protection/>
    </xf>
    <xf numFmtId="171" fontId="8" fillId="0" borderId="4" xfId="21" applyNumberFormat="1" applyFont="1" applyFill="1" applyBorder="1" applyAlignment="1">
      <alignment vertical="center" wrapText="1"/>
      <protection/>
    </xf>
    <xf numFmtId="164" fontId="5" fillId="5" borderId="1" xfId="0" applyNumberFormat="1" applyFont="1" applyFill="1" applyBorder="1" applyAlignment="1">
      <alignment horizontal="center" vertical="center" wrapText="1"/>
    </xf>
    <xf numFmtId="164" fontId="2" fillId="0" borderId="1" xfId="20" applyFont="1" applyBorder="1" applyAlignment="1">
      <alignment vertical="center"/>
      <protection/>
    </xf>
    <xf numFmtId="164" fontId="2" fillId="0" borderId="1" xfId="20" applyNumberFormat="1" applyFont="1" applyBorder="1" applyAlignment="1">
      <alignment vertical="center" wrapText="1"/>
      <protection/>
    </xf>
    <xf numFmtId="164" fontId="2" fillId="0" borderId="1" xfId="21" applyFont="1" applyBorder="1" applyAlignment="1">
      <alignment horizontal="center" vertical="center" wrapText="1"/>
      <protection/>
    </xf>
    <xf numFmtId="167" fontId="2" fillId="0" borderId="1" xfId="20" applyNumberFormat="1" applyFont="1" applyBorder="1" applyAlignment="1">
      <alignment horizontal="center" vertical="center"/>
      <protection/>
    </xf>
    <xf numFmtId="178" fontId="2" fillId="0" borderId="1" xfId="20" applyNumberFormat="1" applyFont="1" applyFill="1" applyBorder="1" applyAlignment="1">
      <alignment horizontal="right" vertical="center"/>
      <protection/>
    </xf>
    <xf numFmtId="165" fontId="2" fillId="0" borderId="1" xfId="20" applyNumberFormat="1" applyFont="1" applyBorder="1" applyAlignment="1">
      <alignment horizontal="right" vertical="center"/>
      <protection/>
    </xf>
    <xf numFmtId="166" fontId="2" fillId="0" borderId="1" xfId="20" applyNumberFormat="1" applyFont="1" applyBorder="1" applyAlignment="1">
      <alignment horizontal="right" vertical="center"/>
      <protection/>
    </xf>
    <xf numFmtId="165" fontId="2" fillId="0" borderId="1" xfId="20" applyNumberFormat="1" applyFont="1" applyBorder="1" applyAlignment="1">
      <alignment vertical="center"/>
      <protection/>
    </xf>
    <xf numFmtId="166" fontId="2" fillId="0" borderId="1" xfId="20" applyNumberFormat="1" applyFont="1" applyFill="1" applyBorder="1" applyAlignment="1">
      <alignment horizontal="center" vertical="center" wrapText="1"/>
      <protection/>
    </xf>
    <xf numFmtId="164" fontId="2" fillId="0" borderId="1" xfId="20" applyNumberFormat="1" applyFont="1" applyBorder="1" applyAlignment="1">
      <alignment horizontal="center" vertical="center" wrapText="1"/>
      <protection/>
    </xf>
    <xf numFmtId="167" fontId="2" fillId="0" borderId="1" xfId="20" applyNumberFormat="1" applyFont="1" applyBorder="1" applyAlignment="1">
      <alignment horizontal="center" vertical="center" wrapText="1"/>
      <protection/>
    </xf>
    <xf numFmtId="164" fontId="2" fillId="0" borderId="1" xfId="20" applyNumberFormat="1" applyFont="1" applyFill="1" applyBorder="1" applyAlignment="1">
      <alignment vertical="center" wrapText="1"/>
      <protection/>
    </xf>
    <xf numFmtId="167" fontId="2" fillId="0" borderId="1" xfId="20" applyNumberFormat="1" applyFont="1" applyFill="1" applyBorder="1" applyAlignment="1">
      <alignment horizontal="center" vertical="center" wrapText="1"/>
      <protection/>
    </xf>
    <xf numFmtId="164" fontId="2" fillId="0" borderId="1" xfId="20" applyNumberFormat="1" applyFont="1" applyFill="1" applyBorder="1" applyAlignment="1">
      <alignment horizontal="justify" vertical="center" wrapText="1"/>
      <protection/>
    </xf>
    <xf numFmtId="164" fontId="2" fillId="0" borderId="0" xfId="0" applyFont="1" applyAlignment="1">
      <alignment horizontal="justify"/>
    </xf>
    <xf numFmtId="164" fontId="2" fillId="0" borderId="1" xfId="20" applyNumberFormat="1" applyFont="1" applyBorder="1" applyAlignment="1">
      <alignment horizontal="justify" vertical="center" wrapText="1"/>
      <protection/>
    </xf>
    <xf numFmtId="164" fontId="2" fillId="0" borderId="1" xfId="20" applyFont="1" applyBorder="1" applyAlignment="1">
      <alignment horizontal="center" vertical="center"/>
      <protection/>
    </xf>
    <xf numFmtId="165" fontId="8" fillId="4" borderId="4" xfId="21" applyNumberFormat="1" applyFont="1" applyFill="1" applyBorder="1" applyAlignment="1">
      <alignment vertical="center" wrapText="1"/>
      <protection/>
    </xf>
    <xf numFmtId="166" fontId="2" fillId="4" borderId="0" xfId="21" applyNumberFormat="1" applyFont="1" applyFill="1" applyBorder="1" applyAlignment="1">
      <alignment vertical="center" wrapText="1"/>
      <protection/>
    </xf>
    <xf numFmtId="166" fontId="2" fillId="0" borderId="0" xfId="20" applyNumberFormat="1" applyFont="1" applyFill="1" applyBorder="1" applyAlignment="1">
      <alignment horizontal="center" vertical="center" wrapText="1"/>
      <protection/>
    </xf>
    <xf numFmtId="164" fontId="2" fillId="0" borderId="0" xfId="20" applyNumberFormat="1" applyFont="1" applyFill="1" applyBorder="1" applyAlignment="1">
      <alignment horizontal="center" vertical="center" wrapText="1"/>
      <protection/>
    </xf>
    <xf numFmtId="165" fontId="8" fillId="0" borderId="0" xfId="21" applyNumberFormat="1" applyFont="1" applyFill="1" applyBorder="1" applyAlignment="1">
      <alignment vertical="center" wrapText="1"/>
      <protection/>
    </xf>
    <xf numFmtId="166" fontId="2" fillId="0" borderId="0" xfId="21" applyNumberFormat="1" applyFont="1" applyFill="1" applyBorder="1" applyAlignment="1">
      <alignment vertical="center" wrapText="1"/>
      <protection/>
    </xf>
    <xf numFmtId="164" fontId="5" fillId="8" borderId="1" xfId="0" applyNumberFormat="1" applyFont="1" applyFill="1" applyBorder="1" applyAlignment="1">
      <alignment horizontal="center" vertical="center"/>
    </xf>
    <xf numFmtId="164" fontId="2" fillId="4" borderId="1" xfId="21" applyNumberFormat="1" applyFont="1" applyFill="1" applyBorder="1" applyAlignment="1" applyProtection="1">
      <alignment horizontal="left" vertical="center" wrapText="1"/>
      <protection/>
    </xf>
    <xf numFmtId="164" fontId="2" fillId="4" borderId="1" xfId="21" applyNumberFormat="1" applyFont="1" applyFill="1" applyBorder="1" applyAlignment="1" applyProtection="1">
      <alignment horizontal="left" vertical="center"/>
      <protection/>
    </xf>
    <xf numFmtId="164" fontId="2" fillId="4" borderId="1" xfId="21" applyNumberFormat="1" applyFont="1" applyFill="1" applyBorder="1" applyAlignment="1" applyProtection="1">
      <alignment horizontal="center" vertical="center"/>
      <protection/>
    </xf>
    <xf numFmtId="171" fontId="2" fillId="4" borderId="1" xfId="17" applyNumberFormat="1" applyFont="1" applyFill="1" applyBorder="1" applyAlignment="1" applyProtection="1">
      <alignment horizontal="right" vertical="center"/>
      <protection/>
    </xf>
    <xf numFmtId="170" fontId="2" fillId="4" borderId="1" xfId="17" applyNumberFormat="1" applyFont="1" applyFill="1" applyBorder="1" applyAlignment="1" applyProtection="1">
      <alignment horizontal="right" vertical="center"/>
      <protection/>
    </xf>
    <xf numFmtId="173" fontId="2" fillId="4" borderId="1" xfId="21" applyNumberFormat="1" applyFont="1" applyFill="1" applyBorder="1" applyAlignment="1" applyProtection="1">
      <alignment horizontal="right" vertical="center"/>
      <protection/>
    </xf>
    <xf numFmtId="164" fontId="2" fillId="0" borderId="1" xfId="0" applyFont="1" applyBorder="1" applyAlignment="1">
      <alignment horizontal="justify" vertical="center"/>
    </xf>
    <xf numFmtId="164" fontId="2" fillId="0" borderId="1" xfId="0" applyFont="1" applyFill="1" applyBorder="1" applyAlignment="1">
      <alignment horizontal="justify" vertical="center"/>
    </xf>
    <xf numFmtId="164" fontId="12" fillId="4" borderId="1" xfId="21" applyNumberFormat="1" applyFont="1" applyFill="1" applyBorder="1" applyAlignment="1" applyProtection="1">
      <alignment horizontal="left" vertical="center"/>
      <protection/>
    </xf>
    <xf numFmtId="164" fontId="12" fillId="4" borderId="1" xfId="21" applyNumberFormat="1" applyFont="1" applyFill="1" applyBorder="1" applyAlignment="1" applyProtection="1">
      <alignment horizontal="center" vertical="center"/>
      <protection/>
    </xf>
    <xf numFmtId="171" fontId="12" fillId="4" borderId="1" xfId="17" applyNumberFormat="1" applyFont="1" applyFill="1" applyBorder="1" applyAlignment="1" applyProtection="1">
      <alignment horizontal="right" vertical="center"/>
      <protection/>
    </xf>
    <xf numFmtId="164" fontId="2" fillId="0" borderId="1" xfId="0" applyFont="1" applyBorder="1" applyAlignment="1">
      <alignment vertical="center"/>
    </xf>
    <xf numFmtId="164" fontId="11" fillId="7" borderId="1" xfId="21" applyNumberFormat="1" applyFont="1" applyFill="1" applyBorder="1" applyAlignment="1" applyProtection="1">
      <alignment horizontal="right" vertical="center" wrapText="1"/>
      <protection/>
    </xf>
    <xf numFmtId="170" fontId="8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70" fontId="8" fillId="4" borderId="4" xfId="17" applyNumberFormat="1" applyFont="1" applyFill="1" applyBorder="1" applyAlignment="1" applyProtection="1">
      <alignment horizontal="right" vertical="center"/>
      <protection/>
    </xf>
    <xf numFmtId="164" fontId="23" fillId="0" borderId="1" xfId="21" applyFont="1" applyFill="1" applyBorder="1" applyAlignment="1">
      <alignment horizontal="center" vertical="center" wrapText="1"/>
      <protection/>
    </xf>
    <xf numFmtId="164" fontId="23" fillId="0" borderId="1" xfId="21" applyFont="1" applyFill="1" applyBorder="1" applyAlignment="1">
      <alignment vertical="center" wrapText="1"/>
      <protection/>
    </xf>
    <xf numFmtId="164" fontId="23" fillId="4" borderId="1" xfId="21" applyFont="1" applyFill="1" applyBorder="1" applyAlignment="1">
      <alignment vertical="center" wrapText="1"/>
      <protection/>
    </xf>
    <xf numFmtId="167" fontId="23" fillId="0" borderId="1" xfId="21" applyNumberFormat="1" applyFont="1" applyFill="1" applyBorder="1" applyAlignment="1">
      <alignment horizontal="center" vertical="center" wrapText="1"/>
      <protection/>
    </xf>
    <xf numFmtId="177" fontId="23" fillId="0" borderId="1" xfId="21" applyNumberFormat="1" applyFont="1" applyFill="1" applyBorder="1" applyAlignment="1">
      <alignment vertical="center" wrapText="1"/>
      <protection/>
    </xf>
    <xf numFmtId="171" fontId="23" fillId="0" borderId="1" xfId="21" applyNumberFormat="1" applyFont="1" applyFill="1" applyBorder="1" applyAlignment="1">
      <alignment vertical="center" wrapText="1"/>
      <protection/>
    </xf>
    <xf numFmtId="166" fontId="23" fillId="0" borderId="1" xfId="21" applyNumberFormat="1" applyFont="1" applyFill="1" applyBorder="1" applyAlignment="1">
      <alignment horizontal="right" vertical="center" wrapText="1"/>
      <protection/>
    </xf>
    <xf numFmtId="165" fontId="12" fillId="0" borderId="1" xfId="21" applyNumberFormat="1" applyFont="1" applyFill="1" applyBorder="1" applyAlignment="1">
      <alignment horizontal="left" vertical="center" wrapText="1"/>
      <protection/>
    </xf>
    <xf numFmtId="164" fontId="2" fillId="0" borderId="0" xfId="21" applyFont="1" applyFill="1" applyBorder="1" applyAlignment="1">
      <alignment horizontal="left" vertical="center" wrapText="1"/>
      <protection/>
    </xf>
    <xf numFmtId="164" fontId="2" fillId="0" borderId="0" xfId="0" applyFont="1" applyBorder="1" applyAlignment="1">
      <alignment horizontal="center" vertical="center" wrapText="1"/>
    </xf>
    <xf numFmtId="167" fontId="2" fillId="4" borderId="0" xfId="21" applyNumberFormat="1" applyFont="1" applyFill="1" applyBorder="1" applyAlignment="1">
      <alignment horizontal="center" vertical="center" wrapText="1"/>
      <protection/>
    </xf>
    <xf numFmtId="166" fontId="2" fillId="0" borderId="0" xfId="21" applyNumberFormat="1" applyFont="1" applyFill="1" applyBorder="1" applyAlignment="1">
      <alignment horizontal="center" vertical="center" wrapText="1"/>
      <protection/>
    </xf>
    <xf numFmtId="164" fontId="2" fillId="0" borderId="0" xfId="0" applyFont="1" applyBorder="1" applyAlignment="1">
      <alignment horizontal="right" vertical="center"/>
    </xf>
    <xf numFmtId="168" fontId="2" fillId="4" borderId="1" xfId="21" applyNumberFormat="1" applyFont="1" applyFill="1" applyBorder="1" applyAlignment="1">
      <alignment horizontal="right" vertical="center" wrapText="1"/>
      <protection/>
    </xf>
    <xf numFmtId="166" fontId="2" fillId="4" borderId="1" xfId="0" applyNumberFormat="1" applyFont="1" applyFill="1" applyBorder="1" applyAlignment="1">
      <alignment horizontal="right" vertical="center" wrapText="1"/>
    </xf>
    <xf numFmtId="164" fontId="2" fillId="0" borderId="1" xfId="21" applyFont="1" applyFill="1" applyBorder="1" applyAlignment="1">
      <alignment horizontal="justify" vertical="center" wrapText="1"/>
      <protection/>
    </xf>
    <xf numFmtId="164" fontId="2" fillId="0" borderId="1" xfId="21" applyFont="1" applyFill="1" applyBorder="1" applyAlignment="1">
      <alignment horizontal="left" vertical="center" wrapText="1"/>
      <protection/>
    </xf>
    <xf numFmtId="164" fontId="2" fillId="0" borderId="1" xfId="21" applyFont="1" applyFill="1" applyBorder="1" applyAlignment="1">
      <alignment horizontal="center" vertical="center" wrapText="1"/>
      <protection/>
    </xf>
    <xf numFmtId="167" fontId="2" fillId="0" borderId="1" xfId="21" applyNumberFormat="1" applyFont="1" applyFill="1" applyBorder="1" applyAlignment="1">
      <alignment horizontal="center" vertical="center" wrapText="1"/>
      <protection/>
    </xf>
    <xf numFmtId="170" fontId="2" fillId="0" borderId="1" xfId="21" applyNumberFormat="1" applyFont="1" applyFill="1" applyBorder="1" applyAlignment="1">
      <alignment horizontal="right" vertical="center" wrapText="1"/>
      <protection/>
    </xf>
    <xf numFmtId="170" fontId="2" fillId="4" borderId="1" xfId="21" applyNumberFormat="1" applyFont="1" applyFill="1" applyBorder="1" applyAlignment="1">
      <alignment horizontal="right" vertical="center" wrapText="1"/>
      <protection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right" vertical="center"/>
    </xf>
    <xf numFmtId="164" fontId="2" fillId="0" borderId="0" xfId="0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vertical="center" wrapText="1"/>
    </xf>
    <xf numFmtId="164" fontId="5" fillId="5" borderId="1" xfId="0" applyFont="1" applyFill="1" applyBorder="1" applyAlignment="1">
      <alignment horizontal="center" vertical="center" wrapText="1"/>
    </xf>
    <xf numFmtId="164" fontId="2" fillId="0" borderId="9" xfId="21" applyFont="1" applyFill="1" applyBorder="1" applyAlignment="1">
      <alignment vertical="center" wrapText="1"/>
      <protection/>
    </xf>
    <xf numFmtId="164" fontId="2" fillId="4" borderId="9" xfId="21" applyFont="1" applyFill="1" applyBorder="1" applyAlignment="1">
      <alignment horizontal="center" vertical="center" wrapText="1"/>
      <protection/>
    </xf>
    <xf numFmtId="167" fontId="2" fillId="0" borderId="9" xfId="21" applyNumberFormat="1" applyFont="1" applyFill="1" applyBorder="1" applyAlignment="1">
      <alignment horizontal="center" vertical="center" wrapText="1"/>
      <protection/>
    </xf>
    <xf numFmtId="165" fontId="2" fillId="0" borderId="9" xfId="21" applyNumberFormat="1" applyFont="1" applyFill="1" applyBorder="1" applyAlignment="1">
      <alignment vertical="center" wrapText="1"/>
      <protection/>
    </xf>
    <xf numFmtId="165" fontId="2" fillId="0" borderId="5" xfId="21" applyNumberFormat="1" applyFont="1" applyFill="1" applyBorder="1" applyAlignment="1">
      <alignment vertical="center" wrapText="1"/>
      <protection/>
    </xf>
    <xf numFmtId="165" fontId="8" fillId="0" borderId="5" xfId="21" applyNumberFormat="1" applyFont="1" applyFill="1" applyBorder="1" applyAlignment="1">
      <alignment vertical="top" wrapText="1"/>
      <protection/>
    </xf>
    <xf numFmtId="166" fontId="2" fillId="4" borderId="1" xfId="21" applyNumberFormat="1" applyFont="1" applyFill="1" applyBorder="1" applyAlignment="1">
      <alignment vertical="center" wrapText="1"/>
      <protection/>
    </xf>
    <xf numFmtId="165" fontId="8" fillId="0" borderId="0" xfId="21" applyNumberFormat="1" applyFont="1" applyFill="1" applyBorder="1" applyAlignment="1">
      <alignment vertical="top" wrapText="1"/>
      <protection/>
    </xf>
    <xf numFmtId="164" fontId="24" fillId="0" borderId="0" xfId="21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Border="1" applyAlignment="1">
      <alignment horizontal="justify" vertical="center"/>
    </xf>
    <xf numFmtId="164" fontId="24" fillId="0" borderId="0" xfId="21" applyNumberFormat="1" applyFont="1" applyFill="1" applyBorder="1" applyAlignment="1" applyProtection="1">
      <alignment horizontal="center" vertical="center" wrapText="1"/>
      <protection/>
    </xf>
    <xf numFmtId="167" fontId="24" fillId="0" borderId="0" xfId="21" applyNumberFormat="1" applyFont="1" applyFill="1" applyBorder="1" applyAlignment="1" applyProtection="1">
      <alignment horizontal="center" vertical="center" wrapText="1"/>
      <protection/>
    </xf>
    <xf numFmtId="170" fontId="24" fillId="0" borderId="0" xfId="21" applyNumberFormat="1" applyFont="1" applyFill="1" applyBorder="1" applyAlignment="1" applyProtection="1">
      <alignment vertical="center" wrapText="1"/>
      <protection/>
    </xf>
    <xf numFmtId="166" fontId="24" fillId="0" borderId="0" xfId="19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Border="1" applyAlignment="1">
      <alignment horizontal="center" vertical="center" wrapText="1"/>
    </xf>
    <xf numFmtId="164" fontId="2" fillId="0" borderId="1" xfId="21" applyNumberFormat="1" applyFont="1" applyFill="1" applyBorder="1" applyAlignment="1" applyProtection="1">
      <alignment horizontal="justify" vertical="center" wrapText="1"/>
      <protection/>
    </xf>
    <xf numFmtId="167" fontId="2" fillId="0" borderId="1" xfId="21" applyNumberFormat="1" applyFont="1" applyFill="1" applyBorder="1" applyAlignment="1" applyProtection="1">
      <alignment horizontal="right" vertical="center" wrapText="1"/>
      <protection/>
    </xf>
    <xf numFmtId="168" fontId="2" fillId="0" borderId="1" xfId="21" applyNumberFormat="1" applyFont="1" applyFill="1" applyBorder="1" applyAlignment="1" applyProtection="1">
      <alignment horizontal="right" vertical="center" wrapText="1"/>
      <protection/>
    </xf>
    <xf numFmtId="166" fontId="2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vertical="center"/>
    </xf>
    <xf numFmtId="164" fontId="12" fillId="0" borderId="1" xfId="0" applyNumberFormat="1" applyFont="1" applyBorder="1" applyAlignment="1">
      <alignment horizontal="justify" vertical="center" wrapText="1"/>
    </xf>
    <xf numFmtId="164" fontId="2" fillId="4" borderId="1" xfId="21" applyNumberFormat="1" applyFont="1" applyFill="1" applyBorder="1" applyAlignment="1" applyProtection="1">
      <alignment horizontal="left" vertical="center" wrapText="1"/>
      <protection/>
    </xf>
    <xf numFmtId="168" fontId="2" fillId="0" borderId="1" xfId="21" applyNumberFormat="1" applyFont="1" applyFill="1" applyBorder="1" applyAlignment="1" applyProtection="1">
      <alignment vertical="center" wrapText="1"/>
      <protection/>
    </xf>
    <xf numFmtId="166" fontId="2" fillId="0" borderId="1" xfId="19" applyNumberFormat="1" applyFont="1" applyFill="1" applyBorder="1" applyAlignment="1" applyProtection="1">
      <alignment horizontal="right" vertical="center" wrapText="1"/>
      <protection/>
    </xf>
    <xf numFmtId="164" fontId="2" fillId="0" borderId="1" xfId="0" applyNumberFormat="1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vertical="center"/>
    </xf>
    <xf numFmtId="164" fontId="11" fillId="7" borderId="1" xfId="0" applyNumberFormat="1" applyFont="1" applyFill="1" applyBorder="1" applyAlignment="1">
      <alignment horizontal="right"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25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5" fillId="5" borderId="1" xfId="0" applyFont="1" applyFill="1" applyBorder="1" applyAlignment="1">
      <alignment horizontal="center" vertical="center" wrapText="1"/>
    </xf>
    <xf numFmtId="164" fontId="12" fillId="0" borderId="1" xfId="23" applyFont="1" applyFill="1" applyBorder="1" applyAlignment="1">
      <alignment vertical="center"/>
      <protection/>
    </xf>
    <xf numFmtId="168" fontId="12" fillId="0" borderId="1" xfId="23" applyNumberFormat="1" applyFont="1" applyFill="1" applyBorder="1" applyAlignment="1">
      <alignment vertical="center"/>
      <protection/>
    </xf>
    <xf numFmtId="165" fontId="12" fillId="0" borderId="1" xfId="23" applyNumberFormat="1" applyFont="1" applyFill="1" applyBorder="1" applyAlignment="1">
      <alignment vertical="center"/>
      <protection/>
    </xf>
    <xf numFmtId="164" fontId="12" fillId="0" borderId="1" xfId="23" applyFont="1" applyFill="1" applyBorder="1" applyAlignment="1">
      <alignment horizontal="right" vertical="center"/>
      <protection/>
    </xf>
    <xf numFmtId="165" fontId="12" fillId="0" borderId="1" xfId="21" applyNumberFormat="1" applyFont="1" applyFill="1" applyBorder="1" applyAlignment="1">
      <alignment horizontal="left" vertical="center" wrapText="1"/>
      <protection/>
    </xf>
    <xf numFmtId="164" fontId="12" fillId="0" borderId="1" xfId="0" applyFont="1" applyFill="1" applyBorder="1" applyAlignment="1">
      <alignment horizontal="left" vertical="center"/>
    </xf>
    <xf numFmtId="168" fontId="12" fillId="0" borderId="1" xfId="21" applyNumberFormat="1" applyFont="1" applyFill="1" applyBorder="1" applyAlignment="1">
      <alignment vertical="center" wrapText="1"/>
      <protection/>
    </xf>
    <xf numFmtId="164" fontId="12" fillId="0" borderId="1" xfId="0" applyFont="1" applyBorder="1" applyAlignment="1">
      <alignment horizontal="justify" vertical="center"/>
    </xf>
    <xf numFmtId="164" fontId="26" fillId="0" borderId="0" xfId="0" applyFont="1" applyBorder="1" applyAlignment="1">
      <alignment vertical="center" wrapText="1"/>
    </xf>
    <xf numFmtId="164" fontId="26" fillId="0" borderId="0" xfId="0" applyFont="1" applyBorder="1" applyAlignment="1">
      <alignment horizontal="center"/>
    </xf>
    <xf numFmtId="164" fontId="3" fillId="0" borderId="0" xfId="0" applyFont="1" applyBorder="1" applyAlignment="1">
      <alignment wrapText="1"/>
    </xf>
    <xf numFmtId="170" fontId="3" fillId="0" borderId="0" xfId="0" applyNumberFormat="1" applyFont="1" applyBorder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_Arkusz1" xfId="21"/>
    <cellStyle name="Normalny_Arkusz1_1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640"/>
  <sheetViews>
    <sheetView tabSelected="1" workbookViewId="0" topLeftCell="A258">
      <selection activeCell="M258" sqref="M258"/>
    </sheetView>
  </sheetViews>
  <sheetFormatPr defaultColWidth="9.00390625" defaultRowHeight="12.75"/>
  <cols>
    <col min="1" max="1" width="3.625" style="1" customWidth="1"/>
    <col min="2" max="2" width="34.875" style="2" customWidth="1"/>
    <col min="3" max="3" width="11.375" style="1" customWidth="1"/>
    <col min="4" max="4" width="11.625" style="1" customWidth="1"/>
    <col min="5" max="5" width="10.875" style="3" customWidth="1"/>
    <col min="6" max="6" width="16.75390625" style="3" customWidth="1"/>
    <col min="7" max="7" width="5.875" style="4" customWidth="1"/>
    <col min="8" max="8" width="15.625" style="3" customWidth="1"/>
    <col min="9" max="9" width="14.125" style="5" customWidth="1"/>
    <col min="10" max="30" width="9.125" style="6" customWidth="1"/>
    <col min="31" max="31" width="22.00390625" style="6" customWidth="1"/>
    <col min="32" max="191" width="9.125" style="6" customWidth="1"/>
    <col min="192" max="192" width="9.125" style="7" customWidth="1"/>
    <col min="193" max="249" width="9.125" style="8" customWidth="1"/>
  </cols>
  <sheetData>
    <row r="1" spans="1:244" ht="70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GJ1" s="11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</row>
    <row r="2" spans="1:244" ht="27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GJ2" s="11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</row>
    <row r="3" spans="1:11" ht="27.7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42" customHeight="1">
      <c r="A4" s="16" t="s">
        <v>2</v>
      </c>
      <c r="B4" s="16" t="s">
        <v>3</v>
      </c>
      <c r="C4" s="16" t="s">
        <v>4</v>
      </c>
      <c r="D4" s="16" t="s">
        <v>5</v>
      </c>
      <c r="E4" s="17" t="s">
        <v>6</v>
      </c>
      <c r="F4" s="17" t="s">
        <v>7</v>
      </c>
      <c r="G4" s="18" t="s">
        <v>8</v>
      </c>
      <c r="H4" s="17" t="s">
        <v>9</v>
      </c>
      <c r="I4" s="17" t="s">
        <v>10</v>
      </c>
      <c r="J4" s="16" t="s">
        <v>11</v>
      </c>
      <c r="K4" s="19"/>
    </row>
    <row r="5" spans="1:11" ht="66.75" customHeight="1">
      <c r="A5" s="20">
        <v>1</v>
      </c>
      <c r="B5" s="21" t="s">
        <v>12</v>
      </c>
      <c r="C5" s="20" t="s">
        <v>13</v>
      </c>
      <c r="D5" s="22">
        <v>250</v>
      </c>
      <c r="E5" s="23"/>
      <c r="F5" s="24">
        <f>D5*E5</f>
        <v>0</v>
      </c>
      <c r="G5" s="25"/>
      <c r="H5" s="24">
        <f>F5+(F5*G5/100)</f>
        <v>0</v>
      </c>
      <c r="I5" s="26"/>
      <c r="J5" s="26"/>
      <c r="K5" s="19"/>
    </row>
    <row r="6" spans="1:11" ht="27.75" customHeight="1">
      <c r="A6" s="27" t="s">
        <v>14</v>
      </c>
      <c r="B6" s="27"/>
      <c r="C6" s="27"/>
      <c r="D6" s="27"/>
      <c r="E6" s="27"/>
      <c r="F6" s="28">
        <f>SUM(F5)</f>
        <v>0</v>
      </c>
      <c r="G6" s="29"/>
      <c r="H6" s="30">
        <f>SUM(H5)</f>
        <v>0</v>
      </c>
      <c r="I6" s="31"/>
      <c r="J6" s="32"/>
      <c r="K6" s="19"/>
    </row>
    <row r="7" spans="1:11" ht="27" customHeight="1">
      <c r="A7" s="33"/>
      <c r="B7" s="34"/>
      <c r="C7" s="33"/>
      <c r="D7" s="35"/>
      <c r="E7" s="36"/>
      <c r="F7" s="37"/>
      <c r="G7" s="38"/>
      <c r="H7" s="37"/>
      <c r="I7" s="32"/>
      <c r="J7" s="32"/>
      <c r="K7" s="19"/>
    </row>
    <row r="8" spans="1:11" ht="27" customHeight="1">
      <c r="A8" s="14" t="s">
        <v>15</v>
      </c>
      <c r="B8" s="14"/>
      <c r="C8" s="14"/>
      <c r="D8" s="14"/>
      <c r="E8" s="14"/>
      <c r="F8" s="14"/>
      <c r="G8" s="14"/>
      <c r="H8" s="14"/>
      <c r="I8" s="14"/>
      <c r="J8" s="14"/>
      <c r="K8" s="19"/>
    </row>
    <row r="9" spans="1:11" ht="42.75" customHeight="1">
      <c r="A9" s="16" t="s">
        <v>2</v>
      </c>
      <c r="B9" s="16" t="s">
        <v>3</v>
      </c>
      <c r="C9" s="16" t="s">
        <v>4</v>
      </c>
      <c r="D9" s="16" t="s">
        <v>5</v>
      </c>
      <c r="E9" s="17" t="s">
        <v>6</v>
      </c>
      <c r="F9" s="17" t="s">
        <v>7</v>
      </c>
      <c r="G9" s="18" t="s">
        <v>8</v>
      </c>
      <c r="H9" s="17" t="s">
        <v>9</v>
      </c>
      <c r="I9" s="17" t="s">
        <v>10</v>
      </c>
      <c r="J9" s="16" t="s">
        <v>11</v>
      </c>
      <c r="K9" s="19"/>
    </row>
    <row r="10" spans="1:11" ht="122.25" customHeight="1">
      <c r="A10" s="20">
        <v>1</v>
      </c>
      <c r="B10" s="39" t="s">
        <v>16</v>
      </c>
      <c r="C10" s="40" t="s">
        <v>17</v>
      </c>
      <c r="D10" s="41">
        <v>100</v>
      </c>
      <c r="E10" s="42"/>
      <c r="F10" s="24">
        <f>D10*E10</f>
        <v>0</v>
      </c>
      <c r="G10" s="25"/>
      <c r="H10" s="24">
        <f>F10+(F10*G10/100)</f>
        <v>0</v>
      </c>
      <c r="I10" s="26"/>
      <c r="J10" s="26"/>
      <c r="K10" s="19"/>
    </row>
    <row r="11" spans="1:11" ht="28.5" customHeight="1">
      <c r="A11" s="27" t="s">
        <v>18</v>
      </c>
      <c r="B11" s="27"/>
      <c r="C11" s="27"/>
      <c r="D11" s="27"/>
      <c r="E11" s="27"/>
      <c r="F11" s="28">
        <f>SUM(F10)</f>
        <v>0</v>
      </c>
      <c r="G11" s="29"/>
      <c r="H11" s="30">
        <f>SUM(H10)</f>
        <v>0</v>
      </c>
      <c r="I11" s="31"/>
      <c r="J11" s="32"/>
      <c r="K11" s="19"/>
    </row>
    <row r="12" spans="1:10" ht="28.5" customHeight="1">
      <c r="A12" s="43"/>
      <c r="B12" s="43"/>
      <c r="C12" s="43"/>
      <c r="D12" s="43"/>
      <c r="E12" s="43"/>
      <c r="F12" s="44"/>
      <c r="G12" s="45"/>
      <c r="H12" s="44"/>
      <c r="I12" s="46"/>
      <c r="J12" s="47"/>
    </row>
    <row r="13" spans="1:10" ht="27.75" customHeight="1">
      <c r="A13" s="14" t="s">
        <v>19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42" customHeight="1">
      <c r="A14" s="16" t="s">
        <v>2</v>
      </c>
      <c r="B14" s="16" t="s">
        <v>3</v>
      </c>
      <c r="C14" s="16" t="s">
        <v>4</v>
      </c>
      <c r="D14" s="16" t="s">
        <v>5</v>
      </c>
      <c r="E14" s="17" t="s">
        <v>6</v>
      </c>
      <c r="F14" s="17" t="s">
        <v>7</v>
      </c>
      <c r="G14" s="18" t="s">
        <v>8</v>
      </c>
      <c r="H14" s="17" t="s">
        <v>9</v>
      </c>
      <c r="I14" s="17" t="s">
        <v>10</v>
      </c>
      <c r="J14" s="16" t="s">
        <v>11</v>
      </c>
    </row>
    <row r="15" spans="1:10" ht="117.75" customHeight="1">
      <c r="A15" s="48">
        <v>1</v>
      </c>
      <c r="B15" s="49" t="s">
        <v>20</v>
      </c>
      <c r="C15" s="20" t="s">
        <v>17</v>
      </c>
      <c r="D15" s="22">
        <v>20</v>
      </c>
      <c r="E15" s="50"/>
      <c r="F15" s="51">
        <f>D15*E15</f>
        <v>0</v>
      </c>
      <c r="G15" s="52"/>
      <c r="H15" s="51">
        <f>F15+(F15*G15/100)</f>
        <v>0</v>
      </c>
      <c r="I15" s="53"/>
      <c r="J15" s="53"/>
    </row>
    <row r="16" spans="1:10" ht="42.75" customHeight="1">
      <c r="A16" s="48">
        <v>2</v>
      </c>
      <c r="B16" s="54" t="s">
        <v>21</v>
      </c>
      <c r="C16" s="55" t="s">
        <v>17</v>
      </c>
      <c r="D16" s="56">
        <v>10</v>
      </c>
      <c r="E16" s="51"/>
      <c r="F16" s="51">
        <f>D16*E16</f>
        <v>0</v>
      </c>
      <c r="G16" s="57"/>
      <c r="H16" s="51">
        <f>F16+(F16*G16/100)</f>
        <v>0</v>
      </c>
      <c r="I16" s="58"/>
      <c r="J16" s="53"/>
    </row>
    <row r="17" spans="1:10" ht="48" customHeight="1">
      <c r="A17" s="48">
        <v>3</v>
      </c>
      <c r="B17" s="54" t="s">
        <v>22</v>
      </c>
      <c r="C17" s="55" t="s">
        <v>17</v>
      </c>
      <c r="D17" s="22">
        <v>10</v>
      </c>
      <c r="E17" s="51"/>
      <c r="F17" s="51">
        <f>D17*E17</f>
        <v>0</v>
      </c>
      <c r="G17" s="57"/>
      <c r="H17" s="51">
        <f>F17+(F17*G17/100)</f>
        <v>0</v>
      </c>
      <c r="I17" s="53"/>
      <c r="J17" s="53"/>
    </row>
    <row r="18" spans="1:10" ht="46.5" customHeight="1">
      <c r="A18" s="48">
        <v>4</v>
      </c>
      <c r="B18" s="54" t="s">
        <v>23</v>
      </c>
      <c r="C18" s="55" t="s">
        <v>24</v>
      </c>
      <c r="D18" s="22">
        <v>2</v>
      </c>
      <c r="E18" s="51"/>
      <c r="F18" s="51">
        <f>D18*E18</f>
        <v>0</v>
      </c>
      <c r="G18" s="57"/>
      <c r="H18" s="51">
        <f>F18+(F18*G18/100)</f>
        <v>0</v>
      </c>
      <c r="I18" s="53"/>
      <c r="J18" s="53"/>
    </row>
    <row r="19" spans="1:10" ht="28.5" customHeight="1">
      <c r="A19" s="59" t="s">
        <v>25</v>
      </c>
      <c r="B19" s="59"/>
      <c r="C19" s="59"/>
      <c r="D19" s="59"/>
      <c r="E19" s="59"/>
      <c r="F19" s="60">
        <f>SUM(F15:F18)</f>
        <v>0</v>
      </c>
      <c r="G19" s="61"/>
      <c r="H19" s="60">
        <f>SUM(H15:H18)</f>
        <v>0</v>
      </c>
      <c r="I19" s="62"/>
      <c r="J19" s="63"/>
    </row>
    <row r="20" spans="1:10" ht="28.5" customHeight="1">
      <c r="A20" s="64"/>
      <c r="B20" s="65"/>
      <c r="C20" s="64"/>
      <c r="D20" s="35"/>
      <c r="E20" s="66"/>
      <c r="F20" s="66"/>
      <c r="G20" s="67"/>
      <c r="H20" s="66"/>
      <c r="I20" s="63"/>
      <c r="J20" s="63"/>
    </row>
    <row r="21" spans="1:10" ht="27.75" customHeight="1">
      <c r="A21" s="14" t="s">
        <v>26</v>
      </c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42.75" customHeight="1">
      <c r="A22" s="16" t="s">
        <v>2</v>
      </c>
      <c r="B22" s="16" t="s">
        <v>3</v>
      </c>
      <c r="C22" s="16" t="s">
        <v>4</v>
      </c>
      <c r="D22" s="16" t="s">
        <v>5</v>
      </c>
      <c r="E22" s="17" t="s">
        <v>6</v>
      </c>
      <c r="F22" s="17" t="s">
        <v>7</v>
      </c>
      <c r="G22" s="18" t="s">
        <v>8</v>
      </c>
      <c r="H22" s="17" t="s">
        <v>9</v>
      </c>
      <c r="I22" s="17" t="s">
        <v>10</v>
      </c>
      <c r="J22" s="16" t="s">
        <v>11</v>
      </c>
    </row>
    <row r="23" spans="1:10" ht="58.5" customHeight="1">
      <c r="A23" s="68">
        <v>1</v>
      </c>
      <c r="B23" s="69" t="s">
        <v>27</v>
      </c>
      <c r="C23" s="20" t="s">
        <v>28</v>
      </c>
      <c r="D23" s="20">
        <v>12</v>
      </c>
      <c r="E23" s="50"/>
      <c r="F23" s="50">
        <f>D23*E23</f>
        <v>0</v>
      </c>
      <c r="G23" s="70"/>
      <c r="H23" s="50">
        <f>F23+(F23*G23/100)</f>
        <v>0</v>
      </c>
      <c r="I23" s="26"/>
      <c r="J23" s="26"/>
    </row>
    <row r="24" spans="1:10" ht="45.75" customHeight="1">
      <c r="A24" s="20">
        <v>2</v>
      </c>
      <c r="B24" s="49" t="s">
        <v>29</v>
      </c>
      <c r="C24" s="20" t="s">
        <v>17</v>
      </c>
      <c r="D24" s="20">
        <v>360</v>
      </c>
      <c r="E24" s="71"/>
      <c r="F24" s="50">
        <f>D24*E24</f>
        <v>0</v>
      </c>
      <c r="G24" s="72"/>
      <c r="H24" s="50">
        <f>F24+(F24*G24/100)</f>
        <v>0</v>
      </c>
      <c r="I24" s="73"/>
      <c r="J24" s="74"/>
    </row>
    <row r="25" spans="1:10" ht="27.75" customHeight="1">
      <c r="A25" s="27" t="s">
        <v>30</v>
      </c>
      <c r="B25" s="27"/>
      <c r="C25" s="27"/>
      <c r="D25" s="27"/>
      <c r="E25" s="27"/>
      <c r="F25" s="28">
        <f>SUM(F23:F24)</f>
        <v>0</v>
      </c>
      <c r="G25" s="29"/>
      <c r="H25" s="30">
        <f>SUM(H23:H24)</f>
        <v>0</v>
      </c>
      <c r="I25" s="31"/>
      <c r="J25" s="32"/>
    </row>
    <row r="26" spans="1:10" ht="28.5" customHeight="1">
      <c r="A26" s="75"/>
      <c r="B26" s="75"/>
      <c r="C26" s="75"/>
      <c r="D26" s="75"/>
      <c r="E26" s="75"/>
      <c r="F26" s="31"/>
      <c r="G26" s="76"/>
      <c r="H26" s="77"/>
      <c r="I26" s="31"/>
      <c r="J26" s="32"/>
    </row>
    <row r="27" spans="1:10" ht="27.75" customHeight="1">
      <c r="A27" s="78" t="s">
        <v>31</v>
      </c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43.5" customHeight="1">
      <c r="A28" s="79" t="s">
        <v>2</v>
      </c>
      <c r="B28" s="79" t="s">
        <v>3</v>
      </c>
      <c r="C28" s="79" t="s">
        <v>4</v>
      </c>
      <c r="D28" s="79" t="s">
        <v>5</v>
      </c>
      <c r="E28" s="80" t="s">
        <v>32</v>
      </c>
      <c r="F28" s="80" t="s">
        <v>33</v>
      </c>
      <c r="G28" s="81" t="s">
        <v>8</v>
      </c>
      <c r="H28" s="80" t="s">
        <v>34</v>
      </c>
      <c r="I28" s="17" t="s">
        <v>10</v>
      </c>
      <c r="J28" s="16" t="s">
        <v>35</v>
      </c>
    </row>
    <row r="29" spans="1:10" ht="78" customHeight="1">
      <c r="A29" s="20">
        <v>1</v>
      </c>
      <c r="B29" s="82" t="s">
        <v>36</v>
      </c>
      <c r="C29" s="20" t="s">
        <v>37</v>
      </c>
      <c r="D29" s="22">
        <v>60</v>
      </c>
      <c r="E29" s="50"/>
      <c r="F29" s="83">
        <f>D29*E29</f>
        <v>0</v>
      </c>
      <c r="G29" s="84"/>
      <c r="H29" s="85">
        <f>F29+(F29*G29/100)</f>
        <v>0</v>
      </c>
      <c r="I29" s="86"/>
      <c r="J29" s="87"/>
    </row>
    <row r="30" spans="1:10" ht="27.75" customHeight="1">
      <c r="A30" s="59" t="s">
        <v>38</v>
      </c>
      <c r="B30" s="59"/>
      <c r="C30" s="59"/>
      <c r="D30" s="59"/>
      <c r="E30" s="59"/>
      <c r="F30" s="88">
        <f>SUM(F29:F29)</f>
        <v>0</v>
      </c>
      <c r="G30" s="61"/>
      <c r="H30" s="88">
        <f>SUM(H29:H29)</f>
        <v>0</v>
      </c>
      <c r="I30" s="89"/>
      <c r="J30" s="89"/>
    </row>
    <row r="31" spans="1:9" ht="27.75" customHeight="1">
      <c r="A31" s="90"/>
      <c r="B31" s="90"/>
      <c r="C31" s="90"/>
      <c r="D31" s="90"/>
      <c r="E31" s="90"/>
      <c r="F31" s="91"/>
      <c r="G31" s="92"/>
      <c r="H31" s="91"/>
      <c r="I31" s="6"/>
    </row>
    <row r="32" spans="1:10" ht="27" customHeight="1">
      <c r="A32" s="14" t="s">
        <v>39</v>
      </c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43.5" customHeight="1">
      <c r="A33" s="16" t="s">
        <v>2</v>
      </c>
      <c r="B33" s="16" t="s">
        <v>3</v>
      </c>
      <c r="C33" s="16" t="s">
        <v>4</v>
      </c>
      <c r="D33" s="16" t="s">
        <v>5</v>
      </c>
      <c r="E33" s="17" t="s">
        <v>6</v>
      </c>
      <c r="F33" s="17" t="s">
        <v>7</v>
      </c>
      <c r="G33" s="18" t="s">
        <v>8</v>
      </c>
      <c r="H33" s="17" t="s">
        <v>9</v>
      </c>
      <c r="I33" s="17" t="s">
        <v>10</v>
      </c>
      <c r="J33" s="16" t="s">
        <v>11</v>
      </c>
    </row>
    <row r="34" spans="1:10" ht="12.75">
      <c r="A34" s="20">
        <v>1</v>
      </c>
      <c r="B34" s="49" t="s">
        <v>40</v>
      </c>
      <c r="C34" s="20" t="s">
        <v>17</v>
      </c>
      <c r="D34" s="20">
        <v>150</v>
      </c>
      <c r="E34" s="50"/>
      <c r="F34" s="50">
        <f>D34*E34</f>
        <v>0</v>
      </c>
      <c r="G34" s="72"/>
      <c r="H34" s="71">
        <f>F34+(F34*G34/100)</f>
        <v>0</v>
      </c>
      <c r="I34" s="93"/>
      <c r="J34" s="94"/>
    </row>
    <row r="35" spans="1:10" ht="27.75" customHeight="1">
      <c r="A35" s="27" t="s">
        <v>41</v>
      </c>
      <c r="B35" s="27"/>
      <c r="C35" s="27"/>
      <c r="D35" s="27"/>
      <c r="E35" s="27"/>
      <c r="F35" s="28">
        <f>SUM(F34)</f>
        <v>0</v>
      </c>
      <c r="G35" s="29"/>
      <c r="H35" s="30">
        <f>SUM(H34)</f>
        <v>0</v>
      </c>
      <c r="I35" s="31"/>
      <c r="J35" s="32"/>
    </row>
    <row r="36" spans="1:9" ht="27.75" customHeight="1">
      <c r="A36" s="95"/>
      <c r="B36" s="96"/>
      <c r="C36" s="95"/>
      <c r="D36" s="95"/>
      <c r="E36" s="97"/>
      <c r="F36" s="97"/>
      <c r="G36" s="98"/>
      <c r="H36" s="97"/>
      <c r="I36" s="6"/>
    </row>
    <row r="37" spans="1:11" ht="27.75" customHeight="1">
      <c r="A37" s="14" t="s">
        <v>42</v>
      </c>
      <c r="B37" s="14"/>
      <c r="C37" s="14"/>
      <c r="D37" s="14"/>
      <c r="E37" s="14"/>
      <c r="F37" s="14"/>
      <c r="G37" s="14"/>
      <c r="H37" s="14"/>
      <c r="I37" s="14"/>
      <c r="J37" s="14"/>
      <c r="K37" s="99"/>
    </row>
    <row r="38" spans="1:10" ht="42" customHeight="1">
      <c r="A38" s="16" t="s">
        <v>2</v>
      </c>
      <c r="B38" s="16" t="s">
        <v>3</v>
      </c>
      <c r="C38" s="16" t="s">
        <v>4</v>
      </c>
      <c r="D38" s="16" t="s">
        <v>5</v>
      </c>
      <c r="E38" s="17" t="s">
        <v>6</v>
      </c>
      <c r="F38" s="17" t="s">
        <v>7</v>
      </c>
      <c r="G38" s="18" t="s">
        <v>8</v>
      </c>
      <c r="H38" s="17" t="s">
        <v>9</v>
      </c>
      <c r="I38" s="17" t="s">
        <v>10</v>
      </c>
      <c r="J38" s="16" t="s">
        <v>11</v>
      </c>
    </row>
    <row r="39" spans="1:10" ht="42" customHeight="1">
      <c r="A39" s="100">
        <v>1</v>
      </c>
      <c r="B39" s="101" t="s">
        <v>43</v>
      </c>
      <c r="C39" s="40" t="s">
        <v>17</v>
      </c>
      <c r="D39" s="101">
        <v>5000</v>
      </c>
      <c r="E39" s="102"/>
      <c r="F39" s="102">
        <f>D39*E39</f>
        <v>0</v>
      </c>
      <c r="G39" s="103"/>
      <c r="H39" s="102">
        <f>F39+(F39*G39/100)</f>
        <v>0</v>
      </c>
      <c r="I39" s="104"/>
      <c r="J39" s="40"/>
    </row>
    <row r="40" spans="1:10" ht="61.5" customHeight="1">
      <c r="A40" s="100">
        <v>2</v>
      </c>
      <c r="B40" s="101" t="s">
        <v>44</v>
      </c>
      <c r="C40" s="40" t="s">
        <v>17</v>
      </c>
      <c r="D40" s="101">
        <v>3000</v>
      </c>
      <c r="E40" s="102"/>
      <c r="F40" s="102">
        <f>D40*E40</f>
        <v>0</v>
      </c>
      <c r="G40" s="103"/>
      <c r="H40" s="102">
        <f>F40+(F40*G40/100)</f>
        <v>0</v>
      </c>
      <c r="I40" s="104"/>
      <c r="J40" s="40"/>
    </row>
    <row r="41" spans="1:10" ht="28.5" customHeight="1">
      <c r="A41" s="27" t="s">
        <v>45</v>
      </c>
      <c r="B41" s="27"/>
      <c r="C41" s="27"/>
      <c r="D41" s="27"/>
      <c r="E41" s="27"/>
      <c r="F41" s="105">
        <f>SUM(F39:F40)</f>
        <v>0</v>
      </c>
      <c r="G41" s="29"/>
      <c r="H41" s="106">
        <f>SUM(H39:H40)</f>
        <v>0</v>
      </c>
      <c r="I41"/>
      <c r="J41"/>
    </row>
    <row r="42" spans="1:10" ht="30.75" customHeight="1">
      <c r="A42"/>
      <c r="B42"/>
      <c r="C42"/>
      <c r="D42"/>
      <c r="E42"/>
      <c r="F42"/>
      <c r="G42"/>
      <c r="H42"/>
      <c r="I42"/>
      <c r="J42"/>
    </row>
    <row r="43" spans="1:11" ht="27.75" customHeight="1">
      <c r="A43" s="14" t="s">
        <v>46</v>
      </c>
      <c r="B43" s="14"/>
      <c r="C43" s="14"/>
      <c r="D43" s="14"/>
      <c r="E43" s="14"/>
      <c r="F43" s="14"/>
      <c r="G43" s="14"/>
      <c r="H43" s="14"/>
      <c r="I43" s="14"/>
      <c r="J43" s="14"/>
      <c r="K43" s="107"/>
    </row>
    <row r="44" spans="1:11" ht="42" customHeight="1">
      <c r="A44" s="16" t="s">
        <v>2</v>
      </c>
      <c r="B44" s="16" t="s">
        <v>3</v>
      </c>
      <c r="C44" s="16" t="s">
        <v>4</v>
      </c>
      <c r="D44" s="16" t="s">
        <v>5</v>
      </c>
      <c r="E44" s="17" t="s">
        <v>6</v>
      </c>
      <c r="F44" s="17" t="s">
        <v>7</v>
      </c>
      <c r="G44" s="18" t="s">
        <v>8</v>
      </c>
      <c r="H44" s="17" t="s">
        <v>9</v>
      </c>
      <c r="I44" s="17" t="s">
        <v>10</v>
      </c>
      <c r="J44" s="16" t="s">
        <v>11</v>
      </c>
      <c r="K44" s="107"/>
    </row>
    <row r="45" spans="1:11" ht="42" customHeight="1">
      <c r="A45" s="100">
        <v>3</v>
      </c>
      <c r="B45" s="101" t="s">
        <v>47</v>
      </c>
      <c r="C45" s="40" t="s">
        <v>17</v>
      </c>
      <c r="D45" s="101">
        <v>400</v>
      </c>
      <c r="E45" s="102"/>
      <c r="F45" s="102">
        <f>D45*E45</f>
        <v>0</v>
      </c>
      <c r="G45" s="103"/>
      <c r="H45" s="102">
        <f>F45+(F45*G45/100)</f>
        <v>0</v>
      </c>
      <c r="I45" s="104"/>
      <c r="J45" s="40"/>
      <c r="K45" s="107"/>
    </row>
    <row r="46" spans="1:11" ht="42" customHeight="1">
      <c r="A46" s="100">
        <v>4</v>
      </c>
      <c r="B46" s="108" t="s">
        <v>48</v>
      </c>
      <c r="C46" s="40" t="s">
        <v>17</v>
      </c>
      <c r="D46" s="109">
        <v>1600</v>
      </c>
      <c r="E46" s="102"/>
      <c r="F46" s="102">
        <f>D46*E46</f>
        <v>0</v>
      </c>
      <c r="G46" s="103"/>
      <c r="H46" s="102">
        <f>F46+(F46*G46/100)</f>
        <v>0</v>
      </c>
      <c r="I46" s="104"/>
      <c r="J46" s="40"/>
      <c r="K46" s="107"/>
    </row>
    <row r="47" spans="1:11" ht="42" customHeight="1">
      <c r="A47" s="100">
        <v>5</v>
      </c>
      <c r="B47" s="108" t="s">
        <v>49</v>
      </c>
      <c r="C47" s="40" t="s">
        <v>17</v>
      </c>
      <c r="D47" s="109">
        <v>900</v>
      </c>
      <c r="E47" s="102"/>
      <c r="F47" s="102">
        <f>D47*E47</f>
        <v>0</v>
      </c>
      <c r="G47" s="103"/>
      <c r="H47" s="102">
        <f>F47+(F47*G47/100)</f>
        <v>0</v>
      </c>
      <c r="I47" s="104"/>
      <c r="J47" s="40"/>
      <c r="K47" s="107"/>
    </row>
    <row r="48" spans="1:11" ht="27.75" customHeight="1">
      <c r="A48" s="27" t="s">
        <v>50</v>
      </c>
      <c r="B48" s="27"/>
      <c r="C48" s="27"/>
      <c r="D48" s="27"/>
      <c r="E48" s="27"/>
      <c r="F48" s="105">
        <f>SUM(F45:F47)</f>
        <v>0</v>
      </c>
      <c r="G48" s="29"/>
      <c r="H48" s="106">
        <f>SUM(H45:H47)</f>
        <v>0</v>
      </c>
      <c r="I48"/>
      <c r="J48"/>
      <c r="K48" s="107"/>
    </row>
    <row r="49" spans="1:9" ht="27.75" customHeight="1">
      <c r="A49" s="110"/>
      <c r="B49" s="111"/>
      <c r="C49" s="110"/>
      <c r="D49" s="110"/>
      <c r="E49" s="112"/>
      <c r="F49" s="112"/>
      <c r="G49" s="113"/>
      <c r="H49" s="112"/>
      <c r="I49" s="62"/>
    </row>
    <row r="50" spans="1:11" ht="27.75" customHeight="1">
      <c r="A50" s="14" t="s">
        <v>51</v>
      </c>
      <c r="B50" s="14"/>
      <c r="C50" s="14"/>
      <c r="D50" s="14"/>
      <c r="E50" s="14"/>
      <c r="F50" s="14"/>
      <c r="G50" s="14"/>
      <c r="H50" s="14"/>
      <c r="I50" s="14"/>
      <c r="J50" s="14"/>
      <c r="K50" s="99"/>
    </row>
    <row r="51" spans="1:10" ht="42" customHeight="1">
      <c r="A51" s="114" t="s">
        <v>2</v>
      </c>
      <c r="B51" s="114" t="s">
        <v>3</v>
      </c>
      <c r="C51" s="114" t="s">
        <v>4</v>
      </c>
      <c r="D51" s="114" t="s">
        <v>5</v>
      </c>
      <c r="E51" s="115" t="s">
        <v>6</v>
      </c>
      <c r="F51" s="115" t="s">
        <v>7</v>
      </c>
      <c r="G51" s="116" t="s">
        <v>8</v>
      </c>
      <c r="H51" s="115" t="s">
        <v>9</v>
      </c>
      <c r="I51" s="17" t="s">
        <v>10</v>
      </c>
      <c r="J51" s="16" t="s">
        <v>35</v>
      </c>
    </row>
    <row r="52" spans="1:10" ht="12.75">
      <c r="A52" s="20">
        <v>1</v>
      </c>
      <c r="B52" s="117" t="s">
        <v>52</v>
      </c>
      <c r="C52" s="118"/>
      <c r="D52" s="119"/>
      <c r="E52" s="120"/>
      <c r="F52" s="120"/>
      <c r="G52" s="121"/>
      <c r="H52" s="120"/>
      <c r="I52" s="122"/>
      <c r="J52" s="123"/>
    </row>
    <row r="53" spans="1:10" ht="27.75" customHeight="1">
      <c r="A53" s="20" t="s">
        <v>53</v>
      </c>
      <c r="B53" s="124" t="s">
        <v>54</v>
      </c>
      <c r="C53" s="20" t="s">
        <v>37</v>
      </c>
      <c r="D53" s="20">
        <v>20</v>
      </c>
      <c r="E53" s="125"/>
      <c r="F53" s="125">
        <f>D53*E53</f>
        <v>0</v>
      </c>
      <c r="G53" s="126"/>
      <c r="H53" s="125">
        <f>F53+(F53*G53/100)</f>
        <v>0</v>
      </c>
      <c r="I53" s="127"/>
      <c r="J53" s="128"/>
    </row>
    <row r="54" spans="1:10" ht="27.75" customHeight="1">
      <c r="A54" s="129" t="s">
        <v>55</v>
      </c>
      <c r="B54" s="130" t="s">
        <v>56</v>
      </c>
      <c r="C54" s="20" t="s">
        <v>37</v>
      </c>
      <c r="D54" s="20">
        <v>20</v>
      </c>
      <c r="E54" s="125"/>
      <c r="F54" s="125">
        <f>D54*E54</f>
        <v>0</v>
      </c>
      <c r="G54" s="126"/>
      <c r="H54" s="125">
        <f>F54+(F54*G54/100)</f>
        <v>0</v>
      </c>
      <c r="I54" s="128"/>
      <c r="J54" s="128"/>
    </row>
    <row r="55" spans="1:10" ht="27.75" customHeight="1">
      <c r="A55" s="129" t="s">
        <v>57</v>
      </c>
      <c r="B55" s="130" t="s">
        <v>58</v>
      </c>
      <c r="C55" s="20" t="s">
        <v>59</v>
      </c>
      <c r="D55" s="22">
        <v>20</v>
      </c>
      <c r="E55" s="125"/>
      <c r="F55" s="125">
        <f>D55*E55</f>
        <v>0</v>
      </c>
      <c r="G55" s="126"/>
      <c r="H55" s="125">
        <f>F55+(F55*G55/100)</f>
        <v>0</v>
      </c>
      <c r="I55" s="128"/>
      <c r="J55" s="128"/>
    </row>
    <row r="56" spans="1:10" ht="27.75" customHeight="1">
      <c r="A56" s="129" t="s">
        <v>60</v>
      </c>
      <c r="B56" s="130" t="s">
        <v>61</v>
      </c>
      <c r="C56" s="20" t="s">
        <v>37</v>
      </c>
      <c r="D56" s="22">
        <v>20</v>
      </c>
      <c r="E56" s="125"/>
      <c r="F56" s="125">
        <f>D56*E56</f>
        <v>0</v>
      </c>
      <c r="G56" s="70"/>
      <c r="H56" s="125">
        <f>F56+(F56*G56/100)</f>
        <v>0</v>
      </c>
      <c r="I56" s="128"/>
      <c r="J56" s="128"/>
    </row>
    <row r="57" spans="1:10" ht="27.75" customHeight="1">
      <c r="A57" s="129" t="s">
        <v>62</v>
      </c>
      <c r="B57" s="130" t="s">
        <v>63</v>
      </c>
      <c r="C57" s="20" t="s">
        <v>37</v>
      </c>
      <c r="D57" s="22">
        <v>40</v>
      </c>
      <c r="E57" s="125"/>
      <c r="F57" s="125">
        <f>D57*E57</f>
        <v>0</v>
      </c>
      <c r="G57" s="70"/>
      <c r="H57" s="125">
        <f>F57+(F57*G57/100)</f>
        <v>0</v>
      </c>
      <c r="I57" s="128"/>
      <c r="J57" s="128"/>
    </row>
    <row r="58" spans="1:10" ht="27.75" customHeight="1">
      <c r="A58" s="129" t="s">
        <v>64</v>
      </c>
      <c r="B58" s="130" t="s">
        <v>65</v>
      </c>
      <c r="C58" s="20" t="s">
        <v>37</v>
      </c>
      <c r="D58" s="22">
        <v>100</v>
      </c>
      <c r="E58" s="125"/>
      <c r="F58" s="125">
        <f>D58*E58</f>
        <v>0</v>
      </c>
      <c r="G58" s="70"/>
      <c r="H58" s="125">
        <f>F58+(F58*G58/100)</f>
        <v>0</v>
      </c>
      <c r="I58" s="128"/>
      <c r="J58" s="128"/>
    </row>
    <row r="59" spans="1:10" ht="27.75" customHeight="1">
      <c r="A59" s="129" t="s">
        <v>66</v>
      </c>
      <c r="B59" s="130" t="s">
        <v>67</v>
      </c>
      <c r="C59" s="20" t="s">
        <v>37</v>
      </c>
      <c r="D59" s="22">
        <v>200</v>
      </c>
      <c r="E59" s="125"/>
      <c r="F59" s="125">
        <f>D59*E59</f>
        <v>0</v>
      </c>
      <c r="G59" s="70"/>
      <c r="H59" s="125">
        <f>F59+(F59*G59/100)</f>
        <v>0</v>
      </c>
      <c r="I59" s="128"/>
      <c r="J59" s="128"/>
    </row>
    <row r="60" spans="1:10" ht="27.75" customHeight="1">
      <c r="A60" s="129" t="s">
        <v>68</v>
      </c>
      <c r="B60" s="130" t="s">
        <v>69</v>
      </c>
      <c r="C60" s="20" t="s">
        <v>37</v>
      </c>
      <c r="D60" s="22">
        <v>150</v>
      </c>
      <c r="E60" s="125"/>
      <c r="F60" s="125">
        <f>D60*E60</f>
        <v>0</v>
      </c>
      <c r="G60" s="70"/>
      <c r="H60" s="125">
        <f>F60+(F60*G60/100)</f>
        <v>0</v>
      </c>
      <c r="I60" s="128"/>
      <c r="J60" s="128"/>
    </row>
    <row r="61" spans="1:10" ht="27.75" customHeight="1">
      <c r="A61" s="129" t="s">
        <v>70</v>
      </c>
      <c r="B61" s="130" t="s">
        <v>71</v>
      </c>
      <c r="C61" s="20" t="s">
        <v>37</v>
      </c>
      <c r="D61" s="22">
        <v>150</v>
      </c>
      <c r="E61" s="125"/>
      <c r="F61" s="125">
        <f>D61*E61</f>
        <v>0</v>
      </c>
      <c r="G61" s="70"/>
      <c r="H61" s="125">
        <f>F61+(F61*G61/100)</f>
        <v>0</v>
      </c>
      <c r="I61" s="128"/>
      <c r="J61" s="128"/>
    </row>
    <row r="62" spans="1:10" ht="27.75" customHeight="1">
      <c r="A62" s="129" t="s">
        <v>72</v>
      </c>
      <c r="B62" s="130" t="s">
        <v>73</v>
      </c>
      <c r="C62" s="20" t="s">
        <v>37</v>
      </c>
      <c r="D62" s="22">
        <v>100</v>
      </c>
      <c r="E62" s="125"/>
      <c r="F62" s="125">
        <f>D62*E62</f>
        <v>0</v>
      </c>
      <c r="G62" s="70"/>
      <c r="H62" s="125">
        <f>F62+(F62*G62/100)</f>
        <v>0</v>
      </c>
      <c r="I62" s="128"/>
      <c r="J62" s="128"/>
    </row>
    <row r="63" spans="1:10" ht="27.75" customHeight="1">
      <c r="A63" s="129" t="s">
        <v>74</v>
      </c>
      <c r="B63" s="130" t="s">
        <v>75</v>
      </c>
      <c r="C63" s="20" t="s">
        <v>37</v>
      </c>
      <c r="D63" s="22">
        <v>200</v>
      </c>
      <c r="E63" s="125"/>
      <c r="F63" s="125">
        <f>D63*E63</f>
        <v>0</v>
      </c>
      <c r="G63" s="70"/>
      <c r="H63" s="125">
        <f>F63+(F63*G63/100)</f>
        <v>0</v>
      </c>
      <c r="I63" s="128"/>
      <c r="J63" s="128"/>
    </row>
    <row r="64" spans="1:10" ht="27.75" customHeight="1">
      <c r="A64" s="129" t="s">
        <v>76</v>
      </c>
      <c r="B64" s="130" t="s">
        <v>77</v>
      </c>
      <c r="C64" s="20" t="s">
        <v>37</v>
      </c>
      <c r="D64" s="22">
        <v>250</v>
      </c>
      <c r="E64" s="125"/>
      <c r="F64" s="125">
        <f>D64*E64</f>
        <v>0</v>
      </c>
      <c r="G64" s="70"/>
      <c r="H64" s="125">
        <f>F64+(F64*G64/100)</f>
        <v>0</v>
      </c>
      <c r="I64" s="128"/>
      <c r="J64" s="128"/>
    </row>
    <row r="65" spans="1:10" ht="27.75" customHeight="1">
      <c r="A65" s="131" t="s">
        <v>78</v>
      </c>
      <c r="B65" s="130" t="s">
        <v>79</v>
      </c>
      <c r="C65" s="20" t="s">
        <v>37</v>
      </c>
      <c r="D65" s="22">
        <v>1</v>
      </c>
      <c r="E65" s="125"/>
      <c r="F65" s="125">
        <f>D65*E65</f>
        <v>0</v>
      </c>
      <c r="G65" s="70"/>
      <c r="H65" s="125">
        <f>F65+(F65*G65/100)</f>
        <v>0</v>
      </c>
      <c r="I65" s="128"/>
      <c r="J65" s="128"/>
    </row>
    <row r="66" spans="1:10" ht="12.75">
      <c r="A66" s="20">
        <v>2</v>
      </c>
      <c r="B66" s="132" t="s">
        <v>80</v>
      </c>
      <c r="C66" s="20" t="s">
        <v>37</v>
      </c>
      <c r="D66" s="22">
        <v>20</v>
      </c>
      <c r="E66" s="125"/>
      <c r="F66" s="125">
        <f>D66*E66</f>
        <v>0</v>
      </c>
      <c r="G66" s="70"/>
      <c r="H66" s="125">
        <f>F66+(F66*G66/100)</f>
        <v>0</v>
      </c>
      <c r="I66" s="128"/>
      <c r="J66" s="128"/>
    </row>
    <row r="67" spans="1:10" ht="12.75">
      <c r="A67" s="20">
        <v>3</v>
      </c>
      <c r="B67" s="130" t="s">
        <v>81</v>
      </c>
      <c r="C67" s="20" t="s">
        <v>37</v>
      </c>
      <c r="D67" s="22">
        <v>20</v>
      </c>
      <c r="E67" s="125"/>
      <c r="F67" s="125">
        <f>D67*E67</f>
        <v>0</v>
      </c>
      <c r="G67" s="70"/>
      <c r="H67" s="125">
        <f>F67+(F67*G67/100)</f>
        <v>0</v>
      </c>
      <c r="I67" s="128"/>
      <c r="J67" s="128"/>
    </row>
    <row r="68" spans="1:10" ht="12.75">
      <c r="A68" s="20">
        <v>4</v>
      </c>
      <c r="B68" s="133" t="s">
        <v>82</v>
      </c>
      <c r="C68" s="134" t="s">
        <v>17</v>
      </c>
      <c r="D68" s="135">
        <v>20</v>
      </c>
      <c r="E68" s="136"/>
      <c r="F68" s="125">
        <f>D68*E68</f>
        <v>0</v>
      </c>
      <c r="G68" s="137"/>
      <c r="H68" s="125">
        <f>F68+(F68*G68/100)</f>
        <v>0</v>
      </c>
      <c r="I68" s="128"/>
      <c r="J68" s="128"/>
    </row>
    <row r="69" spans="1:10" ht="12.75">
      <c r="A69" s="20">
        <v>5</v>
      </c>
      <c r="B69" s="138" t="s">
        <v>83</v>
      </c>
      <c r="C69" s="20" t="s">
        <v>28</v>
      </c>
      <c r="D69" s="22">
        <v>2500</v>
      </c>
      <c r="E69" s="125"/>
      <c r="F69" s="125">
        <f>D69*E69</f>
        <v>0</v>
      </c>
      <c r="G69" s="70"/>
      <c r="H69" s="125">
        <f>F69+(F69*G69/100)</f>
        <v>0</v>
      </c>
      <c r="I69" s="128"/>
      <c r="J69" s="128"/>
    </row>
    <row r="70" spans="1:10" ht="12.75">
      <c r="A70" s="20">
        <v>6</v>
      </c>
      <c r="B70" s="139" t="s">
        <v>84</v>
      </c>
      <c r="C70" s="20" t="s">
        <v>17</v>
      </c>
      <c r="D70" s="22">
        <v>40000</v>
      </c>
      <c r="E70" s="125"/>
      <c r="F70" s="125">
        <f>D70*E70</f>
        <v>0</v>
      </c>
      <c r="G70" s="70"/>
      <c r="H70" s="125">
        <f>F70+(F70*G70/100)</f>
        <v>0</v>
      </c>
      <c r="I70" s="128"/>
      <c r="J70" s="128"/>
    </row>
    <row r="71" spans="1:10" ht="12.75">
      <c r="A71" s="20">
        <v>7</v>
      </c>
      <c r="B71" s="21" t="s">
        <v>85</v>
      </c>
      <c r="C71" s="20" t="s">
        <v>17</v>
      </c>
      <c r="D71" s="22">
        <v>500</v>
      </c>
      <c r="E71" s="125"/>
      <c r="F71" s="125">
        <f>D71*E71</f>
        <v>0</v>
      </c>
      <c r="G71" s="70"/>
      <c r="H71" s="125">
        <f>F71+(F71*G71/100)</f>
        <v>0</v>
      </c>
      <c r="I71" s="128"/>
      <c r="J71" s="128"/>
    </row>
    <row r="72" spans="1:10" ht="12.75">
      <c r="A72" s="20">
        <v>8</v>
      </c>
      <c r="B72" s="124" t="s">
        <v>86</v>
      </c>
      <c r="C72" s="20" t="s">
        <v>17</v>
      </c>
      <c r="D72" s="22">
        <v>100</v>
      </c>
      <c r="E72" s="125"/>
      <c r="F72" s="125">
        <f>D72*E72</f>
        <v>0</v>
      </c>
      <c r="G72" s="70"/>
      <c r="H72" s="125">
        <f>F72+(F72*G72/100)</f>
        <v>0</v>
      </c>
      <c r="I72" s="128"/>
      <c r="J72" s="128"/>
    </row>
    <row r="73" spans="1:10" ht="12.75">
      <c r="A73" s="20">
        <v>9</v>
      </c>
      <c r="B73" s="139" t="s">
        <v>87</v>
      </c>
      <c r="C73" s="20" t="s">
        <v>17</v>
      </c>
      <c r="D73" s="22">
        <v>10</v>
      </c>
      <c r="E73" s="125"/>
      <c r="F73" s="125">
        <f>D73*E73</f>
        <v>0</v>
      </c>
      <c r="G73" s="70"/>
      <c r="H73" s="125">
        <f>F73+(F73*G73/100)</f>
        <v>0</v>
      </c>
      <c r="I73" s="128"/>
      <c r="J73" s="128"/>
    </row>
    <row r="74" spans="1:10" ht="12.75">
      <c r="A74" s="20">
        <v>10</v>
      </c>
      <c r="B74" s="124" t="s">
        <v>88</v>
      </c>
      <c r="C74" s="20" t="s">
        <v>17</v>
      </c>
      <c r="D74" s="22">
        <v>800</v>
      </c>
      <c r="E74" s="125"/>
      <c r="F74" s="125">
        <f>D74*E74</f>
        <v>0</v>
      </c>
      <c r="G74" s="70"/>
      <c r="H74" s="125">
        <f>F74+(F74*G74/100)</f>
        <v>0</v>
      </c>
      <c r="I74" s="128" t="s">
        <v>89</v>
      </c>
      <c r="J74" s="128"/>
    </row>
    <row r="75" spans="1:10" ht="12.75">
      <c r="A75" s="20">
        <v>11</v>
      </c>
      <c r="B75" s="140" t="s">
        <v>90</v>
      </c>
      <c r="C75" s="20" t="s">
        <v>17</v>
      </c>
      <c r="D75" s="22">
        <v>10</v>
      </c>
      <c r="E75" s="125"/>
      <c r="F75" s="125">
        <f>D75*E75</f>
        <v>0</v>
      </c>
      <c r="G75" s="70"/>
      <c r="H75" s="125">
        <f>F75+(F75*G75/100)</f>
        <v>0</v>
      </c>
      <c r="I75" s="128"/>
      <c r="J75" s="128"/>
    </row>
    <row r="76" spans="1:10" ht="12.75">
      <c r="A76" s="20">
        <v>12</v>
      </c>
      <c r="B76" s="39" t="s">
        <v>91</v>
      </c>
      <c r="C76" s="40" t="s">
        <v>17</v>
      </c>
      <c r="D76" s="40">
        <v>10</v>
      </c>
      <c r="E76" s="141"/>
      <c r="F76" s="125">
        <f>D76*E76</f>
        <v>0</v>
      </c>
      <c r="G76" s="142"/>
      <c r="H76" s="125">
        <f>F76+(F76*G76/100)</f>
        <v>0</v>
      </c>
      <c r="I76" s="26"/>
      <c r="J76" s="26"/>
    </row>
    <row r="77" spans="1:10" ht="12.75">
      <c r="A77" s="20">
        <v>13</v>
      </c>
      <c r="B77" s="39" t="s">
        <v>92</v>
      </c>
      <c r="C77" s="40" t="s">
        <v>17</v>
      </c>
      <c r="D77" s="40">
        <v>10</v>
      </c>
      <c r="E77" s="141"/>
      <c r="F77" s="125">
        <f>D77*E77</f>
        <v>0</v>
      </c>
      <c r="G77" s="142"/>
      <c r="H77" s="125">
        <f>F77+(F77*G77/100)</f>
        <v>0</v>
      </c>
      <c r="I77" s="26"/>
      <c r="J77" s="26"/>
    </row>
    <row r="78" spans="1:10" ht="12.75">
      <c r="A78" s="20">
        <v>14</v>
      </c>
      <c r="B78" s="39" t="s">
        <v>93</v>
      </c>
      <c r="C78" s="40" t="s">
        <v>17</v>
      </c>
      <c r="D78" s="40">
        <v>10</v>
      </c>
      <c r="E78" s="141"/>
      <c r="F78" s="125">
        <f>D78*E78</f>
        <v>0</v>
      </c>
      <c r="G78" s="142"/>
      <c r="H78" s="125">
        <f>F78+(F78*G78/100)</f>
        <v>0</v>
      </c>
      <c r="I78" s="26"/>
      <c r="J78" s="26"/>
    </row>
    <row r="79" spans="1:10" ht="12.75">
      <c r="A79" s="20">
        <v>15</v>
      </c>
      <c r="B79" s="132" t="s">
        <v>94</v>
      </c>
      <c r="C79" s="20" t="s">
        <v>17</v>
      </c>
      <c r="D79" s="22">
        <v>100</v>
      </c>
      <c r="E79" s="125"/>
      <c r="F79" s="125">
        <f>D79*E79</f>
        <v>0</v>
      </c>
      <c r="G79" s="70"/>
      <c r="H79" s="125">
        <f>F79+(F79*G79/100)</f>
        <v>0</v>
      </c>
      <c r="I79" s="128"/>
      <c r="J79" s="128"/>
    </row>
    <row r="80" spans="1:10" ht="12.75">
      <c r="A80" s="20">
        <v>16</v>
      </c>
      <c r="B80" s="143" t="s">
        <v>95</v>
      </c>
      <c r="C80" s="20" t="s">
        <v>17</v>
      </c>
      <c r="D80" s="22">
        <v>10</v>
      </c>
      <c r="E80" s="125"/>
      <c r="F80" s="125">
        <f>D80*E80</f>
        <v>0</v>
      </c>
      <c r="G80" s="70"/>
      <c r="H80" s="125">
        <f>F80+(F80*G80/100)</f>
        <v>0</v>
      </c>
      <c r="I80" s="128" t="s">
        <v>89</v>
      </c>
      <c r="J80" s="128"/>
    </row>
    <row r="81" spans="1:10" ht="12.75">
      <c r="A81" s="20">
        <v>17</v>
      </c>
      <c r="B81" s="132" t="s">
        <v>96</v>
      </c>
      <c r="C81" s="20" t="s">
        <v>17</v>
      </c>
      <c r="D81" s="22">
        <v>300</v>
      </c>
      <c r="E81" s="125"/>
      <c r="F81" s="125">
        <f>D81*E81</f>
        <v>0</v>
      </c>
      <c r="G81" s="70"/>
      <c r="H81" s="125">
        <f>F81+(F81*G81/100)</f>
        <v>0</v>
      </c>
      <c r="I81" s="128"/>
      <c r="J81" s="128"/>
    </row>
    <row r="82" spans="1:10" ht="27.75" customHeight="1">
      <c r="A82" s="144" t="s">
        <v>97</v>
      </c>
      <c r="B82" s="144"/>
      <c r="C82" s="144"/>
      <c r="D82" s="144"/>
      <c r="E82" s="144"/>
      <c r="F82" s="60">
        <f>SUM(F52:F81)</f>
        <v>0</v>
      </c>
      <c r="G82" s="145"/>
      <c r="H82" s="60">
        <f>SUM(H52:H81)</f>
        <v>0</v>
      </c>
      <c r="I82" s="146"/>
      <c r="J82" s="147"/>
    </row>
    <row r="83" spans="1:10" ht="27.75" customHeight="1">
      <c r="A83" s="148"/>
      <c r="B83" s="148"/>
      <c r="C83" s="148"/>
      <c r="D83" s="148"/>
      <c r="E83" s="148"/>
      <c r="F83" s="149"/>
      <c r="G83" s="150"/>
      <c r="H83" s="149"/>
      <c r="I83" s="47"/>
      <c r="J83" s="47"/>
    </row>
    <row r="84" spans="1:10" ht="27.75" customHeight="1">
      <c r="A84" s="151" t="s">
        <v>98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42.75" customHeight="1">
      <c r="A85" s="79" t="s">
        <v>2</v>
      </c>
      <c r="B85" s="79" t="s">
        <v>3</v>
      </c>
      <c r="C85" s="79" t="s">
        <v>4</v>
      </c>
      <c r="D85" s="79" t="s">
        <v>5</v>
      </c>
      <c r="E85" s="80" t="s">
        <v>32</v>
      </c>
      <c r="F85" s="80" t="s">
        <v>33</v>
      </c>
      <c r="G85" s="81" t="s">
        <v>8</v>
      </c>
      <c r="H85" s="80" t="s">
        <v>34</v>
      </c>
      <c r="I85" s="17" t="s">
        <v>10</v>
      </c>
      <c r="J85" s="16" t="s">
        <v>35</v>
      </c>
    </row>
    <row r="86" spans="1:10" ht="12.75">
      <c r="A86" s="100">
        <v>1</v>
      </c>
      <c r="B86" s="108" t="s">
        <v>99</v>
      </c>
      <c r="C86" s="100" t="s">
        <v>17</v>
      </c>
      <c r="D86" s="152">
        <v>100</v>
      </c>
      <c r="E86" s="102"/>
      <c r="F86" s="102">
        <f>D86*E86</f>
        <v>0</v>
      </c>
      <c r="G86" s="103"/>
      <c r="H86" s="102">
        <f>F86+(F86*G86/100)</f>
        <v>0</v>
      </c>
      <c r="I86" s="87"/>
      <c r="J86" s="87"/>
    </row>
    <row r="87" spans="1:10" ht="27.75" customHeight="1">
      <c r="A87" s="100">
        <v>2</v>
      </c>
      <c r="B87" s="108" t="s">
        <v>100</v>
      </c>
      <c r="C87" s="100" t="s">
        <v>17</v>
      </c>
      <c r="D87" s="152">
        <v>300</v>
      </c>
      <c r="E87" s="102"/>
      <c r="F87" s="102">
        <f>D87*E87</f>
        <v>0</v>
      </c>
      <c r="G87" s="103"/>
      <c r="H87" s="102">
        <f>F87+(F87*G87/100)</f>
        <v>0</v>
      </c>
      <c r="I87" s="87"/>
      <c r="J87" s="87"/>
    </row>
    <row r="88" spans="1:10" ht="27.75" customHeight="1">
      <c r="A88" s="100">
        <v>3</v>
      </c>
      <c r="B88" s="108" t="s">
        <v>101</v>
      </c>
      <c r="C88" s="100" t="s">
        <v>17</v>
      </c>
      <c r="D88" s="152">
        <v>300</v>
      </c>
      <c r="E88" s="102"/>
      <c r="F88" s="102">
        <f>D88*E88</f>
        <v>0</v>
      </c>
      <c r="G88" s="103"/>
      <c r="H88" s="102">
        <f>F88+(F88*G88/100)</f>
        <v>0</v>
      </c>
      <c r="I88" s="87"/>
      <c r="J88" s="87"/>
    </row>
    <row r="89" spans="1:10" ht="27.75" customHeight="1">
      <c r="A89" s="100">
        <v>4</v>
      </c>
      <c r="B89" s="108" t="s">
        <v>102</v>
      </c>
      <c r="C89" s="100" t="s">
        <v>17</v>
      </c>
      <c r="D89" s="152">
        <v>200</v>
      </c>
      <c r="E89" s="102"/>
      <c r="F89" s="102">
        <f>D89*E89</f>
        <v>0</v>
      </c>
      <c r="G89" s="103"/>
      <c r="H89" s="102">
        <f>F89+(F89*G89/100)</f>
        <v>0</v>
      </c>
      <c r="I89" s="87"/>
      <c r="J89" s="87"/>
    </row>
    <row r="90" spans="1:10" ht="12.75">
      <c r="A90" s="100">
        <v>5</v>
      </c>
      <c r="B90" s="108" t="s">
        <v>103</v>
      </c>
      <c r="C90" s="100" t="s">
        <v>17</v>
      </c>
      <c r="D90" s="152">
        <v>5000</v>
      </c>
      <c r="E90" s="102"/>
      <c r="F90" s="102">
        <f>D90*E90</f>
        <v>0</v>
      </c>
      <c r="G90" s="103"/>
      <c r="H90" s="102">
        <f>F90+(F90*G90/100)</f>
        <v>0</v>
      </c>
      <c r="I90" s="87"/>
      <c r="J90" s="87"/>
    </row>
    <row r="91" spans="1:10" ht="35.25" customHeight="1">
      <c r="A91" s="100">
        <v>6</v>
      </c>
      <c r="B91" s="108" t="s">
        <v>104</v>
      </c>
      <c r="C91" s="100" t="s">
        <v>17</v>
      </c>
      <c r="D91" s="152">
        <v>6</v>
      </c>
      <c r="E91" s="102"/>
      <c r="F91" s="102">
        <f>D91*E91</f>
        <v>0</v>
      </c>
      <c r="G91" s="103"/>
      <c r="H91" s="102">
        <f>F91+(F91*G91/100)</f>
        <v>0</v>
      </c>
      <c r="I91" s="87"/>
      <c r="J91" s="87"/>
    </row>
    <row r="92" spans="1:10" ht="142.5" customHeight="1">
      <c r="A92" s="100">
        <v>7</v>
      </c>
      <c r="B92" s="153" t="s">
        <v>105</v>
      </c>
      <c r="C92" s="154" t="s">
        <v>17</v>
      </c>
      <c r="D92" s="152">
        <v>20</v>
      </c>
      <c r="E92" s="102"/>
      <c r="F92" s="102">
        <f>D92*E92</f>
        <v>0</v>
      </c>
      <c r="G92" s="103"/>
      <c r="H92" s="102">
        <f>F92+(F92*G92/100)</f>
        <v>0</v>
      </c>
      <c r="I92" s="87"/>
      <c r="J92" s="87"/>
    </row>
    <row r="93" spans="1:10" ht="36.75" customHeight="1">
      <c r="A93" s="100">
        <v>8</v>
      </c>
      <c r="B93" s="108" t="s">
        <v>106</v>
      </c>
      <c r="C93" s="100" t="s">
        <v>17</v>
      </c>
      <c r="D93" s="155">
        <v>30</v>
      </c>
      <c r="E93" s="102"/>
      <c r="F93" s="102">
        <f>D93*E93</f>
        <v>0</v>
      </c>
      <c r="G93" s="103"/>
      <c r="H93" s="102">
        <f>F93+(F93*G93/100)</f>
        <v>0</v>
      </c>
      <c r="I93" s="87"/>
      <c r="J93" s="87"/>
    </row>
    <row r="94" spans="1:10" ht="36.75" customHeight="1">
      <c r="A94" s="100">
        <v>9</v>
      </c>
      <c r="B94" s="108" t="s">
        <v>107</v>
      </c>
      <c r="C94" s="100" t="s">
        <v>17</v>
      </c>
      <c r="D94" s="152">
        <v>8</v>
      </c>
      <c r="E94" s="102"/>
      <c r="F94" s="102">
        <f>D94*E94</f>
        <v>0</v>
      </c>
      <c r="G94" s="103"/>
      <c r="H94" s="102">
        <f>F94+(F94*G94/100)</f>
        <v>0</v>
      </c>
      <c r="I94" s="87"/>
      <c r="J94" s="87"/>
    </row>
    <row r="95" spans="1:10" ht="72" customHeight="1">
      <c r="A95" s="100">
        <v>10</v>
      </c>
      <c r="B95" s="153" t="s">
        <v>108</v>
      </c>
      <c r="C95" s="100" t="s">
        <v>17</v>
      </c>
      <c r="D95" s="152">
        <v>100</v>
      </c>
      <c r="E95" s="102"/>
      <c r="F95" s="102">
        <f>D95*E95</f>
        <v>0</v>
      </c>
      <c r="G95" s="103"/>
      <c r="H95" s="102">
        <f>F95+(F95*G95/100)</f>
        <v>0</v>
      </c>
      <c r="I95" s="87"/>
      <c r="J95" s="87"/>
    </row>
    <row r="96" spans="1:10" ht="62.25" customHeight="1">
      <c r="A96" s="100">
        <v>11</v>
      </c>
      <c r="B96" s="153" t="s">
        <v>109</v>
      </c>
      <c r="C96" s="100" t="s">
        <v>17</v>
      </c>
      <c r="D96" s="152">
        <v>20</v>
      </c>
      <c r="E96" s="102"/>
      <c r="F96" s="102">
        <f>D96*E96</f>
        <v>0</v>
      </c>
      <c r="G96" s="103"/>
      <c r="H96" s="102">
        <f>F96+(F96*G96/100)</f>
        <v>0</v>
      </c>
      <c r="I96" s="87"/>
      <c r="J96" s="87"/>
    </row>
    <row r="97" spans="1:9" ht="26.25" customHeight="1">
      <c r="A97" s="156" t="s">
        <v>110</v>
      </c>
      <c r="B97" s="156"/>
      <c r="C97" s="156"/>
      <c r="D97" s="156"/>
      <c r="E97" s="156"/>
      <c r="F97" s="157">
        <f>SUM(F86:F96)</f>
        <v>0</v>
      </c>
      <c r="G97" s="158"/>
      <c r="H97" s="157">
        <f>SUM(H86:H96)</f>
        <v>0</v>
      </c>
      <c r="I97" s="6"/>
    </row>
    <row r="98" spans="1:9" ht="26.25" customHeight="1">
      <c r="A98" s="159"/>
      <c r="B98" s="159"/>
      <c r="C98" s="159"/>
      <c r="D98" s="159"/>
      <c r="E98" s="159"/>
      <c r="F98" s="160"/>
      <c r="G98" s="161"/>
      <c r="H98" s="160"/>
      <c r="I98" s="6"/>
    </row>
    <row r="99" spans="1:10" ht="26.25" customHeight="1">
      <c r="A99" s="14" t="s">
        <v>111</v>
      </c>
      <c r="B99" s="14"/>
      <c r="C99" s="14"/>
      <c r="D99" s="14"/>
      <c r="E99" s="14"/>
      <c r="F99" s="14"/>
      <c r="G99" s="14"/>
      <c r="H99" s="14"/>
      <c r="I99" s="14"/>
      <c r="J99" s="14"/>
    </row>
    <row r="100" spans="1:10" ht="42" customHeight="1">
      <c r="A100" s="16" t="s">
        <v>2</v>
      </c>
      <c r="B100" s="16" t="s">
        <v>3</v>
      </c>
      <c r="C100" s="16" t="s">
        <v>4</v>
      </c>
      <c r="D100" s="16" t="s">
        <v>5</v>
      </c>
      <c r="E100" s="17" t="s">
        <v>6</v>
      </c>
      <c r="F100" s="17" t="s">
        <v>7</v>
      </c>
      <c r="G100" s="18" t="s">
        <v>8</v>
      </c>
      <c r="H100" s="17" t="s">
        <v>9</v>
      </c>
      <c r="I100" s="17" t="s">
        <v>10</v>
      </c>
      <c r="J100" s="16" t="s">
        <v>11</v>
      </c>
    </row>
    <row r="101" spans="1:10" ht="42" customHeight="1">
      <c r="A101" s="20">
        <v>1</v>
      </c>
      <c r="B101" s="162" t="s">
        <v>112</v>
      </c>
      <c r="C101" s="40" t="s">
        <v>17</v>
      </c>
      <c r="D101" s="22">
        <v>20</v>
      </c>
      <c r="E101" s="163"/>
      <c r="F101" s="50">
        <f>D101*E101</f>
        <v>0</v>
      </c>
      <c r="G101" s="72"/>
      <c r="H101" s="50">
        <f>F101+(F101*G101/100)</f>
        <v>0</v>
      </c>
      <c r="I101" s="53"/>
      <c r="J101" s="53"/>
    </row>
    <row r="102" spans="1:10" ht="42" customHeight="1">
      <c r="A102" s="20">
        <v>2</v>
      </c>
      <c r="B102" s="162" t="s">
        <v>113</v>
      </c>
      <c r="C102" s="40" t="s">
        <v>17</v>
      </c>
      <c r="D102" s="22">
        <v>5</v>
      </c>
      <c r="E102" s="163"/>
      <c r="F102" s="50">
        <f>D102*E102</f>
        <v>0</v>
      </c>
      <c r="G102" s="72"/>
      <c r="H102" s="50">
        <f>F102+(F102*G102/100)</f>
        <v>0</v>
      </c>
      <c r="I102" s="53"/>
      <c r="J102" s="53"/>
    </row>
    <row r="103" spans="1:10" ht="42" customHeight="1">
      <c r="A103" s="20">
        <v>3</v>
      </c>
      <c r="B103" s="162" t="s">
        <v>114</v>
      </c>
      <c r="C103" s="20" t="s">
        <v>17</v>
      </c>
      <c r="D103" s="22">
        <v>20</v>
      </c>
      <c r="E103" s="163"/>
      <c r="F103" s="50">
        <f>D103*E103</f>
        <v>0</v>
      </c>
      <c r="G103" s="72"/>
      <c r="H103" s="50">
        <f>F103+(F103*G103/100)</f>
        <v>0</v>
      </c>
      <c r="I103" s="53"/>
      <c r="J103" s="53"/>
    </row>
    <row r="104" spans="1:10" ht="27.75" customHeight="1">
      <c r="A104" s="59" t="s">
        <v>115</v>
      </c>
      <c r="B104" s="59"/>
      <c r="C104" s="59"/>
      <c r="D104" s="59"/>
      <c r="E104" s="59"/>
      <c r="F104" s="60">
        <f>SUM(F101:F103)</f>
        <v>0</v>
      </c>
      <c r="G104" s="61"/>
      <c r="H104" s="60">
        <f>SUM(H101:H103)</f>
        <v>0</v>
      </c>
      <c r="I104" s="6"/>
      <c r="J104" s="63"/>
    </row>
    <row r="105" spans="1:9" ht="27.75" customHeight="1">
      <c r="A105" s="95"/>
      <c r="B105" s="96"/>
      <c r="C105" s="95"/>
      <c r="D105" s="95"/>
      <c r="E105" s="97"/>
      <c r="F105" s="97"/>
      <c r="G105" s="98"/>
      <c r="H105" s="97"/>
      <c r="I105" s="6"/>
    </row>
    <row r="106" spans="1:10" ht="27.75" customHeight="1">
      <c r="A106" s="14" t="s">
        <v>116</v>
      </c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42.75" customHeight="1">
      <c r="A107" s="16" t="s">
        <v>2</v>
      </c>
      <c r="B107" s="16" t="s">
        <v>3</v>
      </c>
      <c r="C107" s="16" t="s">
        <v>4</v>
      </c>
      <c r="D107" s="16" t="s">
        <v>5</v>
      </c>
      <c r="E107" s="17" t="s">
        <v>6</v>
      </c>
      <c r="F107" s="17" t="s">
        <v>7</v>
      </c>
      <c r="G107" s="18" t="s">
        <v>8</v>
      </c>
      <c r="H107" s="17" t="s">
        <v>9</v>
      </c>
      <c r="I107" s="17" t="s">
        <v>10</v>
      </c>
      <c r="J107" s="16" t="s">
        <v>11</v>
      </c>
    </row>
    <row r="108" spans="1:10" ht="69" customHeight="1">
      <c r="A108" s="68">
        <v>1</v>
      </c>
      <c r="B108" s="49" t="s">
        <v>117</v>
      </c>
      <c r="C108" s="20" t="s">
        <v>17</v>
      </c>
      <c r="D108" s="20">
        <v>1000</v>
      </c>
      <c r="E108" s="50"/>
      <c r="F108" s="50">
        <f>D108*E108</f>
        <v>0</v>
      </c>
      <c r="G108" s="70"/>
      <c r="H108" s="50">
        <f>F108+(F108*G108/100)</f>
        <v>0</v>
      </c>
      <c r="I108" s="26"/>
      <c r="J108" s="26"/>
    </row>
    <row r="109" spans="1:10" ht="79.5" customHeight="1">
      <c r="A109" s="68">
        <v>2</v>
      </c>
      <c r="B109" s="49" t="s">
        <v>118</v>
      </c>
      <c r="C109" s="20" t="s">
        <v>17</v>
      </c>
      <c r="D109" s="20">
        <v>500</v>
      </c>
      <c r="E109" s="50"/>
      <c r="F109" s="50">
        <f>D109*E109</f>
        <v>0</v>
      </c>
      <c r="G109" s="70"/>
      <c r="H109" s="50">
        <f>F109+(F109*G109/100)</f>
        <v>0</v>
      </c>
      <c r="I109" s="26"/>
      <c r="J109" s="26"/>
    </row>
    <row r="110" spans="1:10" ht="40.5" customHeight="1">
      <c r="A110" s="68">
        <v>3</v>
      </c>
      <c r="B110" s="49" t="s">
        <v>119</v>
      </c>
      <c r="C110" s="20" t="s">
        <v>17</v>
      </c>
      <c r="D110" s="20">
        <v>4</v>
      </c>
      <c r="E110" s="50"/>
      <c r="F110" s="50">
        <f>D110*E110</f>
        <v>0</v>
      </c>
      <c r="G110" s="70"/>
      <c r="H110" s="50">
        <f>F110+(F110*G110/100)</f>
        <v>0</v>
      </c>
      <c r="I110" s="26"/>
      <c r="J110" s="26"/>
    </row>
    <row r="111" spans="1:10" ht="68.25" customHeight="1">
      <c r="A111" s="68">
        <v>4</v>
      </c>
      <c r="B111" s="130" t="s">
        <v>120</v>
      </c>
      <c r="C111" s="20" t="s">
        <v>17</v>
      </c>
      <c r="D111" s="20">
        <v>50</v>
      </c>
      <c r="E111" s="164"/>
      <c r="F111" s="50">
        <f>D111*E111</f>
        <v>0</v>
      </c>
      <c r="G111" s="72"/>
      <c r="H111" s="50">
        <f>F111+(F111*G111/100)</f>
        <v>0</v>
      </c>
      <c r="I111" s="40"/>
      <c r="J111" s="26"/>
    </row>
    <row r="112" spans="1:10" ht="36" customHeight="1">
      <c r="A112" s="68">
        <v>5</v>
      </c>
      <c r="B112" s="130" t="s">
        <v>121</v>
      </c>
      <c r="C112" s="20" t="s">
        <v>17</v>
      </c>
      <c r="D112" s="20">
        <v>1000</v>
      </c>
      <c r="E112" s="164"/>
      <c r="F112" s="50">
        <f>D112*E112</f>
        <v>0</v>
      </c>
      <c r="G112" s="72"/>
      <c r="H112" s="50">
        <f>F112+(F112*G112/100)</f>
        <v>0</v>
      </c>
      <c r="I112" s="40"/>
      <c r="J112" s="26"/>
    </row>
    <row r="113" spans="1:10" ht="64.5" customHeight="1">
      <c r="A113" s="68">
        <v>6</v>
      </c>
      <c r="B113" s="130" t="s">
        <v>122</v>
      </c>
      <c r="C113" s="20" t="s">
        <v>17</v>
      </c>
      <c r="D113" s="20">
        <v>50</v>
      </c>
      <c r="E113" s="164"/>
      <c r="F113" s="50">
        <f>D113*E113</f>
        <v>0</v>
      </c>
      <c r="G113" s="72"/>
      <c r="H113" s="50">
        <f>F113+(F113*G113/100)</f>
        <v>0</v>
      </c>
      <c r="I113" s="40"/>
      <c r="J113" s="26"/>
    </row>
    <row r="114" spans="1:10" ht="27.75" customHeight="1">
      <c r="A114" s="27" t="s">
        <v>123</v>
      </c>
      <c r="B114" s="27"/>
      <c r="C114" s="27"/>
      <c r="D114" s="27"/>
      <c r="E114" s="27"/>
      <c r="F114" s="28">
        <f>SUM(F108:F113)</f>
        <v>0</v>
      </c>
      <c r="G114" s="29"/>
      <c r="H114" s="30">
        <f>SUM(H108:H113)</f>
        <v>0</v>
      </c>
      <c r="I114" s="31"/>
      <c r="J114" s="32"/>
    </row>
    <row r="115" spans="1:10" ht="25.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1:10" ht="27.75" customHeight="1">
      <c r="A116" s="14" t="s">
        <v>124</v>
      </c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ht="42" customHeight="1">
      <c r="A117" s="16" t="s">
        <v>2</v>
      </c>
      <c r="B117" s="16" t="s">
        <v>3</v>
      </c>
      <c r="C117" s="16" t="s">
        <v>4</v>
      </c>
      <c r="D117" s="16" t="s">
        <v>5</v>
      </c>
      <c r="E117" s="17" t="s">
        <v>6</v>
      </c>
      <c r="F117" s="17" t="s">
        <v>7</v>
      </c>
      <c r="G117" s="18" t="s">
        <v>8</v>
      </c>
      <c r="H117" s="17" t="s">
        <v>9</v>
      </c>
      <c r="I117" s="17" t="s">
        <v>10</v>
      </c>
      <c r="J117" s="16" t="s">
        <v>11</v>
      </c>
    </row>
    <row r="118" spans="1:10" ht="86.25" customHeight="1">
      <c r="A118" s="20">
        <v>1</v>
      </c>
      <c r="B118" s="39" t="s">
        <v>91</v>
      </c>
      <c r="C118" s="40" t="s">
        <v>17</v>
      </c>
      <c r="D118" s="165">
        <v>30</v>
      </c>
      <c r="E118" s="141"/>
      <c r="F118" s="24">
        <f>D118*E118</f>
        <v>0</v>
      </c>
      <c r="G118" s="142"/>
      <c r="H118" s="24">
        <f>F118+(F118*G118/100)</f>
        <v>0</v>
      </c>
      <c r="I118" s="26"/>
      <c r="J118" s="26"/>
    </row>
    <row r="119" spans="1:10" ht="86.25" customHeight="1">
      <c r="A119" s="20">
        <v>2</v>
      </c>
      <c r="B119" s="39" t="s">
        <v>92</v>
      </c>
      <c r="C119" s="40" t="s">
        <v>17</v>
      </c>
      <c r="D119" s="165">
        <v>30</v>
      </c>
      <c r="E119" s="141"/>
      <c r="F119" s="24">
        <f>D119*E119</f>
        <v>0</v>
      </c>
      <c r="G119" s="142"/>
      <c r="H119" s="24">
        <f>F119+(F119*G119/100)</f>
        <v>0</v>
      </c>
      <c r="I119" s="26"/>
      <c r="J119" s="26"/>
    </row>
    <row r="120" spans="1:10" ht="86.25" customHeight="1">
      <c r="A120" s="20">
        <v>3</v>
      </c>
      <c r="B120" s="39" t="s">
        <v>93</v>
      </c>
      <c r="C120" s="40" t="s">
        <v>17</v>
      </c>
      <c r="D120" s="165">
        <v>30</v>
      </c>
      <c r="E120" s="141"/>
      <c r="F120" s="24">
        <f>D120*E120</f>
        <v>0</v>
      </c>
      <c r="G120" s="142"/>
      <c r="H120" s="24">
        <f>F120+(F120*G120/100)</f>
        <v>0</v>
      </c>
      <c r="I120" s="26"/>
      <c r="J120" s="26"/>
    </row>
    <row r="121" spans="1:10" ht="27.75" customHeight="1">
      <c r="A121" s="27" t="s">
        <v>125</v>
      </c>
      <c r="B121" s="27"/>
      <c r="C121" s="27"/>
      <c r="D121" s="27"/>
      <c r="E121" s="27"/>
      <c r="F121" s="28">
        <f>SUM(F118:F120)</f>
        <v>0</v>
      </c>
      <c r="G121" s="29"/>
      <c r="H121" s="30">
        <f>SUM(H118:H120)</f>
        <v>0</v>
      </c>
      <c r="I121" s="76"/>
      <c r="J121" s="32"/>
    </row>
    <row r="122" spans="1:10" ht="27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</row>
    <row r="123" spans="1:10" ht="27.75" customHeight="1">
      <c r="A123" s="14" t="s">
        <v>126</v>
      </c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ht="42" customHeight="1">
      <c r="A124" s="16" t="s">
        <v>2</v>
      </c>
      <c r="B124" s="16" t="s">
        <v>3</v>
      </c>
      <c r="C124" s="16" t="s">
        <v>4</v>
      </c>
      <c r="D124" s="16" t="s">
        <v>5</v>
      </c>
      <c r="E124" s="17" t="s">
        <v>6</v>
      </c>
      <c r="F124" s="17" t="s">
        <v>7</v>
      </c>
      <c r="G124" s="18" t="s">
        <v>8</v>
      </c>
      <c r="H124" s="17" t="s">
        <v>9</v>
      </c>
      <c r="I124" s="17" t="s">
        <v>10</v>
      </c>
      <c r="J124" s="16" t="s">
        <v>11</v>
      </c>
    </row>
    <row r="125" spans="1:10" ht="12.75">
      <c r="A125" s="20">
        <v>1</v>
      </c>
      <c r="B125" s="21" t="s">
        <v>127</v>
      </c>
      <c r="C125" s="40" t="s">
        <v>17</v>
      </c>
      <c r="D125" s="40">
        <v>3</v>
      </c>
      <c r="E125" s="125"/>
      <c r="F125" s="125">
        <f>D125*E125</f>
        <v>0</v>
      </c>
      <c r="G125" s="72"/>
      <c r="H125" s="71">
        <f>F125+(F125*G125/100)</f>
        <v>0</v>
      </c>
      <c r="I125" s="73"/>
      <c r="J125" s="74"/>
    </row>
    <row r="126" spans="1:10" ht="12.75">
      <c r="A126" s="20">
        <v>2</v>
      </c>
      <c r="B126" s="21" t="s">
        <v>128</v>
      </c>
      <c r="C126" s="40" t="s">
        <v>17</v>
      </c>
      <c r="D126" s="40">
        <v>3</v>
      </c>
      <c r="E126" s="125"/>
      <c r="F126" s="125">
        <f>D126*E126</f>
        <v>0</v>
      </c>
      <c r="G126" s="72"/>
      <c r="H126" s="71">
        <f>F126+(F126*G126/100)</f>
        <v>0</v>
      </c>
      <c r="I126" s="73"/>
      <c r="J126" s="74"/>
    </row>
    <row r="127" spans="1:10" ht="12.75">
      <c r="A127" s="20">
        <v>3</v>
      </c>
      <c r="B127" s="21" t="s">
        <v>129</v>
      </c>
      <c r="C127" s="40" t="s">
        <v>17</v>
      </c>
      <c r="D127" s="40">
        <v>3</v>
      </c>
      <c r="E127" s="125"/>
      <c r="F127" s="125">
        <f>D127*E127</f>
        <v>0</v>
      </c>
      <c r="G127" s="72"/>
      <c r="H127" s="71">
        <f>F127+(F127*G127/100)</f>
        <v>0</v>
      </c>
      <c r="I127" s="73"/>
      <c r="J127" s="74"/>
    </row>
    <row r="128" spans="1:14" ht="12.75">
      <c r="A128" s="20">
        <v>4</v>
      </c>
      <c r="B128" s="21" t="s">
        <v>130</v>
      </c>
      <c r="C128" s="20" t="s">
        <v>17</v>
      </c>
      <c r="D128" s="22">
        <v>3</v>
      </c>
      <c r="E128" s="125"/>
      <c r="F128" s="125">
        <f>D128*E128</f>
        <v>0</v>
      </c>
      <c r="G128" s="72"/>
      <c r="H128" s="71">
        <f>F128+(F128*G128/100)</f>
        <v>0</v>
      </c>
      <c r="I128" s="73"/>
      <c r="J128" s="74"/>
      <c r="N128" s="6" t="s">
        <v>89</v>
      </c>
    </row>
    <row r="129" spans="1:10" ht="27" customHeight="1">
      <c r="A129" s="27" t="s">
        <v>131</v>
      </c>
      <c r="B129" s="27"/>
      <c r="C129" s="27"/>
      <c r="D129" s="27"/>
      <c r="E129" s="27"/>
      <c r="F129" s="28">
        <f>SUM(F125:F128)</f>
        <v>0</v>
      </c>
      <c r="G129" s="29"/>
      <c r="H129" s="30">
        <f>SUM(H125:H128)</f>
        <v>0</v>
      </c>
      <c r="I129" s="31"/>
      <c r="J129" s="32"/>
    </row>
    <row r="130" spans="1:9" ht="27" customHeight="1">
      <c r="A130" s="95"/>
      <c r="B130" s="96"/>
      <c r="C130" s="95"/>
      <c r="D130" s="95"/>
      <c r="E130" s="97"/>
      <c r="F130" s="97"/>
      <c r="G130" s="98"/>
      <c r="H130" s="97"/>
      <c r="I130" s="6"/>
    </row>
    <row r="131" spans="1:10" ht="27.75" customHeight="1">
      <c r="A131" s="166" t="s">
        <v>132</v>
      </c>
      <c r="B131" s="166"/>
      <c r="C131" s="166"/>
      <c r="D131" s="166"/>
      <c r="E131" s="166"/>
      <c r="F131" s="166"/>
      <c r="G131" s="166"/>
      <c r="H131" s="166"/>
      <c r="I131" s="166"/>
      <c r="J131" s="166"/>
    </row>
    <row r="132" spans="1:10" ht="42.75" customHeight="1">
      <c r="A132" s="114" t="s">
        <v>2</v>
      </c>
      <c r="B132" s="114" t="s">
        <v>3</v>
      </c>
      <c r="C132" s="114" t="s">
        <v>4</v>
      </c>
      <c r="D132" s="114" t="s">
        <v>5</v>
      </c>
      <c r="E132" s="115" t="s">
        <v>6</v>
      </c>
      <c r="F132" s="115" t="s">
        <v>7</v>
      </c>
      <c r="G132" s="116" t="s">
        <v>8</v>
      </c>
      <c r="H132" s="115" t="s">
        <v>9</v>
      </c>
      <c r="I132" s="17" t="s">
        <v>10</v>
      </c>
      <c r="J132" s="16" t="s">
        <v>35</v>
      </c>
    </row>
    <row r="133" spans="1:10" ht="12.75">
      <c r="A133" s="68">
        <v>1</v>
      </c>
      <c r="B133" s="138" t="s">
        <v>133</v>
      </c>
      <c r="C133" s="20" t="s">
        <v>17</v>
      </c>
      <c r="D133" s="40">
        <v>200</v>
      </c>
      <c r="E133" s="125"/>
      <c r="F133" s="167">
        <f>D133*E133</f>
        <v>0</v>
      </c>
      <c r="G133" s="126"/>
      <c r="H133" s="167">
        <f>F133+(F133*G133/100)</f>
        <v>0</v>
      </c>
      <c r="I133" s="87"/>
      <c r="J133" s="87"/>
    </row>
    <row r="134" spans="1:10" ht="12.75">
      <c r="A134" s="68">
        <v>2</v>
      </c>
      <c r="B134" s="138" t="s">
        <v>134</v>
      </c>
      <c r="C134" s="20" t="s">
        <v>17</v>
      </c>
      <c r="D134" s="168">
        <v>100</v>
      </c>
      <c r="E134" s="125"/>
      <c r="F134" s="167">
        <f>D134*E134</f>
        <v>0</v>
      </c>
      <c r="G134" s="126"/>
      <c r="H134" s="167">
        <f>F134+(F134*G134/100)</f>
        <v>0</v>
      </c>
      <c r="I134" s="87"/>
      <c r="J134" s="87"/>
    </row>
    <row r="135" spans="1:10" ht="57.75" customHeight="1">
      <c r="A135" s="68">
        <v>3</v>
      </c>
      <c r="B135" s="138" t="s">
        <v>135</v>
      </c>
      <c r="C135" s="20" t="s">
        <v>17</v>
      </c>
      <c r="D135" s="168">
        <v>300</v>
      </c>
      <c r="E135" s="125"/>
      <c r="F135" s="167">
        <f>D135*E135</f>
        <v>0</v>
      </c>
      <c r="G135" s="126"/>
      <c r="H135" s="167">
        <f>F135+(F135*G135/100)</f>
        <v>0</v>
      </c>
      <c r="I135" s="87"/>
      <c r="J135" s="87"/>
    </row>
    <row r="136" spans="1:10" ht="12.75">
      <c r="A136" s="68">
        <v>4</v>
      </c>
      <c r="B136" s="169" t="s">
        <v>136</v>
      </c>
      <c r="C136" s="48" t="s">
        <v>17</v>
      </c>
      <c r="D136" s="170">
        <v>150</v>
      </c>
      <c r="E136" s="171"/>
      <c r="F136" s="167">
        <f>D136*E136</f>
        <v>0</v>
      </c>
      <c r="G136" s="172"/>
      <c r="H136" s="167">
        <f>F136+(F136*G136/100)</f>
        <v>0</v>
      </c>
      <c r="I136" s="173"/>
      <c r="J136" s="173"/>
    </row>
    <row r="137" spans="1:10" ht="57.75" customHeight="1">
      <c r="A137" s="68">
        <v>5</v>
      </c>
      <c r="B137" s="138" t="s">
        <v>137</v>
      </c>
      <c r="C137" s="20" t="s">
        <v>17</v>
      </c>
      <c r="D137" s="168">
        <v>150</v>
      </c>
      <c r="E137" s="125"/>
      <c r="F137" s="167">
        <f>D137*E137</f>
        <v>0</v>
      </c>
      <c r="G137" s="126"/>
      <c r="H137" s="167">
        <f>F137+(F137*G137/100)</f>
        <v>0</v>
      </c>
      <c r="I137" s="87"/>
      <c r="J137" s="87"/>
    </row>
    <row r="138" spans="1:10" ht="57.75" customHeight="1">
      <c r="A138" s="68">
        <v>6</v>
      </c>
      <c r="B138" s="138" t="s">
        <v>138</v>
      </c>
      <c r="C138" s="20" t="s">
        <v>17</v>
      </c>
      <c r="D138" s="168">
        <v>100</v>
      </c>
      <c r="E138" s="125"/>
      <c r="F138" s="167">
        <f>D138*E138</f>
        <v>0</v>
      </c>
      <c r="G138" s="126"/>
      <c r="H138" s="167">
        <f>F138+(F138*G138/100)</f>
        <v>0</v>
      </c>
      <c r="I138" s="87"/>
      <c r="J138" s="87"/>
    </row>
    <row r="139" spans="1:10" ht="57.75" customHeight="1">
      <c r="A139" s="68">
        <v>7</v>
      </c>
      <c r="B139" s="138" t="s">
        <v>139</v>
      </c>
      <c r="C139" s="20" t="s">
        <v>17</v>
      </c>
      <c r="D139" s="168">
        <v>100</v>
      </c>
      <c r="E139" s="125"/>
      <c r="F139" s="167">
        <f>D139*E139</f>
        <v>0</v>
      </c>
      <c r="G139" s="126"/>
      <c r="H139" s="167">
        <f>F139+(F139*G139/100)</f>
        <v>0</v>
      </c>
      <c r="I139" s="87"/>
      <c r="J139" s="87"/>
    </row>
    <row r="140" spans="1:10" ht="57.75" customHeight="1">
      <c r="A140" s="68">
        <v>8</v>
      </c>
      <c r="B140" s="138" t="s">
        <v>140</v>
      </c>
      <c r="C140" s="20" t="s">
        <v>17</v>
      </c>
      <c r="D140" s="168">
        <v>300</v>
      </c>
      <c r="E140" s="125"/>
      <c r="F140" s="167">
        <f>D140*E140</f>
        <v>0</v>
      </c>
      <c r="G140" s="126"/>
      <c r="H140" s="167">
        <f>F140+(F140*G140/100)</f>
        <v>0</v>
      </c>
      <c r="I140" s="174"/>
      <c r="J140" s="87"/>
    </row>
    <row r="141" spans="1:9" ht="27.75" customHeight="1">
      <c r="A141" s="59" t="s">
        <v>141</v>
      </c>
      <c r="B141" s="59"/>
      <c r="C141" s="59"/>
      <c r="D141" s="59"/>
      <c r="E141" s="59"/>
      <c r="F141" s="175">
        <f>SUM(F133:F140)</f>
        <v>0</v>
      </c>
      <c r="G141" s="176"/>
      <c r="H141" s="175">
        <f>SUM(H133:H140)</f>
        <v>0</v>
      </c>
      <c r="I141" s="6"/>
    </row>
    <row r="142" spans="1:9" ht="27.75" customHeight="1">
      <c r="A142" s="177"/>
      <c r="B142" s="178"/>
      <c r="C142" s="177"/>
      <c r="D142" s="179"/>
      <c r="E142" s="179"/>
      <c r="F142" s="180"/>
      <c r="G142" s="179"/>
      <c r="H142" s="181"/>
      <c r="I142" s="182"/>
    </row>
    <row r="143" spans="1:10" ht="27.75" customHeight="1">
      <c r="A143" s="14" t="s">
        <v>142</v>
      </c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1:10" ht="42" customHeight="1">
      <c r="A144" s="16" t="s">
        <v>2</v>
      </c>
      <c r="B144" s="16" t="s">
        <v>3</v>
      </c>
      <c r="C144" s="16" t="s">
        <v>4</v>
      </c>
      <c r="D144" s="16" t="s">
        <v>5</v>
      </c>
      <c r="E144" s="17" t="s">
        <v>6</v>
      </c>
      <c r="F144" s="17" t="s">
        <v>7</v>
      </c>
      <c r="G144" s="18" t="s">
        <v>8</v>
      </c>
      <c r="H144" s="17" t="s">
        <v>9</v>
      </c>
      <c r="I144" s="17" t="s">
        <v>10</v>
      </c>
      <c r="J144" s="16" t="s">
        <v>11</v>
      </c>
    </row>
    <row r="145" spans="1:10" ht="71.25" customHeight="1">
      <c r="A145" s="68">
        <v>1</v>
      </c>
      <c r="B145" s="130" t="s">
        <v>143</v>
      </c>
      <c r="C145" s="20" t="s">
        <v>59</v>
      </c>
      <c r="D145" s="20">
        <v>2</v>
      </c>
      <c r="E145" s="50"/>
      <c r="F145" s="50">
        <f>D145*E145</f>
        <v>0</v>
      </c>
      <c r="G145" s="70"/>
      <c r="H145" s="50">
        <f>F145+(F145*G145/100)</f>
        <v>0</v>
      </c>
      <c r="I145" s="40"/>
      <c r="J145" s="26"/>
    </row>
    <row r="146" spans="1:10" ht="27.75" customHeight="1">
      <c r="A146" s="27" t="s">
        <v>144</v>
      </c>
      <c r="B146" s="27"/>
      <c r="C146" s="27"/>
      <c r="D146" s="27"/>
      <c r="E146" s="27"/>
      <c r="F146" s="28">
        <f>SUM(F145:F145)</f>
        <v>0</v>
      </c>
      <c r="G146" s="29"/>
      <c r="H146" s="30">
        <f>SUM(H145:H145)</f>
        <v>0</v>
      </c>
      <c r="I146" s="31"/>
      <c r="J146" s="32"/>
    </row>
    <row r="147" spans="1:9" ht="27" customHeight="1">
      <c r="A147" s="177"/>
      <c r="B147" s="178"/>
      <c r="C147" s="177"/>
      <c r="D147" s="179"/>
      <c r="E147" s="179"/>
      <c r="F147" s="180"/>
      <c r="G147" s="179"/>
      <c r="H147" s="181"/>
      <c r="I147" s="182"/>
    </row>
    <row r="148" spans="1:10" ht="27" customHeight="1">
      <c r="A148" s="14" t="s">
        <v>145</v>
      </c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1:10" ht="41.25" customHeight="1">
      <c r="A149" s="16" t="s">
        <v>2</v>
      </c>
      <c r="B149" s="16" t="s">
        <v>3</v>
      </c>
      <c r="C149" s="16" t="s">
        <v>4</v>
      </c>
      <c r="D149" s="16" t="s">
        <v>5</v>
      </c>
      <c r="E149" s="17" t="s">
        <v>6</v>
      </c>
      <c r="F149" s="17" t="s">
        <v>7</v>
      </c>
      <c r="G149" s="18" t="s">
        <v>8</v>
      </c>
      <c r="H149" s="17" t="s">
        <v>9</v>
      </c>
      <c r="I149" s="17" t="s">
        <v>10</v>
      </c>
      <c r="J149" s="16" t="s">
        <v>11</v>
      </c>
    </row>
    <row r="150" spans="1:10" ht="87.75" customHeight="1">
      <c r="A150" s="68">
        <v>1</v>
      </c>
      <c r="B150" s="39" t="s">
        <v>146</v>
      </c>
      <c r="C150" s="40" t="s">
        <v>147</v>
      </c>
      <c r="D150" s="40">
        <v>25</v>
      </c>
      <c r="E150" s="24"/>
      <c r="F150" s="24">
        <f>D150*E150</f>
        <v>0</v>
      </c>
      <c r="G150" s="183"/>
      <c r="H150" s="24">
        <f>F150+(F150*G150/100)</f>
        <v>0</v>
      </c>
      <c r="I150" s="184"/>
      <c r="J150" s="40"/>
    </row>
    <row r="151" spans="1:10" ht="27.75" customHeight="1">
      <c r="A151" s="27" t="s">
        <v>148</v>
      </c>
      <c r="B151" s="27"/>
      <c r="C151" s="27"/>
      <c r="D151" s="27"/>
      <c r="E151" s="27"/>
      <c r="F151" s="28">
        <f>SUM(F150:F150)</f>
        <v>0</v>
      </c>
      <c r="G151" s="29"/>
      <c r="H151" s="30">
        <f>SUM(H150:H150)</f>
        <v>0</v>
      </c>
      <c r="I151" s="185"/>
      <c r="J151" s="186"/>
    </row>
    <row r="152" spans="1:9" ht="27.75" customHeight="1">
      <c r="A152" s="177"/>
      <c r="B152" s="178"/>
      <c r="C152" s="177"/>
      <c r="D152" s="179"/>
      <c r="E152" s="179"/>
      <c r="F152" s="180"/>
      <c r="G152" s="179"/>
      <c r="H152" s="181"/>
      <c r="I152" s="182"/>
    </row>
    <row r="153" spans="1:10" ht="26.25" customHeight="1">
      <c r="A153" s="14" t="s">
        <v>149</v>
      </c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1:10" ht="42" customHeight="1">
      <c r="A154" s="16" t="s">
        <v>2</v>
      </c>
      <c r="B154" s="16" t="s">
        <v>3</v>
      </c>
      <c r="C154" s="16" t="s">
        <v>4</v>
      </c>
      <c r="D154" s="16" t="s">
        <v>5</v>
      </c>
      <c r="E154" s="17" t="s">
        <v>6</v>
      </c>
      <c r="F154" s="17" t="s">
        <v>7</v>
      </c>
      <c r="G154" s="18" t="s">
        <v>8</v>
      </c>
      <c r="H154" s="17" t="s">
        <v>9</v>
      </c>
      <c r="I154" s="17" t="s">
        <v>10</v>
      </c>
      <c r="J154" s="16" t="s">
        <v>11</v>
      </c>
    </row>
    <row r="155" spans="1:10" ht="12.75">
      <c r="A155" s="20">
        <v>1</v>
      </c>
      <c r="B155" s="130" t="s">
        <v>150</v>
      </c>
      <c r="C155" s="20" t="s">
        <v>17</v>
      </c>
      <c r="D155" s="22">
        <v>4</v>
      </c>
      <c r="E155" s="24"/>
      <c r="F155" s="50">
        <f>D155*E155</f>
        <v>0</v>
      </c>
      <c r="G155" s="70"/>
      <c r="H155" s="50">
        <f>F155+(F155*G155/100)</f>
        <v>0</v>
      </c>
      <c r="I155" s="40"/>
      <c r="J155" s="40"/>
    </row>
    <row r="156" spans="1:10" ht="36.75" customHeight="1">
      <c r="A156" s="20">
        <v>2</v>
      </c>
      <c r="B156" s="130" t="s">
        <v>151</v>
      </c>
      <c r="C156" s="20" t="s">
        <v>17</v>
      </c>
      <c r="D156" s="22">
        <v>2</v>
      </c>
      <c r="E156" s="24"/>
      <c r="F156" s="50">
        <f>D156*E156</f>
        <v>0</v>
      </c>
      <c r="G156" s="70"/>
      <c r="H156" s="50">
        <f>F156+(F156*G156/100)</f>
        <v>0</v>
      </c>
      <c r="I156" s="40"/>
      <c r="J156" s="40"/>
    </row>
    <row r="157" spans="1:10" ht="36.75" customHeight="1">
      <c r="A157" s="20">
        <v>3</v>
      </c>
      <c r="B157" s="130" t="s">
        <v>152</v>
      </c>
      <c r="C157" s="20" t="s">
        <v>17</v>
      </c>
      <c r="D157" s="22">
        <v>1</v>
      </c>
      <c r="E157" s="24"/>
      <c r="F157" s="50">
        <f>D157*E157</f>
        <v>0</v>
      </c>
      <c r="G157" s="70"/>
      <c r="H157" s="50">
        <f>F157+(F157*G157/100)</f>
        <v>0</v>
      </c>
      <c r="I157" s="40"/>
      <c r="J157" s="40"/>
    </row>
    <row r="158" spans="1:10" ht="36.75" customHeight="1">
      <c r="A158" s="20">
        <v>4</v>
      </c>
      <c r="B158" s="130" t="s">
        <v>153</v>
      </c>
      <c r="C158" s="20" t="s">
        <v>17</v>
      </c>
      <c r="D158" s="22">
        <v>3</v>
      </c>
      <c r="E158" s="24"/>
      <c r="F158" s="50">
        <f>D158*E158</f>
        <v>0</v>
      </c>
      <c r="G158" s="70"/>
      <c r="H158" s="50">
        <f>F158+(F158*G158/100)</f>
        <v>0</v>
      </c>
      <c r="I158" s="40"/>
      <c r="J158" s="40"/>
    </row>
    <row r="159" spans="1:10" ht="36.75" customHeight="1">
      <c r="A159" s="20">
        <v>5</v>
      </c>
      <c r="B159" s="130" t="s">
        <v>154</v>
      </c>
      <c r="C159" s="20" t="s">
        <v>17</v>
      </c>
      <c r="D159" s="22">
        <v>2</v>
      </c>
      <c r="E159" s="24"/>
      <c r="F159" s="50">
        <f>D159*E159</f>
        <v>0</v>
      </c>
      <c r="G159" s="70"/>
      <c r="H159" s="50">
        <f>F159+(F159*G159/100)</f>
        <v>0</v>
      </c>
      <c r="I159" s="40"/>
      <c r="J159" s="40"/>
    </row>
    <row r="160" spans="1:10" ht="36.75" customHeight="1">
      <c r="A160" s="20">
        <v>6</v>
      </c>
      <c r="B160" s="130" t="s">
        <v>155</v>
      </c>
      <c r="C160" s="20" t="s">
        <v>17</v>
      </c>
      <c r="D160" s="22">
        <v>1</v>
      </c>
      <c r="E160" s="24"/>
      <c r="F160" s="50">
        <f>D160*E160</f>
        <v>0</v>
      </c>
      <c r="G160" s="70"/>
      <c r="H160" s="50">
        <f>F160+(F160*G160/100)</f>
        <v>0</v>
      </c>
      <c r="I160" s="40"/>
      <c r="J160" s="40"/>
    </row>
    <row r="161" spans="1:10" ht="46.5" customHeight="1">
      <c r="A161" s="20">
        <v>7</v>
      </c>
      <c r="B161" s="130" t="s">
        <v>156</v>
      </c>
      <c r="C161" s="20" t="s">
        <v>17</v>
      </c>
      <c r="D161" s="22">
        <v>4</v>
      </c>
      <c r="E161" s="24"/>
      <c r="F161" s="50">
        <f>D161*E161</f>
        <v>0</v>
      </c>
      <c r="G161" s="70"/>
      <c r="H161" s="50">
        <f>F161+(F161*G161/100)</f>
        <v>0</v>
      </c>
      <c r="I161" s="40"/>
      <c r="J161" s="40"/>
    </row>
    <row r="162" spans="1:10" ht="36.75" customHeight="1">
      <c r="A162" s="20">
        <v>8</v>
      </c>
      <c r="B162" s="130" t="s">
        <v>157</v>
      </c>
      <c r="C162" s="20" t="s">
        <v>17</v>
      </c>
      <c r="D162" s="22">
        <v>4</v>
      </c>
      <c r="E162" s="24"/>
      <c r="F162" s="50">
        <f>D162*E162</f>
        <v>0</v>
      </c>
      <c r="G162" s="70"/>
      <c r="H162" s="50">
        <f>F162+(F162*G162/100)</f>
        <v>0</v>
      </c>
      <c r="I162" s="40"/>
      <c r="J162" s="40"/>
    </row>
    <row r="163" spans="1:10" ht="36.75" customHeight="1">
      <c r="A163" s="20">
        <v>9</v>
      </c>
      <c r="B163" s="130" t="s">
        <v>158</v>
      </c>
      <c r="C163" s="20" t="s">
        <v>17</v>
      </c>
      <c r="D163" s="22">
        <v>2</v>
      </c>
      <c r="E163" s="24"/>
      <c r="F163" s="50">
        <f>D163*E163</f>
        <v>0</v>
      </c>
      <c r="G163" s="70"/>
      <c r="H163" s="50">
        <f>F163+(F163*G163/100)</f>
        <v>0</v>
      </c>
      <c r="I163" s="40"/>
      <c r="J163" s="40"/>
    </row>
    <row r="164" spans="1:10" ht="36.75" customHeight="1">
      <c r="A164" s="20">
        <v>10</v>
      </c>
      <c r="B164" s="130" t="s">
        <v>159</v>
      </c>
      <c r="C164" s="20" t="s">
        <v>17</v>
      </c>
      <c r="D164" s="22">
        <v>1</v>
      </c>
      <c r="E164" s="24"/>
      <c r="F164" s="50">
        <f>D164*E164</f>
        <v>0</v>
      </c>
      <c r="G164" s="70"/>
      <c r="H164" s="50">
        <f>F164+(F164*G164/100)</f>
        <v>0</v>
      </c>
      <c r="I164" s="40"/>
      <c r="J164" s="40"/>
    </row>
    <row r="165" spans="1:10" ht="36.75" customHeight="1">
      <c r="A165" s="20">
        <v>11</v>
      </c>
      <c r="B165" s="130" t="s">
        <v>160</v>
      </c>
      <c r="C165" s="20" t="s">
        <v>17</v>
      </c>
      <c r="D165" s="22">
        <v>1</v>
      </c>
      <c r="E165" s="24"/>
      <c r="F165" s="50">
        <f>D165*E165</f>
        <v>0</v>
      </c>
      <c r="G165" s="70"/>
      <c r="H165" s="50">
        <f>F165+(F165*G165/100)</f>
        <v>0</v>
      </c>
      <c r="I165" s="40"/>
      <c r="J165" s="40"/>
    </row>
    <row r="166" spans="1:10" ht="26.25" customHeight="1">
      <c r="A166" s="27" t="s">
        <v>161</v>
      </c>
      <c r="B166" s="27"/>
      <c r="C166" s="27"/>
      <c r="D166" s="27"/>
      <c r="E166" s="27"/>
      <c r="F166" s="28">
        <f>SUM(F155:F165)</f>
        <v>0</v>
      </c>
      <c r="G166" s="185"/>
      <c r="H166" s="30">
        <f>SUM(H155:H165)</f>
        <v>0</v>
      </c>
      <c r="I166" s="31"/>
      <c r="J166" s="32"/>
    </row>
    <row r="167" spans="1:10" ht="26.25" customHeight="1">
      <c r="A167" s="75"/>
      <c r="B167" s="75"/>
      <c r="C167" s="75"/>
      <c r="D167" s="75"/>
      <c r="E167" s="75"/>
      <c r="F167" s="31"/>
      <c r="G167" s="76"/>
      <c r="H167" s="77"/>
      <c r="I167" s="31"/>
      <c r="J167" s="32"/>
    </row>
    <row r="168" spans="1:10" ht="26.25" customHeight="1">
      <c r="A168" s="14" t="s">
        <v>162</v>
      </c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1:10" ht="40.5" customHeight="1">
      <c r="A169" s="114" t="s">
        <v>2</v>
      </c>
      <c r="B169" s="114" t="s">
        <v>3</v>
      </c>
      <c r="C169" s="114" t="s">
        <v>4</v>
      </c>
      <c r="D169" s="114" t="s">
        <v>5</v>
      </c>
      <c r="E169" s="115" t="s">
        <v>6</v>
      </c>
      <c r="F169" s="115" t="s">
        <v>7</v>
      </c>
      <c r="G169" s="116" t="s">
        <v>8</v>
      </c>
      <c r="H169" s="115" t="s">
        <v>9</v>
      </c>
      <c r="I169" s="17" t="s">
        <v>10</v>
      </c>
      <c r="J169" s="16" t="s">
        <v>11</v>
      </c>
    </row>
    <row r="170" spans="1:10" ht="12.75">
      <c r="A170" s="20">
        <v>1</v>
      </c>
      <c r="B170" s="130" t="s">
        <v>163</v>
      </c>
      <c r="C170" s="20" t="s">
        <v>17</v>
      </c>
      <c r="D170" s="22">
        <v>3</v>
      </c>
      <c r="E170" s="125"/>
      <c r="F170" s="125">
        <f>D170*E170</f>
        <v>0</v>
      </c>
      <c r="G170" s="126"/>
      <c r="H170" s="125">
        <f>F170+(F170*G170/100)</f>
        <v>0</v>
      </c>
      <c r="I170" s="93"/>
      <c r="J170" s="94"/>
    </row>
    <row r="171" spans="1:10" ht="12.75">
      <c r="A171" s="20">
        <v>2</v>
      </c>
      <c r="B171" s="130" t="s">
        <v>164</v>
      </c>
      <c r="C171" s="20" t="s">
        <v>17</v>
      </c>
      <c r="D171" s="22">
        <v>2</v>
      </c>
      <c r="E171" s="125"/>
      <c r="F171" s="125">
        <f>D171*E171</f>
        <v>0</v>
      </c>
      <c r="G171" s="126"/>
      <c r="H171" s="125">
        <f>F171+(F171*G171/100)</f>
        <v>0</v>
      </c>
      <c r="I171" s="53"/>
      <c r="J171" s="53"/>
    </row>
    <row r="172" spans="1:10" ht="12.75">
      <c r="A172" s="20">
        <v>3</v>
      </c>
      <c r="B172" s="130" t="s">
        <v>165</v>
      </c>
      <c r="C172" s="20" t="s">
        <v>17</v>
      </c>
      <c r="D172" s="22">
        <v>8</v>
      </c>
      <c r="E172" s="125"/>
      <c r="F172" s="125">
        <f>D172*E172</f>
        <v>0</v>
      </c>
      <c r="G172" s="126"/>
      <c r="H172" s="125">
        <f>F172+(F172*G172/100)</f>
        <v>0</v>
      </c>
      <c r="I172" s="87"/>
      <c r="J172" s="87"/>
    </row>
    <row r="173" spans="1:10" ht="12.75">
      <c r="A173" s="20">
        <v>4</v>
      </c>
      <c r="B173" s="130" t="s">
        <v>166</v>
      </c>
      <c r="C173" s="20" t="s">
        <v>17</v>
      </c>
      <c r="D173" s="22">
        <v>2</v>
      </c>
      <c r="E173" s="125"/>
      <c r="F173" s="125">
        <f>D173*E173</f>
        <v>0</v>
      </c>
      <c r="G173" s="126"/>
      <c r="H173" s="125">
        <f>F173+(F173*G173/100)</f>
        <v>0</v>
      </c>
      <c r="I173" s="87"/>
      <c r="J173" s="87"/>
    </row>
    <row r="174" spans="1:10" ht="12.75">
      <c r="A174" s="20">
        <v>5</v>
      </c>
      <c r="B174" s="130" t="s">
        <v>167</v>
      </c>
      <c r="C174" s="20" t="s">
        <v>168</v>
      </c>
      <c r="D174" s="22">
        <v>3</v>
      </c>
      <c r="E174" s="125"/>
      <c r="F174" s="125">
        <f>D174*E174</f>
        <v>0</v>
      </c>
      <c r="G174" s="126"/>
      <c r="H174" s="125">
        <f>F174+(F174*G174/100)</f>
        <v>0</v>
      </c>
      <c r="I174" s="87"/>
      <c r="J174" s="87"/>
    </row>
    <row r="175" spans="1:10" ht="12.75">
      <c r="A175" s="20">
        <v>6</v>
      </c>
      <c r="B175" s="130" t="s">
        <v>169</v>
      </c>
      <c r="C175" s="20" t="s">
        <v>17</v>
      </c>
      <c r="D175" s="22">
        <v>3</v>
      </c>
      <c r="E175" s="125"/>
      <c r="F175" s="125">
        <f>D175*E175</f>
        <v>0</v>
      </c>
      <c r="G175" s="126"/>
      <c r="H175" s="125">
        <f>F175+(F175*G175/100)</f>
        <v>0</v>
      </c>
      <c r="I175" s="87"/>
      <c r="J175" s="87"/>
    </row>
    <row r="176" spans="1:10" ht="12.75">
      <c r="A176" s="20">
        <v>7</v>
      </c>
      <c r="B176" s="130" t="s">
        <v>170</v>
      </c>
      <c r="C176" s="20" t="s">
        <v>17</v>
      </c>
      <c r="D176" s="22">
        <v>3</v>
      </c>
      <c r="E176" s="125"/>
      <c r="F176" s="125">
        <f>D176*E176</f>
        <v>0</v>
      </c>
      <c r="G176" s="126"/>
      <c r="H176" s="125">
        <f>F176+(F176*G176/100)</f>
        <v>0</v>
      </c>
      <c r="I176" s="87"/>
      <c r="J176" s="87"/>
    </row>
    <row r="177" spans="1:10" ht="12.75">
      <c r="A177" s="20">
        <v>8</v>
      </c>
      <c r="B177" s="130" t="s">
        <v>171</v>
      </c>
      <c r="C177" s="20" t="s">
        <v>17</v>
      </c>
      <c r="D177" s="22">
        <v>3</v>
      </c>
      <c r="E177" s="125"/>
      <c r="F177" s="125">
        <f>D177*E177</f>
        <v>0</v>
      </c>
      <c r="G177" s="126"/>
      <c r="H177" s="125">
        <f>F177+(F177*G177/100)</f>
        <v>0</v>
      </c>
      <c r="I177" s="87"/>
      <c r="J177" s="87"/>
    </row>
    <row r="178" spans="1:10" ht="12.75">
      <c r="A178" s="20">
        <v>9</v>
      </c>
      <c r="B178" s="130" t="s">
        <v>172</v>
      </c>
      <c r="C178" s="20" t="s">
        <v>17</v>
      </c>
      <c r="D178" s="22">
        <v>3</v>
      </c>
      <c r="E178" s="125"/>
      <c r="F178" s="125">
        <f>D178*E178</f>
        <v>0</v>
      </c>
      <c r="G178" s="126"/>
      <c r="H178" s="125">
        <f>F178+(F178*G178/100)</f>
        <v>0</v>
      </c>
      <c r="I178" s="87"/>
      <c r="J178" s="87"/>
    </row>
    <row r="179" spans="1:10" ht="12.75">
      <c r="A179" s="20">
        <v>10</v>
      </c>
      <c r="B179" s="130" t="s">
        <v>173</v>
      </c>
      <c r="C179" s="20" t="s">
        <v>17</v>
      </c>
      <c r="D179" s="22">
        <v>3</v>
      </c>
      <c r="E179" s="125"/>
      <c r="F179" s="125">
        <f>D179*E179</f>
        <v>0</v>
      </c>
      <c r="G179" s="126"/>
      <c r="H179" s="125">
        <f>F179+(F179*G179/100)</f>
        <v>0</v>
      </c>
      <c r="I179" s="87"/>
      <c r="J179" s="87"/>
    </row>
    <row r="180" spans="1:9" ht="27.75" customHeight="1">
      <c r="A180" s="144" t="s">
        <v>174</v>
      </c>
      <c r="B180" s="144"/>
      <c r="C180" s="144"/>
      <c r="D180" s="144"/>
      <c r="E180" s="144"/>
      <c r="F180" s="60">
        <f>SUM(F170:F179)</f>
        <v>0</v>
      </c>
      <c r="G180" s="145"/>
      <c r="H180" s="60">
        <f>SUM(H170:H179)</f>
        <v>0</v>
      </c>
      <c r="I180" s="6"/>
    </row>
    <row r="181" spans="1:10" ht="27.75" customHeight="1">
      <c r="A181" s="75"/>
      <c r="B181" s="75"/>
      <c r="C181" s="75"/>
      <c r="D181" s="75"/>
      <c r="E181" s="75"/>
      <c r="F181" s="31"/>
      <c r="G181" s="76"/>
      <c r="H181" s="77"/>
      <c r="I181" s="31"/>
      <c r="J181" s="32"/>
    </row>
    <row r="182" spans="1:10" ht="27.75" customHeight="1">
      <c r="A182" s="14" t="s">
        <v>175</v>
      </c>
      <c r="B182" s="14"/>
      <c r="C182" s="14"/>
      <c r="D182" s="14"/>
      <c r="E182" s="14"/>
      <c r="F182" s="14"/>
      <c r="G182" s="14"/>
      <c r="H182" s="14"/>
      <c r="I182" s="14"/>
      <c r="J182" s="14"/>
    </row>
    <row r="183" spans="1:10" ht="42.75" customHeight="1">
      <c r="A183" s="114" t="s">
        <v>2</v>
      </c>
      <c r="B183" s="114" t="s">
        <v>3</v>
      </c>
      <c r="C183" s="114" t="s">
        <v>4</v>
      </c>
      <c r="D183" s="114" t="s">
        <v>5</v>
      </c>
      <c r="E183" s="115" t="s">
        <v>6</v>
      </c>
      <c r="F183" s="115" t="s">
        <v>7</v>
      </c>
      <c r="G183" s="116" t="s">
        <v>8</v>
      </c>
      <c r="H183" s="115" t="s">
        <v>9</v>
      </c>
      <c r="I183" s="17" t="s">
        <v>10</v>
      </c>
      <c r="J183" s="16" t="s">
        <v>11</v>
      </c>
    </row>
    <row r="184" spans="1:10" ht="101.25" customHeight="1">
      <c r="A184" s="20">
        <v>1</v>
      </c>
      <c r="B184" s="187" t="s">
        <v>176</v>
      </c>
      <c r="C184" s="55" t="s">
        <v>17</v>
      </c>
      <c r="D184" s="22">
        <v>500</v>
      </c>
      <c r="E184" s="125"/>
      <c r="F184" s="125">
        <f>D184*E184</f>
        <v>0</v>
      </c>
      <c r="G184" s="126"/>
      <c r="H184" s="125">
        <f>F184+(F184*G184/100)</f>
        <v>0</v>
      </c>
      <c r="I184" s="8"/>
      <c r="J184" s="87"/>
    </row>
    <row r="185" spans="1:10" ht="97.5" customHeight="1">
      <c r="A185" s="20">
        <v>2</v>
      </c>
      <c r="B185" s="187" t="s">
        <v>177</v>
      </c>
      <c r="C185" s="55" t="s">
        <v>17</v>
      </c>
      <c r="D185" s="22">
        <v>400</v>
      </c>
      <c r="E185" s="125"/>
      <c r="F185" s="125">
        <f>D185*E185</f>
        <v>0</v>
      </c>
      <c r="G185" s="126"/>
      <c r="H185" s="125">
        <f>F185+(F185*G185/100)</f>
        <v>0</v>
      </c>
      <c r="I185" s="8"/>
      <c r="J185" s="87"/>
    </row>
    <row r="186" spans="1:10" ht="87.75" customHeight="1">
      <c r="A186" s="20">
        <v>3</v>
      </c>
      <c r="B186" s="187" t="s">
        <v>178</v>
      </c>
      <c r="C186" s="55" t="s">
        <v>17</v>
      </c>
      <c r="D186" s="22">
        <v>200</v>
      </c>
      <c r="E186" s="125"/>
      <c r="F186" s="125">
        <f>D186*E186</f>
        <v>0</v>
      </c>
      <c r="G186" s="126"/>
      <c r="H186" s="125">
        <f>F186+(F186*G186/100)</f>
        <v>0</v>
      </c>
      <c r="I186" s="8"/>
      <c r="J186" s="87"/>
    </row>
    <row r="187" spans="1:10" ht="121.5" customHeight="1">
      <c r="A187" s="20">
        <v>4</v>
      </c>
      <c r="B187" s="188" t="s">
        <v>179</v>
      </c>
      <c r="C187" s="55" t="s">
        <v>17</v>
      </c>
      <c r="D187" s="22">
        <v>20</v>
      </c>
      <c r="E187" s="125"/>
      <c r="F187" s="125">
        <f>D187*E187</f>
        <v>0</v>
      </c>
      <c r="G187" s="126"/>
      <c r="H187" s="125">
        <f>F187+(F187*G187/100)</f>
        <v>0</v>
      </c>
      <c r="I187" s="8"/>
      <c r="J187" s="87"/>
    </row>
    <row r="188" spans="1:10" ht="171" customHeight="1">
      <c r="A188" s="20">
        <v>5</v>
      </c>
      <c r="B188" s="49" t="s">
        <v>180</v>
      </c>
      <c r="C188" s="55" t="s">
        <v>17</v>
      </c>
      <c r="D188" s="56">
        <v>20</v>
      </c>
      <c r="E188" s="125"/>
      <c r="F188" s="125">
        <f>D188*E188</f>
        <v>0</v>
      </c>
      <c r="G188" s="126"/>
      <c r="H188" s="125">
        <f>F188+(F188*G188/100)</f>
        <v>0</v>
      </c>
      <c r="I188" s="8"/>
      <c r="J188" s="87"/>
    </row>
    <row r="189" spans="1:10" ht="12.75">
      <c r="A189" s="20">
        <v>6</v>
      </c>
      <c r="B189" s="49" t="s">
        <v>181</v>
      </c>
      <c r="C189" s="55" t="s">
        <v>17</v>
      </c>
      <c r="D189" s="56">
        <v>1600</v>
      </c>
      <c r="E189" s="125"/>
      <c r="F189" s="125">
        <f>D189*E189</f>
        <v>0</v>
      </c>
      <c r="G189" s="126"/>
      <c r="H189" s="125">
        <f>F189+(F189*G189/100)</f>
        <v>0</v>
      </c>
      <c r="I189" s="8"/>
      <c r="J189" s="87"/>
    </row>
    <row r="190" spans="1:10" ht="12.75">
      <c r="A190" s="20">
        <v>7</v>
      </c>
      <c r="B190" s="49" t="s">
        <v>182</v>
      </c>
      <c r="C190" s="55" t="s">
        <v>17</v>
      </c>
      <c r="D190" s="56">
        <v>200</v>
      </c>
      <c r="E190" s="125"/>
      <c r="F190" s="125">
        <f>D190*E190</f>
        <v>0</v>
      </c>
      <c r="G190" s="126"/>
      <c r="H190" s="125">
        <f>F190+(F190*G190/100)</f>
        <v>0</v>
      </c>
      <c r="I190" s="8"/>
      <c r="J190" s="87"/>
    </row>
    <row r="191" spans="1:10" ht="79.5" customHeight="1">
      <c r="A191" s="20">
        <v>8</v>
      </c>
      <c r="B191" s="49" t="s">
        <v>183</v>
      </c>
      <c r="C191" s="55" t="s">
        <v>17</v>
      </c>
      <c r="D191" s="56">
        <v>800</v>
      </c>
      <c r="E191" s="125"/>
      <c r="F191" s="125">
        <f>D191*E191</f>
        <v>0</v>
      </c>
      <c r="G191" s="126"/>
      <c r="H191" s="125">
        <f>F191+(F191*G191/100)</f>
        <v>0</v>
      </c>
      <c r="I191" s="8"/>
      <c r="J191" s="87"/>
    </row>
    <row r="192" spans="1:10" ht="27.75" customHeight="1">
      <c r="A192" s="20">
        <v>9</v>
      </c>
      <c r="B192" s="49" t="s">
        <v>184</v>
      </c>
      <c r="C192" s="48" t="s">
        <v>28</v>
      </c>
      <c r="D192" s="22">
        <v>10</v>
      </c>
      <c r="E192" s="125"/>
      <c r="F192" s="125">
        <f>D192*E192</f>
        <v>0</v>
      </c>
      <c r="G192" s="126"/>
      <c r="H192" s="125">
        <f>F192+(F192*G192/100)</f>
        <v>0</v>
      </c>
      <c r="I192" s="8"/>
      <c r="J192" s="87"/>
    </row>
    <row r="193" spans="1:10" ht="27.75" customHeight="1">
      <c r="A193" s="20">
        <v>10</v>
      </c>
      <c r="B193" s="49" t="s">
        <v>185</v>
      </c>
      <c r="C193" s="55" t="s">
        <v>17</v>
      </c>
      <c r="D193" s="56">
        <v>10</v>
      </c>
      <c r="E193" s="125"/>
      <c r="F193" s="125">
        <f>D193*E193</f>
        <v>0</v>
      </c>
      <c r="G193" s="126"/>
      <c r="H193" s="125">
        <f>F193+(F193*G193/100)</f>
        <v>0</v>
      </c>
      <c r="I193" s="8"/>
      <c r="J193" s="87"/>
    </row>
    <row r="194" spans="1:10" ht="12.75">
      <c r="A194" s="20">
        <v>11</v>
      </c>
      <c r="B194" s="49" t="s">
        <v>186</v>
      </c>
      <c r="C194" s="55" t="s">
        <v>17</v>
      </c>
      <c r="D194" s="56">
        <v>20</v>
      </c>
      <c r="E194" s="125"/>
      <c r="F194" s="125">
        <f>D194*E194</f>
        <v>0</v>
      </c>
      <c r="G194" s="126"/>
      <c r="H194" s="125">
        <f>F194+(F194*G194/100)</f>
        <v>0</v>
      </c>
      <c r="I194" s="8"/>
      <c r="J194" s="87"/>
    </row>
    <row r="195" spans="1:9" ht="27.75" customHeight="1">
      <c r="A195" s="144" t="s">
        <v>187</v>
      </c>
      <c r="B195" s="144"/>
      <c r="C195" s="144"/>
      <c r="D195" s="144"/>
      <c r="E195" s="144"/>
      <c r="F195" s="60">
        <f>SUM(F184:F194)</f>
        <v>0</v>
      </c>
      <c r="G195" s="145"/>
      <c r="H195" s="60">
        <f>SUM(H184:H194)</f>
        <v>0</v>
      </c>
      <c r="I195" s="62"/>
    </row>
    <row r="196" spans="1:10" ht="27.75" customHeight="1">
      <c r="A196" s="75"/>
      <c r="B196" s="75"/>
      <c r="C196" s="75"/>
      <c r="D196" s="75"/>
      <c r="E196" s="75"/>
      <c r="F196" s="31"/>
      <c r="G196" s="76"/>
      <c r="H196" s="77"/>
      <c r="I196" s="31"/>
      <c r="J196" s="32"/>
    </row>
    <row r="197" spans="1:10" ht="27.75" customHeight="1">
      <c r="A197" s="14" t="s">
        <v>188</v>
      </c>
      <c r="B197" s="14"/>
      <c r="C197" s="14"/>
      <c r="D197" s="14"/>
      <c r="E197" s="14"/>
      <c r="F197" s="14"/>
      <c r="G197" s="14"/>
      <c r="H197" s="14"/>
      <c r="I197" s="14"/>
      <c r="J197" s="14"/>
    </row>
    <row r="198" spans="1:10" ht="42" customHeight="1">
      <c r="A198" s="16" t="s">
        <v>2</v>
      </c>
      <c r="B198" s="16" t="s">
        <v>3</v>
      </c>
      <c r="C198" s="16" t="s">
        <v>4</v>
      </c>
      <c r="D198" s="16" t="s">
        <v>5</v>
      </c>
      <c r="E198" s="17" t="s">
        <v>6</v>
      </c>
      <c r="F198" s="17" t="s">
        <v>7</v>
      </c>
      <c r="G198" s="18" t="s">
        <v>8</v>
      </c>
      <c r="H198" s="17" t="s">
        <v>9</v>
      </c>
      <c r="I198" s="17" t="s">
        <v>10</v>
      </c>
      <c r="J198" s="16" t="s">
        <v>11</v>
      </c>
    </row>
    <row r="199" spans="1:10" ht="49.5" customHeight="1">
      <c r="A199" s="68">
        <v>1</v>
      </c>
      <c r="B199" s="69" t="s">
        <v>189</v>
      </c>
      <c r="C199" s="20" t="s">
        <v>24</v>
      </c>
      <c r="D199" s="20">
        <v>160</v>
      </c>
      <c r="E199" s="71"/>
      <c r="F199" s="71">
        <f>D199*E199</f>
        <v>0</v>
      </c>
      <c r="G199" s="126"/>
      <c r="H199" s="71">
        <f>F199+(F199*G199/100)</f>
        <v>0</v>
      </c>
      <c r="I199" s="26"/>
      <c r="J199" s="26"/>
    </row>
    <row r="200" spans="1:10" ht="27.75" customHeight="1">
      <c r="A200" s="27" t="s">
        <v>190</v>
      </c>
      <c r="B200" s="27"/>
      <c r="C200" s="27"/>
      <c r="D200" s="27"/>
      <c r="E200" s="27"/>
      <c r="F200" s="28">
        <f>SUM(F199)</f>
        <v>0</v>
      </c>
      <c r="G200" s="29"/>
      <c r="H200" s="30">
        <f>SUM(H199)</f>
        <v>0</v>
      </c>
      <c r="I200" s="31"/>
      <c r="J200" s="32"/>
    </row>
    <row r="201" spans="1:10" ht="27.75" customHeight="1">
      <c r="A201" s="75"/>
      <c r="B201" s="75"/>
      <c r="C201" s="75"/>
      <c r="D201" s="75"/>
      <c r="E201" s="75"/>
      <c r="F201" s="31"/>
      <c r="G201" s="76"/>
      <c r="H201" s="77"/>
      <c r="I201" s="31"/>
      <c r="J201" s="32"/>
    </row>
    <row r="202" spans="1:10" ht="28.5" customHeight="1">
      <c r="A202" s="14" t="s">
        <v>191</v>
      </c>
      <c r="B202" s="14"/>
      <c r="C202" s="14"/>
      <c r="D202" s="14"/>
      <c r="E202" s="14"/>
      <c r="F202" s="14"/>
      <c r="G202" s="14"/>
      <c r="H202" s="14"/>
      <c r="I202" s="14"/>
      <c r="J202" s="14"/>
    </row>
    <row r="203" spans="1:10" ht="42" customHeight="1">
      <c r="A203" s="16" t="s">
        <v>2</v>
      </c>
      <c r="B203" s="16" t="s">
        <v>3</v>
      </c>
      <c r="C203" s="16" t="s">
        <v>4</v>
      </c>
      <c r="D203" s="16" t="s">
        <v>5</v>
      </c>
      <c r="E203" s="17" t="s">
        <v>6</v>
      </c>
      <c r="F203" s="17" t="s">
        <v>7</v>
      </c>
      <c r="G203" s="18" t="s">
        <v>8</v>
      </c>
      <c r="H203" s="17" t="s">
        <v>9</v>
      </c>
      <c r="I203" s="17" t="s">
        <v>10</v>
      </c>
      <c r="J203" s="16" t="s">
        <v>11</v>
      </c>
    </row>
    <row r="204" spans="1:10" ht="38.25" customHeight="1">
      <c r="A204" s="68">
        <v>1</v>
      </c>
      <c r="B204" s="39" t="s">
        <v>192</v>
      </c>
      <c r="C204" s="55" t="s">
        <v>17</v>
      </c>
      <c r="D204" s="40">
        <v>4</v>
      </c>
      <c r="E204" s="24"/>
      <c r="F204" s="24">
        <f>D204*E204</f>
        <v>0</v>
      </c>
      <c r="G204" s="183"/>
      <c r="H204" s="24">
        <f>F204+(F204*G204/100)</f>
        <v>0</v>
      </c>
      <c r="I204" s="184"/>
      <c r="J204" s="40"/>
    </row>
    <row r="205" spans="1:10" ht="12.75">
      <c r="A205" s="68">
        <v>2</v>
      </c>
      <c r="B205" s="139" t="s">
        <v>193</v>
      </c>
      <c r="C205" s="55" t="s">
        <v>17</v>
      </c>
      <c r="D205" s="55">
        <v>10</v>
      </c>
      <c r="E205" s="24"/>
      <c r="F205" s="24">
        <f>D205*E205</f>
        <v>0</v>
      </c>
      <c r="G205" s="183"/>
      <c r="H205" s="24">
        <f>F205+(F205*G205/100)</f>
        <v>0</v>
      </c>
      <c r="I205" s="184"/>
      <c r="J205" s="40"/>
    </row>
    <row r="206" spans="1:10" ht="12.75">
      <c r="A206" s="68">
        <v>3</v>
      </c>
      <c r="B206" s="139" t="s">
        <v>194</v>
      </c>
      <c r="C206" s="55" t="s">
        <v>17</v>
      </c>
      <c r="D206" s="55">
        <v>10</v>
      </c>
      <c r="E206" s="24"/>
      <c r="F206" s="24">
        <f>D206*E206</f>
        <v>0</v>
      </c>
      <c r="G206" s="183"/>
      <c r="H206" s="24">
        <f>F206+(F206*G206/100)</f>
        <v>0</v>
      </c>
      <c r="I206" s="184"/>
      <c r="J206" s="40"/>
    </row>
    <row r="207" spans="1:10" ht="27.75" customHeight="1">
      <c r="A207" s="27" t="s">
        <v>195</v>
      </c>
      <c r="B207" s="27"/>
      <c r="C207" s="27"/>
      <c r="D207" s="27"/>
      <c r="E207" s="27"/>
      <c r="F207" s="105">
        <f>SUM(F204:F206)</f>
        <v>0</v>
      </c>
      <c r="G207" s="29"/>
      <c r="H207" s="106">
        <f>SUM(H204:H206)</f>
        <v>0</v>
      </c>
      <c r="I207" s="31"/>
      <c r="J207" s="189"/>
    </row>
    <row r="208" spans="1:10" ht="26.25" customHeight="1">
      <c r="A208" s="75"/>
      <c r="B208" s="75"/>
      <c r="C208" s="75"/>
      <c r="D208" s="75"/>
      <c r="E208" s="75"/>
      <c r="F208" s="31"/>
      <c r="G208" s="76"/>
      <c r="H208" s="77"/>
      <c r="I208" s="31"/>
      <c r="J208" s="32"/>
    </row>
    <row r="209" spans="1:10" ht="27.75" customHeight="1">
      <c r="A209" s="14" t="s">
        <v>196</v>
      </c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1:10" ht="42.75" customHeight="1">
      <c r="A210" s="114" t="s">
        <v>2</v>
      </c>
      <c r="B210" s="114" t="s">
        <v>3</v>
      </c>
      <c r="C210" s="114" t="s">
        <v>4</v>
      </c>
      <c r="D210" s="114" t="s">
        <v>5</v>
      </c>
      <c r="E210" s="115" t="s">
        <v>6</v>
      </c>
      <c r="F210" s="115" t="s">
        <v>7</v>
      </c>
      <c r="G210" s="116" t="s">
        <v>8</v>
      </c>
      <c r="H210" s="115" t="s">
        <v>9</v>
      </c>
      <c r="I210" s="17" t="s">
        <v>10</v>
      </c>
      <c r="J210" s="16" t="s">
        <v>35</v>
      </c>
    </row>
    <row r="211" spans="1:10" ht="12.75">
      <c r="A211" s="48">
        <v>1</v>
      </c>
      <c r="B211" s="190" t="s">
        <v>197</v>
      </c>
      <c r="C211" s="191" t="s">
        <v>17</v>
      </c>
      <c r="D211" s="191">
        <v>200</v>
      </c>
      <c r="E211" s="192"/>
      <c r="F211" s="192">
        <f>D211*E211</f>
        <v>0</v>
      </c>
      <c r="G211" s="193"/>
      <c r="H211" s="71">
        <f>F211+(F211*G211/100)</f>
        <v>0</v>
      </c>
      <c r="I211" s="194"/>
      <c r="J211" s="195"/>
    </row>
    <row r="212" spans="1:10" ht="12.75">
      <c r="A212" s="48">
        <v>2</v>
      </c>
      <c r="B212" s="190" t="s">
        <v>198</v>
      </c>
      <c r="C212" s="191" t="s">
        <v>17</v>
      </c>
      <c r="D212" s="191">
        <v>150</v>
      </c>
      <c r="E212" s="192"/>
      <c r="F212" s="192">
        <f>D212*E212</f>
        <v>0</v>
      </c>
      <c r="G212" s="193"/>
      <c r="H212" s="71">
        <f>F212+(F212*G212/100)</f>
        <v>0</v>
      </c>
      <c r="I212" s="194"/>
      <c r="J212" s="195"/>
    </row>
    <row r="213" spans="1:10" ht="12.75">
      <c r="A213" s="68">
        <v>3</v>
      </c>
      <c r="B213" s="190" t="s">
        <v>199</v>
      </c>
      <c r="C213" s="20" t="s">
        <v>17</v>
      </c>
      <c r="D213" s="20">
        <v>50</v>
      </c>
      <c r="E213" s="71"/>
      <c r="F213" s="192">
        <f>D213*E213</f>
        <v>0</v>
      </c>
      <c r="G213" s="172"/>
      <c r="H213" s="71">
        <f>F213+(F213*G213/100)</f>
        <v>0</v>
      </c>
      <c r="I213" s="196"/>
      <c r="J213" s="128"/>
    </row>
    <row r="214" spans="1:10" ht="27.75" customHeight="1">
      <c r="A214" s="144" t="s">
        <v>200</v>
      </c>
      <c r="B214" s="144"/>
      <c r="C214" s="144"/>
      <c r="D214" s="144"/>
      <c r="E214" s="144"/>
      <c r="F214" s="60">
        <f>SUM(F211:F213)</f>
        <v>0</v>
      </c>
      <c r="G214" s="145"/>
      <c r="H214" s="60">
        <f>SUM(H211:H213)</f>
        <v>0</v>
      </c>
      <c r="I214" s="197"/>
      <c r="J214" s="147"/>
    </row>
    <row r="215" spans="1:10" ht="27.75" customHeight="1">
      <c r="A215" s="75"/>
      <c r="B215" s="75"/>
      <c r="C215" s="75"/>
      <c r="D215" s="75"/>
      <c r="E215" s="75"/>
      <c r="F215" s="31"/>
      <c r="G215" s="76"/>
      <c r="H215" s="77"/>
      <c r="I215" s="31"/>
      <c r="J215" s="32"/>
    </row>
    <row r="216" spans="1:10" ht="27.75" customHeight="1">
      <c r="A216" s="14" t="s">
        <v>201</v>
      </c>
      <c r="B216" s="14"/>
      <c r="C216" s="14"/>
      <c r="D216" s="14"/>
      <c r="E216" s="14"/>
      <c r="F216" s="14"/>
      <c r="G216" s="14"/>
      <c r="H216" s="14"/>
      <c r="I216" s="14"/>
      <c r="J216" s="14"/>
    </row>
    <row r="217" spans="1:10" ht="42.75" customHeight="1">
      <c r="A217" s="16" t="s">
        <v>2</v>
      </c>
      <c r="B217" s="16" t="s">
        <v>3</v>
      </c>
      <c r="C217" s="16" t="s">
        <v>4</v>
      </c>
      <c r="D217" s="16" t="s">
        <v>5</v>
      </c>
      <c r="E217" s="17" t="s">
        <v>6</v>
      </c>
      <c r="F217" s="17" t="s">
        <v>7</v>
      </c>
      <c r="G217" s="18" t="s">
        <v>8</v>
      </c>
      <c r="H217" s="17" t="s">
        <v>9</v>
      </c>
      <c r="I217" s="17" t="s">
        <v>10</v>
      </c>
      <c r="J217" s="16" t="s">
        <v>11</v>
      </c>
    </row>
    <row r="218" spans="1:10" ht="164.25" customHeight="1">
      <c r="A218" s="198">
        <v>1</v>
      </c>
      <c r="B218" s="199" t="s">
        <v>202</v>
      </c>
      <c r="C218" s="55" t="s">
        <v>17</v>
      </c>
      <c r="D218" s="200">
        <v>50</v>
      </c>
      <c r="E218" s="201"/>
      <c r="F218" s="201">
        <f>D218*E218</f>
        <v>0</v>
      </c>
      <c r="G218" s="202"/>
      <c r="H218" s="201">
        <f>F218+(F218*G218/100)</f>
        <v>0</v>
      </c>
      <c r="I218" s="73"/>
      <c r="J218" s="74"/>
    </row>
    <row r="219" spans="1:10" ht="154.5" customHeight="1">
      <c r="A219" s="198">
        <v>2</v>
      </c>
      <c r="B219" s="199" t="s">
        <v>203</v>
      </c>
      <c r="C219" s="55" t="s">
        <v>17</v>
      </c>
      <c r="D219" s="200">
        <v>100</v>
      </c>
      <c r="E219" s="201"/>
      <c r="F219" s="201">
        <f>D219*E219</f>
        <v>0</v>
      </c>
      <c r="G219" s="202"/>
      <c r="H219" s="201">
        <f>F219+(F219*G219/100)</f>
        <v>0</v>
      </c>
      <c r="I219" s="73"/>
      <c r="J219" s="74"/>
    </row>
    <row r="220" spans="1:10" ht="162.75" customHeight="1">
      <c r="A220" s="198">
        <v>3</v>
      </c>
      <c r="B220" s="199" t="s">
        <v>204</v>
      </c>
      <c r="C220" s="55" t="s">
        <v>17</v>
      </c>
      <c r="D220" s="200">
        <v>100</v>
      </c>
      <c r="E220" s="201"/>
      <c r="F220" s="201">
        <f>D220*E220</f>
        <v>0</v>
      </c>
      <c r="G220" s="202"/>
      <c r="H220" s="201">
        <f>F220+(F220*G220/100)</f>
        <v>0</v>
      </c>
      <c r="I220" s="73"/>
      <c r="J220" s="74"/>
    </row>
    <row r="221" spans="1:10" ht="155.25" customHeight="1">
      <c r="A221" s="198">
        <v>4</v>
      </c>
      <c r="B221" s="199" t="s">
        <v>205</v>
      </c>
      <c r="C221" s="55" t="s">
        <v>17</v>
      </c>
      <c r="D221" s="200">
        <v>100</v>
      </c>
      <c r="E221" s="201"/>
      <c r="F221" s="201">
        <f>D221*E221</f>
        <v>0</v>
      </c>
      <c r="G221" s="202"/>
      <c r="H221" s="201">
        <f>F221+(F221*G221/100)</f>
        <v>0</v>
      </c>
      <c r="I221" s="73"/>
      <c r="J221" s="74"/>
    </row>
    <row r="222" spans="1:10" ht="165.75" customHeight="1">
      <c r="A222" s="198">
        <v>5</v>
      </c>
      <c r="B222" s="199" t="s">
        <v>206</v>
      </c>
      <c r="C222" s="55" t="s">
        <v>17</v>
      </c>
      <c r="D222" s="200">
        <v>150</v>
      </c>
      <c r="E222" s="201"/>
      <c r="F222" s="201">
        <f>D222*E222</f>
        <v>0</v>
      </c>
      <c r="G222" s="202"/>
      <c r="H222" s="201">
        <f>F222+(F222*G222/100)</f>
        <v>0</v>
      </c>
      <c r="I222" s="73"/>
      <c r="J222" s="74"/>
    </row>
    <row r="223" spans="1:10" ht="160.5" customHeight="1">
      <c r="A223" s="198">
        <v>6</v>
      </c>
      <c r="B223" s="199" t="s">
        <v>207</v>
      </c>
      <c r="C223" s="55" t="s">
        <v>17</v>
      </c>
      <c r="D223" s="200">
        <v>150</v>
      </c>
      <c r="E223" s="201"/>
      <c r="F223" s="201">
        <f>D223*E223</f>
        <v>0</v>
      </c>
      <c r="G223" s="202"/>
      <c r="H223" s="201">
        <f>F223+(F223*G223/100)</f>
        <v>0</v>
      </c>
      <c r="I223" s="73"/>
      <c r="J223" s="74"/>
    </row>
    <row r="224" spans="1:10" ht="169.5" customHeight="1">
      <c r="A224" s="198">
        <v>7</v>
      </c>
      <c r="B224" s="199" t="s">
        <v>208</v>
      </c>
      <c r="C224" s="55" t="s">
        <v>17</v>
      </c>
      <c r="D224" s="200">
        <v>150</v>
      </c>
      <c r="E224" s="201"/>
      <c r="F224" s="201">
        <f>D224*E224</f>
        <v>0</v>
      </c>
      <c r="G224" s="202"/>
      <c r="H224" s="201">
        <f>F224+(F224*G224/100)</f>
        <v>0</v>
      </c>
      <c r="I224" s="73"/>
      <c r="J224" s="74"/>
    </row>
    <row r="225" spans="1:10" ht="168" customHeight="1">
      <c r="A225" s="198">
        <v>8</v>
      </c>
      <c r="B225" s="199" t="s">
        <v>209</v>
      </c>
      <c r="C225" s="55" t="s">
        <v>17</v>
      </c>
      <c r="D225" s="200">
        <v>150</v>
      </c>
      <c r="E225" s="201"/>
      <c r="F225" s="201">
        <f>D225*E225</f>
        <v>0</v>
      </c>
      <c r="G225" s="202"/>
      <c r="H225" s="201">
        <f>F225+(F225*G225/100)</f>
        <v>0</v>
      </c>
      <c r="I225" s="73"/>
      <c r="J225" s="74"/>
    </row>
    <row r="226" spans="1:10" ht="164.25" customHeight="1">
      <c r="A226" s="198">
        <v>9</v>
      </c>
      <c r="B226" s="199" t="s">
        <v>210</v>
      </c>
      <c r="C226" s="55" t="s">
        <v>17</v>
      </c>
      <c r="D226" s="200">
        <v>100</v>
      </c>
      <c r="E226" s="201"/>
      <c r="F226" s="201">
        <f>D226*E226</f>
        <v>0</v>
      </c>
      <c r="G226" s="202"/>
      <c r="H226" s="201">
        <f>F226+(F226*G226/100)</f>
        <v>0</v>
      </c>
      <c r="I226" s="73"/>
      <c r="J226" s="74"/>
    </row>
    <row r="227" spans="1:10" ht="162" customHeight="1">
      <c r="A227" s="198">
        <v>10</v>
      </c>
      <c r="B227" s="199" t="s">
        <v>211</v>
      </c>
      <c r="C227" s="55" t="s">
        <v>17</v>
      </c>
      <c r="D227" s="200">
        <v>150</v>
      </c>
      <c r="E227" s="201"/>
      <c r="F227" s="201">
        <f>D227*E227</f>
        <v>0</v>
      </c>
      <c r="G227" s="202"/>
      <c r="H227" s="201">
        <f>F227+(F227*G227/100)</f>
        <v>0</v>
      </c>
      <c r="I227" s="73"/>
      <c r="J227" s="74"/>
    </row>
    <row r="228" spans="1:10" ht="162.75" customHeight="1">
      <c r="A228" s="198">
        <v>11</v>
      </c>
      <c r="B228" s="199" t="s">
        <v>212</v>
      </c>
      <c r="C228" s="55" t="s">
        <v>17</v>
      </c>
      <c r="D228" s="200">
        <v>150</v>
      </c>
      <c r="E228" s="201"/>
      <c r="F228" s="201">
        <f>D228*E228</f>
        <v>0</v>
      </c>
      <c r="G228" s="202"/>
      <c r="H228" s="201">
        <f>F228+(F228*G228/100)</f>
        <v>0</v>
      </c>
      <c r="I228" s="73"/>
      <c r="J228" s="74"/>
    </row>
    <row r="229" spans="1:10" ht="157.5" customHeight="1">
      <c r="A229" s="198">
        <v>12</v>
      </c>
      <c r="B229" s="199" t="s">
        <v>213</v>
      </c>
      <c r="C229" s="55" t="s">
        <v>17</v>
      </c>
      <c r="D229" s="200">
        <v>50</v>
      </c>
      <c r="E229" s="201"/>
      <c r="F229" s="201">
        <f>D229*E229</f>
        <v>0</v>
      </c>
      <c r="G229" s="202"/>
      <c r="H229" s="201">
        <f>F229+(F229*G229/100)</f>
        <v>0</v>
      </c>
      <c r="I229" s="73"/>
      <c r="J229" s="74"/>
    </row>
    <row r="230" spans="1:10" ht="138.75" customHeight="1">
      <c r="A230" s="198">
        <v>13</v>
      </c>
      <c r="B230" s="199" t="s">
        <v>214</v>
      </c>
      <c r="C230" s="55" t="s">
        <v>17</v>
      </c>
      <c r="D230" s="200">
        <v>50</v>
      </c>
      <c r="E230" s="201"/>
      <c r="F230" s="201">
        <f>D230*E230</f>
        <v>0</v>
      </c>
      <c r="G230" s="202"/>
      <c r="H230" s="201">
        <f>F230+(F230*G230/100)</f>
        <v>0</v>
      </c>
      <c r="I230" s="73"/>
      <c r="J230" s="74"/>
    </row>
    <row r="231" spans="1:10" ht="27.75" customHeight="1">
      <c r="A231" s="27" t="s">
        <v>215</v>
      </c>
      <c r="B231" s="27"/>
      <c r="C231" s="27"/>
      <c r="D231" s="27"/>
      <c r="E231" s="27"/>
      <c r="F231" s="105">
        <f>SUM(F218:F230)</f>
        <v>0</v>
      </c>
      <c r="G231" s="29"/>
      <c r="H231" s="106">
        <f>SUM(H218:H230)</f>
        <v>0</v>
      </c>
      <c r="I231" s="31"/>
      <c r="J231" s="189"/>
    </row>
    <row r="232" spans="1:10" ht="27.75" customHeight="1">
      <c r="A232" s="75"/>
      <c r="B232" s="75"/>
      <c r="C232" s="75"/>
      <c r="D232" s="75"/>
      <c r="E232" s="75"/>
      <c r="F232" s="31"/>
      <c r="G232" s="76"/>
      <c r="H232" s="77"/>
      <c r="I232" s="31"/>
      <c r="J232" s="32"/>
    </row>
    <row r="233" spans="1:10" ht="27.75" customHeight="1">
      <c r="A233" s="14" t="s">
        <v>216</v>
      </c>
      <c r="B233" s="14"/>
      <c r="C233" s="14"/>
      <c r="D233" s="14"/>
      <c r="E233" s="14"/>
      <c r="F233" s="14"/>
      <c r="G233" s="14"/>
      <c r="H233" s="14"/>
      <c r="I233" s="14"/>
      <c r="J233" s="14"/>
    </row>
    <row r="234" spans="1:10" ht="41.25" customHeight="1">
      <c r="A234" s="79" t="s">
        <v>2</v>
      </c>
      <c r="B234" s="79" t="s">
        <v>3</v>
      </c>
      <c r="C234" s="79" t="s">
        <v>4</v>
      </c>
      <c r="D234" s="79" t="s">
        <v>5</v>
      </c>
      <c r="E234" s="80" t="s">
        <v>32</v>
      </c>
      <c r="F234" s="80" t="s">
        <v>33</v>
      </c>
      <c r="G234" s="81" t="s">
        <v>8</v>
      </c>
      <c r="H234" s="80" t="s">
        <v>34</v>
      </c>
      <c r="I234" s="17" t="s">
        <v>10</v>
      </c>
      <c r="J234" s="16" t="s">
        <v>35</v>
      </c>
    </row>
    <row r="235" spans="1:10" ht="100.5" customHeight="1">
      <c r="A235" s="130">
        <v>1</v>
      </c>
      <c r="B235" s="133" t="s">
        <v>217</v>
      </c>
      <c r="C235" s="48" t="s">
        <v>37</v>
      </c>
      <c r="D235" s="56">
        <v>6</v>
      </c>
      <c r="E235" s="125"/>
      <c r="F235" s="125">
        <f>D235*E235</f>
        <v>0</v>
      </c>
      <c r="G235" s="126"/>
      <c r="H235" s="125">
        <f>F235+(F235*G235/100)</f>
        <v>0</v>
      </c>
      <c r="I235" s="8"/>
      <c r="J235" s="87"/>
    </row>
    <row r="236" spans="1:9" ht="27.75" customHeight="1">
      <c r="A236" s="59" t="s">
        <v>218</v>
      </c>
      <c r="B236" s="59"/>
      <c r="C236" s="59"/>
      <c r="D236" s="59"/>
      <c r="E236" s="59"/>
      <c r="F236" s="60">
        <f>SUM(F235:F235)</f>
        <v>0</v>
      </c>
      <c r="G236" s="61"/>
      <c r="H236" s="60">
        <f>SUM(H235:H235)</f>
        <v>0</v>
      </c>
      <c r="I236" s="62"/>
    </row>
    <row r="237" spans="1:10" ht="27.75" customHeight="1">
      <c r="A237" s="75"/>
      <c r="B237" s="75"/>
      <c r="C237" s="75"/>
      <c r="D237" s="75"/>
      <c r="E237" s="75"/>
      <c r="F237" s="31"/>
      <c r="G237" s="76"/>
      <c r="H237" s="77"/>
      <c r="I237" s="31"/>
      <c r="J237" s="32"/>
    </row>
    <row r="238" spans="1:10" ht="27.75" customHeight="1">
      <c r="A238" s="14" t="s">
        <v>219</v>
      </c>
      <c r="B238" s="14"/>
      <c r="C238" s="14"/>
      <c r="D238" s="14"/>
      <c r="E238" s="14"/>
      <c r="F238" s="14"/>
      <c r="G238" s="14"/>
      <c r="H238" s="14"/>
      <c r="I238" s="14"/>
      <c r="J238" s="14"/>
    </row>
    <row r="239" spans="1:10" ht="42.75" customHeight="1">
      <c r="A239" s="16" t="s">
        <v>2</v>
      </c>
      <c r="B239" s="16" t="s">
        <v>3</v>
      </c>
      <c r="C239" s="16" t="s">
        <v>4</v>
      </c>
      <c r="D239" s="16" t="s">
        <v>5</v>
      </c>
      <c r="E239" s="17" t="s">
        <v>6</v>
      </c>
      <c r="F239" s="17" t="s">
        <v>7</v>
      </c>
      <c r="G239" s="18" t="s">
        <v>8</v>
      </c>
      <c r="H239" s="17" t="s">
        <v>9</v>
      </c>
      <c r="I239" s="17" t="s">
        <v>10</v>
      </c>
      <c r="J239" s="16" t="s">
        <v>11</v>
      </c>
    </row>
    <row r="240" spans="1:10" ht="42" customHeight="1">
      <c r="A240" s="20">
        <v>1</v>
      </c>
      <c r="B240" s="130" t="s">
        <v>220</v>
      </c>
      <c r="C240" s="118"/>
      <c r="D240" s="118"/>
      <c r="E240" s="120"/>
      <c r="F240" s="120"/>
      <c r="G240" s="203"/>
      <c r="H240" s="204"/>
      <c r="I240" s="205"/>
      <c r="J240" s="205"/>
    </row>
    <row r="241" spans="1:10" ht="12.75">
      <c r="A241" s="20" t="s">
        <v>53</v>
      </c>
      <c r="B241" s="130" t="s">
        <v>221</v>
      </c>
      <c r="C241" s="48" t="s">
        <v>17</v>
      </c>
      <c r="D241" s="56">
        <v>10</v>
      </c>
      <c r="E241" s="164"/>
      <c r="F241" s="164">
        <f>D241*E241</f>
        <v>0</v>
      </c>
      <c r="G241" s="72"/>
      <c r="H241" s="164">
        <f>F241+(F241*G241/100)</f>
        <v>0</v>
      </c>
      <c r="I241" s="184"/>
      <c r="J241" s="40"/>
    </row>
    <row r="242" spans="1:10" ht="78" customHeight="1">
      <c r="A242" s="20" t="s">
        <v>55</v>
      </c>
      <c r="B242" s="130" t="s">
        <v>222</v>
      </c>
      <c r="C242" s="48" t="s">
        <v>17</v>
      </c>
      <c r="D242" s="22">
        <v>10</v>
      </c>
      <c r="E242" s="206"/>
      <c r="F242" s="164">
        <f>D242*E242</f>
        <v>0</v>
      </c>
      <c r="G242" s="72"/>
      <c r="H242" s="164">
        <f>F242+(F242*G242/100)</f>
        <v>0</v>
      </c>
      <c r="I242" s="184"/>
      <c r="J242" s="40"/>
    </row>
    <row r="243" spans="1:10" ht="48" customHeight="1">
      <c r="A243" s="20" t="s">
        <v>57</v>
      </c>
      <c r="B243" s="130" t="s">
        <v>223</v>
      </c>
      <c r="C243" s="48" t="s">
        <v>17</v>
      </c>
      <c r="D243" s="22">
        <v>10</v>
      </c>
      <c r="E243" s="206"/>
      <c r="F243" s="164">
        <f>D243*E243</f>
        <v>0</v>
      </c>
      <c r="G243" s="72"/>
      <c r="H243" s="164">
        <f>F243+(F243*G243/100)</f>
        <v>0</v>
      </c>
      <c r="I243" s="184"/>
      <c r="J243" s="40"/>
    </row>
    <row r="244" spans="1:10" ht="12.75">
      <c r="A244" s="20" t="s">
        <v>60</v>
      </c>
      <c r="B244" s="130" t="s">
        <v>224</v>
      </c>
      <c r="C244" s="48" t="s">
        <v>17</v>
      </c>
      <c r="D244" s="22">
        <v>20</v>
      </c>
      <c r="E244" s="206"/>
      <c r="F244" s="164">
        <f>D244*E244</f>
        <v>0</v>
      </c>
      <c r="G244" s="72"/>
      <c r="H244" s="164">
        <f>F244+(F244*G244/100)</f>
        <v>0</v>
      </c>
      <c r="I244" s="184"/>
      <c r="J244" s="40"/>
    </row>
    <row r="245" spans="1:10" ht="63.75" customHeight="1">
      <c r="A245" s="20" t="s">
        <v>62</v>
      </c>
      <c r="B245" s="130" t="s">
        <v>225</v>
      </c>
      <c r="C245" s="48" t="s">
        <v>226</v>
      </c>
      <c r="D245" s="22">
        <v>5</v>
      </c>
      <c r="E245" s="206"/>
      <c r="F245" s="164">
        <f>D245*E245</f>
        <v>0</v>
      </c>
      <c r="G245" s="72"/>
      <c r="H245" s="164">
        <f>F245+(F245*G245/100)</f>
        <v>0</v>
      </c>
      <c r="I245" s="184"/>
      <c r="J245" s="40"/>
    </row>
    <row r="246" spans="1:10" ht="80.25" customHeight="1">
      <c r="A246" s="20" t="s">
        <v>227</v>
      </c>
      <c r="B246" s="130" t="s">
        <v>228</v>
      </c>
      <c r="C246" s="48" t="s">
        <v>226</v>
      </c>
      <c r="D246" s="56">
        <v>5</v>
      </c>
      <c r="E246" s="164"/>
      <c r="F246" s="164">
        <f>D246*E246</f>
        <v>0</v>
      </c>
      <c r="G246" s="72"/>
      <c r="H246" s="164">
        <f>F246+(F246*G246/100)</f>
        <v>0</v>
      </c>
      <c r="I246" s="184"/>
      <c r="J246" s="40"/>
    </row>
    <row r="247" spans="1:10" ht="27.75" customHeight="1">
      <c r="A247" s="27" t="s">
        <v>229</v>
      </c>
      <c r="B247" s="27"/>
      <c r="C247" s="27"/>
      <c r="D247" s="27"/>
      <c r="E247" s="27"/>
      <c r="F247" s="28">
        <f>SUM(F241:F246)</f>
        <v>0</v>
      </c>
      <c r="G247" s="29"/>
      <c r="H247" s="30">
        <f>SUM(H241:H246)</f>
        <v>0</v>
      </c>
      <c r="I247" s="207"/>
      <c r="J247" s="189"/>
    </row>
    <row r="248" spans="1:10" ht="27.75" customHeight="1">
      <c r="A248" s="75"/>
      <c r="B248" s="75"/>
      <c r="C248" s="75"/>
      <c r="D248" s="75"/>
      <c r="E248" s="75"/>
      <c r="F248" s="31"/>
      <c r="G248" s="76"/>
      <c r="H248" s="77"/>
      <c r="I248" s="31"/>
      <c r="J248" s="32"/>
    </row>
    <row r="249" spans="1:10" ht="27.75" customHeight="1">
      <c r="A249" s="14" t="s">
        <v>230</v>
      </c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1:10" ht="42.75" customHeight="1">
      <c r="A250" s="79" t="s">
        <v>2</v>
      </c>
      <c r="B250" s="79" t="s">
        <v>3</v>
      </c>
      <c r="C250" s="79" t="s">
        <v>4</v>
      </c>
      <c r="D250" s="79" t="s">
        <v>5</v>
      </c>
      <c r="E250" s="80" t="s">
        <v>32</v>
      </c>
      <c r="F250" s="80" t="s">
        <v>33</v>
      </c>
      <c r="G250" s="81" t="s">
        <v>8</v>
      </c>
      <c r="H250" s="80" t="s">
        <v>34</v>
      </c>
      <c r="I250" s="17" t="s">
        <v>10</v>
      </c>
      <c r="J250" s="16" t="s">
        <v>35</v>
      </c>
    </row>
    <row r="251" spans="1:10" ht="33.75" customHeight="1">
      <c r="A251" s="48">
        <v>1</v>
      </c>
      <c r="B251" s="82" t="s">
        <v>231</v>
      </c>
      <c r="C251" s="48" t="s">
        <v>37</v>
      </c>
      <c r="D251" s="56">
        <v>20</v>
      </c>
      <c r="E251" s="51"/>
      <c r="F251" s="208">
        <f>D251*E251</f>
        <v>0</v>
      </c>
      <c r="G251" s="209"/>
      <c r="H251" s="210">
        <f>F251+(F251*G251/100)</f>
        <v>0</v>
      </c>
      <c r="I251" s="211"/>
      <c r="J251" s="87"/>
    </row>
    <row r="252" spans="1:10" ht="49.5" customHeight="1">
      <c r="A252" s="48">
        <v>2</v>
      </c>
      <c r="B252" s="212" t="s">
        <v>232</v>
      </c>
      <c r="C252" s="48" t="s">
        <v>37</v>
      </c>
      <c r="D252" s="56">
        <v>10</v>
      </c>
      <c r="E252" s="51"/>
      <c r="F252" s="208">
        <f>D252*E252</f>
        <v>0</v>
      </c>
      <c r="G252" s="213"/>
      <c r="H252" s="210">
        <f>F252+(F252*G252/100)</f>
        <v>0</v>
      </c>
      <c r="I252" s="214"/>
      <c r="J252" s="173"/>
    </row>
    <row r="253" spans="1:9" ht="27.75" customHeight="1">
      <c r="A253" s="59" t="s">
        <v>233</v>
      </c>
      <c r="B253" s="59"/>
      <c r="C253" s="59"/>
      <c r="D253" s="59"/>
      <c r="E253" s="59"/>
      <c r="F253" s="88">
        <f>SUM(F251:F252)</f>
        <v>0</v>
      </c>
      <c r="G253" s="61"/>
      <c r="H253" s="88">
        <f>SUM(H251:H252)</f>
        <v>0</v>
      </c>
      <c r="I253" s="62"/>
    </row>
    <row r="254" spans="1:9" ht="27.75" customHeight="1">
      <c r="A254" s="110"/>
      <c r="B254" s="111"/>
      <c r="C254" s="110"/>
      <c r="D254" s="110"/>
      <c r="E254" s="112"/>
      <c r="F254" s="112"/>
      <c r="G254" s="113"/>
      <c r="H254" s="112"/>
      <c r="I254" s="62"/>
    </row>
    <row r="255" spans="1:11" ht="27.75" customHeight="1">
      <c r="A255" s="215" t="s">
        <v>234</v>
      </c>
      <c r="B255" s="215"/>
      <c r="C255" s="215"/>
      <c r="D255" s="215"/>
      <c r="E255" s="215"/>
      <c r="F255" s="215"/>
      <c r="G255" s="215"/>
      <c r="H255" s="215"/>
      <c r="I255" s="215"/>
      <c r="J255" s="215"/>
      <c r="K255" s="99"/>
    </row>
    <row r="256" spans="1:10" ht="42.75" customHeight="1">
      <c r="A256" s="79" t="s">
        <v>2</v>
      </c>
      <c r="B256" s="79" t="s">
        <v>3</v>
      </c>
      <c r="C256" s="79" t="s">
        <v>4</v>
      </c>
      <c r="D256" s="79" t="s">
        <v>5</v>
      </c>
      <c r="E256" s="80" t="s">
        <v>32</v>
      </c>
      <c r="F256" s="80" t="s">
        <v>33</v>
      </c>
      <c r="G256" s="81" t="s">
        <v>8</v>
      </c>
      <c r="H256" s="80" t="s">
        <v>34</v>
      </c>
      <c r="I256" s="17" t="s">
        <v>10</v>
      </c>
      <c r="J256" s="16" t="s">
        <v>35</v>
      </c>
    </row>
    <row r="257" spans="1:10" ht="12.75">
      <c r="A257" s="216">
        <v>1</v>
      </c>
      <c r="B257" s="217" t="s">
        <v>235</v>
      </c>
      <c r="C257" s="218" t="s">
        <v>17</v>
      </c>
      <c r="D257" s="218">
        <v>20000</v>
      </c>
      <c r="E257" s="219"/>
      <c r="F257" s="220">
        <f>D257*E257</f>
        <v>0</v>
      </c>
      <c r="G257" s="221"/>
      <c r="H257" s="220">
        <f>F257+(F257*G257/100)</f>
        <v>0</v>
      </c>
      <c r="I257" s="222"/>
      <c r="J257" s="223"/>
    </row>
    <row r="258" spans="1:10" ht="12.75">
      <c r="A258" s="216">
        <v>2</v>
      </c>
      <c r="B258" s="224" t="s">
        <v>236</v>
      </c>
      <c r="C258" s="218" t="s">
        <v>17</v>
      </c>
      <c r="D258" s="218">
        <v>1500</v>
      </c>
      <c r="E258" s="219"/>
      <c r="F258" s="220">
        <f>D258*E258</f>
        <v>0</v>
      </c>
      <c r="G258" s="221"/>
      <c r="H258" s="220">
        <f>F258+(F258*G258/100)</f>
        <v>0</v>
      </c>
      <c r="I258" s="222"/>
      <c r="J258" s="223"/>
    </row>
    <row r="259" spans="1:10" ht="12.75">
      <c r="A259" s="216">
        <v>3</v>
      </c>
      <c r="B259" s="224" t="s">
        <v>237</v>
      </c>
      <c r="C259" s="218" t="s">
        <v>17</v>
      </c>
      <c r="D259" s="218">
        <v>2000</v>
      </c>
      <c r="E259" s="219"/>
      <c r="F259" s="220">
        <f>D259*E259</f>
        <v>0</v>
      </c>
      <c r="G259" s="221"/>
      <c r="H259" s="220">
        <f>F259+(F259*G259/100)</f>
        <v>0</v>
      </c>
      <c r="I259" s="222"/>
      <c r="J259" s="223"/>
    </row>
    <row r="260" spans="1:10" ht="12.75">
      <c r="A260" s="216">
        <v>4</v>
      </c>
      <c r="B260" s="224" t="s">
        <v>238</v>
      </c>
      <c r="C260" s="218" t="s">
        <v>17</v>
      </c>
      <c r="D260" s="218">
        <v>500</v>
      </c>
      <c r="E260" s="219"/>
      <c r="F260" s="220">
        <f>D260*E260</f>
        <v>0</v>
      </c>
      <c r="G260" s="221"/>
      <c r="H260" s="220">
        <f>F260+(F260*G260/100)</f>
        <v>0</v>
      </c>
      <c r="I260" s="222"/>
      <c r="J260" s="223"/>
    </row>
    <row r="261" spans="1:10" ht="12.75">
      <c r="A261" s="216">
        <v>5</v>
      </c>
      <c r="B261" s="108" t="s">
        <v>239</v>
      </c>
      <c r="C261" s="218" t="s">
        <v>17</v>
      </c>
      <c r="D261" s="218">
        <v>10000</v>
      </c>
      <c r="E261" s="219"/>
      <c r="F261" s="220">
        <f>D261*E261</f>
        <v>0</v>
      </c>
      <c r="G261" s="221"/>
      <c r="H261" s="220">
        <f>F261+(F261*G261/100)</f>
        <v>0</v>
      </c>
      <c r="I261" s="222"/>
      <c r="J261" s="223"/>
    </row>
    <row r="262" spans="1:9" ht="27.75" customHeight="1">
      <c r="A262" s="156" t="s">
        <v>240</v>
      </c>
      <c r="B262" s="156"/>
      <c r="C262" s="156"/>
      <c r="D262" s="156"/>
      <c r="E262" s="156"/>
      <c r="F262" s="157">
        <f>SUM(F257:F261)</f>
        <v>0</v>
      </c>
      <c r="G262" s="158"/>
      <c r="H262" s="157">
        <f>SUM(H257:H261)</f>
        <v>0</v>
      </c>
      <c r="I262" s="62"/>
    </row>
    <row r="263" spans="1:9" ht="27.75" customHeight="1">
      <c r="A263" s="110"/>
      <c r="B263" s="111"/>
      <c r="C263" s="110"/>
      <c r="D263" s="110"/>
      <c r="E263" s="112"/>
      <c r="F263" s="112"/>
      <c r="G263" s="113"/>
      <c r="H263" s="112"/>
      <c r="I263" s="62"/>
    </row>
    <row r="264" spans="1:10" ht="27.75" customHeight="1">
      <c r="A264" s="225" t="s">
        <v>241</v>
      </c>
      <c r="B264" s="225"/>
      <c r="C264" s="225"/>
      <c r="D264" s="225"/>
      <c r="E264" s="225"/>
      <c r="F264" s="225"/>
      <c r="G264" s="225"/>
      <c r="H264" s="225"/>
      <c r="I264" s="225"/>
      <c r="J264" s="225"/>
    </row>
    <row r="265" spans="1:10" ht="42" customHeight="1">
      <c r="A265" s="114" t="s">
        <v>2</v>
      </c>
      <c r="B265" s="114" t="s">
        <v>3</v>
      </c>
      <c r="C265" s="114" t="s">
        <v>4</v>
      </c>
      <c r="D265" s="114" t="s">
        <v>5</v>
      </c>
      <c r="E265" s="115" t="s">
        <v>6</v>
      </c>
      <c r="F265" s="115" t="s">
        <v>7</v>
      </c>
      <c r="G265" s="116" t="s">
        <v>8</v>
      </c>
      <c r="H265" s="115" t="s">
        <v>9</v>
      </c>
      <c r="I265" s="17" t="s">
        <v>10</v>
      </c>
      <c r="J265" s="16" t="s">
        <v>35</v>
      </c>
    </row>
    <row r="266" spans="1:10" ht="41.25" customHeight="1">
      <c r="A266" s="48">
        <v>1</v>
      </c>
      <c r="B266" s="130" t="s">
        <v>242</v>
      </c>
      <c r="C266" s="226" t="s">
        <v>17</v>
      </c>
      <c r="D266" s="56">
        <v>26</v>
      </c>
      <c r="E266" s="171"/>
      <c r="F266" s="171">
        <f>D266*E266</f>
        <v>0</v>
      </c>
      <c r="G266" s="227"/>
      <c r="H266" s="171">
        <f>F266+(F266*G266/100)</f>
        <v>0</v>
      </c>
      <c r="I266" s="228"/>
      <c r="J266" s="229"/>
    </row>
    <row r="267" spans="1:10" ht="41.25" customHeight="1">
      <c r="A267" s="48">
        <v>2</v>
      </c>
      <c r="B267" s="130" t="s">
        <v>243</v>
      </c>
      <c r="C267" s="226" t="s">
        <v>17</v>
      </c>
      <c r="D267" s="56">
        <v>50</v>
      </c>
      <c r="E267" s="171"/>
      <c r="F267" s="171">
        <f>D267*E267</f>
        <v>0</v>
      </c>
      <c r="G267" s="227"/>
      <c r="H267" s="171">
        <f>F267+(F267*G267/100)</f>
        <v>0</v>
      </c>
      <c r="I267" s="228"/>
      <c r="J267" s="229"/>
    </row>
    <row r="268" spans="1:10" ht="74.25" customHeight="1">
      <c r="A268" s="48">
        <v>3</v>
      </c>
      <c r="B268" s="130" t="s">
        <v>244</v>
      </c>
      <c r="C268" s="226" t="s">
        <v>17</v>
      </c>
      <c r="D268" s="56">
        <v>500</v>
      </c>
      <c r="E268" s="171"/>
      <c r="F268" s="171">
        <f>D268*E268</f>
        <v>0</v>
      </c>
      <c r="G268" s="227"/>
      <c r="H268" s="171">
        <f>F268+(F268*G268/100)</f>
        <v>0</v>
      </c>
      <c r="I268" s="230"/>
      <c r="J268" s="231"/>
    </row>
    <row r="269" spans="1:10" ht="77.25" customHeight="1">
      <c r="A269" s="48">
        <v>4</v>
      </c>
      <c r="B269" s="130" t="s">
        <v>245</v>
      </c>
      <c r="C269" s="226" t="s">
        <v>17</v>
      </c>
      <c r="D269" s="56">
        <v>30</v>
      </c>
      <c r="E269" s="171"/>
      <c r="F269" s="171">
        <f>D269*E269</f>
        <v>0</v>
      </c>
      <c r="G269" s="227"/>
      <c r="H269" s="171">
        <f>F269+(F269*G269/100)</f>
        <v>0</v>
      </c>
      <c r="I269" s="228"/>
      <c r="J269" s="232"/>
    </row>
    <row r="270" spans="1:10" ht="12.75">
      <c r="A270" s="48">
        <v>5</v>
      </c>
      <c r="B270" s="130" t="s">
        <v>246</v>
      </c>
      <c r="C270" s="226" t="s">
        <v>17</v>
      </c>
      <c r="D270" s="56">
        <v>20</v>
      </c>
      <c r="E270" s="171"/>
      <c r="F270" s="171">
        <f>D270*E270</f>
        <v>0</v>
      </c>
      <c r="G270" s="227"/>
      <c r="H270" s="171">
        <f>F270+(F270*G270/100)</f>
        <v>0</v>
      </c>
      <c r="I270" s="228"/>
      <c r="J270" s="229"/>
    </row>
    <row r="271" spans="1:10" ht="45" customHeight="1">
      <c r="A271" s="48">
        <v>6</v>
      </c>
      <c r="B271" s="130" t="s">
        <v>247</v>
      </c>
      <c r="C271" s="226" t="s">
        <v>17</v>
      </c>
      <c r="D271" s="56">
        <v>10</v>
      </c>
      <c r="E271" s="171"/>
      <c r="F271" s="171">
        <f>D271*E271</f>
        <v>0</v>
      </c>
      <c r="G271" s="227"/>
      <c r="H271" s="171">
        <f>F271+(F271*G271/100)</f>
        <v>0</v>
      </c>
      <c r="I271" s="228"/>
      <c r="J271" s="229"/>
    </row>
    <row r="272" spans="1:10" ht="39.75" customHeight="1">
      <c r="A272" s="48">
        <v>7</v>
      </c>
      <c r="B272" s="130" t="s">
        <v>248</v>
      </c>
      <c r="C272" s="226" t="s">
        <v>17</v>
      </c>
      <c r="D272" s="56">
        <v>10</v>
      </c>
      <c r="E272" s="171"/>
      <c r="F272" s="171">
        <f>D272*E272</f>
        <v>0</v>
      </c>
      <c r="G272" s="233"/>
      <c r="H272" s="171">
        <f>F272+(F272*G272/100)</f>
        <v>0</v>
      </c>
      <c r="I272" s="228"/>
      <c r="J272" s="229"/>
    </row>
    <row r="273" spans="1:10" ht="87.75" customHeight="1">
      <c r="A273" s="48">
        <v>8</v>
      </c>
      <c r="B273" s="130" t="s">
        <v>249</v>
      </c>
      <c r="C273" s="226" t="s">
        <v>17</v>
      </c>
      <c r="D273" s="56">
        <v>80</v>
      </c>
      <c r="E273" s="171"/>
      <c r="F273" s="171">
        <f>D273*E273</f>
        <v>0</v>
      </c>
      <c r="G273" s="233"/>
      <c r="H273" s="171">
        <f>F273+(F273*G273/100)</f>
        <v>0</v>
      </c>
      <c r="I273" s="230"/>
      <c r="J273" s="232"/>
    </row>
    <row r="274" spans="1:10" ht="100.5" customHeight="1">
      <c r="A274" s="48">
        <v>9</v>
      </c>
      <c r="B274" s="130" t="s">
        <v>250</v>
      </c>
      <c r="C274" s="130" t="s">
        <v>147</v>
      </c>
      <c r="D274" s="22">
        <v>10</v>
      </c>
      <c r="E274" s="125"/>
      <c r="F274" s="171">
        <f>D274*E274</f>
        <v>0</v>
      </c>
      <c r="G274" s="233"/>
      <c r="H274" s="171">
        <f>F274+(F274*G274/100)</f>
        <v>0</v>
      </c>
      <c r="I274" s="230"/>
      <c r="J274" s="229"/>
    </row>
    <row r="275" spans="1:10" ht="111.75" customHeight="1">
      <c r="A275" s="48">
        <v>10</v>
      </c>
      <c r="B275" s="130" t="s">
        <v>251</v>
      </c>
      <c r="C275" s="130" t="s">
        <v>17</v>
      </c>
      <c r="D275" s="22">
        <v>4</v>
      </c>
      <c r="E275" s="125"/>
      <c r="F275" s="171">
        <f>D275*E275</f>
        <v>0</v>
      </c>
      <c r="G275" s="234"/>
      <c r="H275" s="171">
        <f>F275+(F275*G275/100)</f>
        <v>0</v>
      </c>
      <c r="I275" s="228"/>
      <c r="J275" s="229"/>
    </row>
    <row r="276" spans="1:10" ht="67.5" customHeight="1">
      <c r="A276" s="48">
        <v>11</v>
      </c>
      <c r="B276" s="130" t="s">
        <v>252</v>
      </c>
      <c r="C276" s="130" t="s">
        <v>17</v>
      </c>
      <c r="D276" s="22">
        <v>5</v>
      </c>
      <c r="E276" s="125"/>
      <c r="F276" s="171">
        <f>D276*E276</f>
        <v>0</v>
      </c>
      <c r="G276" s="200"/>
      <c r="H276" s="171">
        <f>F276+(F276*G276/100)</f>
        <v>0</v>
      </c>
      <c r="I276" s="228"/>
      <c r="J276" s="229"/>
    </row>
    <row r="277" spans="1:10" ht="12.75">
      <c r="A277" s="48">
        <v>12</v>
      </c>
      <c r="B277" s="130" t="s">
        <v>253</v>
      </c>
      <c r="C277" s="130" t="s">
        <v>17</v>
      </c>
      <c r="D277" s="22">
        <v>60</v>
      </c>
      <c r="E277" s="125"/>
      <c r="F277" s="171">
        <f>D277*E277</f>
        <v>0</v>
      </c>
      <c r="G277" s="234"/>
      <c r="H277" s="171">
        <f>F277+(F277*G277/100)</f>
        <v>0</v>
      </c>
      <c r="I277" s="230"/>
      <c r="J277" s="229"/>
    </row>
    <row r="278" spans="1:10" ht="12.75">
      <c r="A278" s="48">
        <v>13</v>
      </c>
      <c r="B278" s="130" t="s">
        <v>254</v>
      </c>
      <c r="C278" s="130" t="s">
        <v>28</v>
      </c>
      <c r="D278" s="22">
        <v>5</v>
      </c>
      <c r="E278" s="125"/>
      <c r="F278" s="171">
        <f>D278*E278</f>
        <v>0</v>
      </c>
      <c r="G278" s="235"/>
      <c r="H278" s="171">
        <f>F278+(F278*G278/100)</f>
        <v>0</v>
      </c>
      <c r="I278" s="228"/>
      <c r="J278" s="229"/>
    </row>
    <row r="279" spans="1:10" ht="12.75">
      <c r="A279" s="48">
        <v>14</v>
      </c>
      <c r="B279" s="130" t="s">
        <v>255</v>
      </c>
      <c r="C279" s="130" t="s">
        <v>147</v>
      </c>
      <c r="D279" s="22">
        <v>10</v>
      </c>
      <c r="E279" s="125"/>
      <c r="F279" s="171">
        <f>D279*E279</f>
        <v>0</v>
      </c>
      <c r="G279" s="235"/>
      <c r="H279" s="171">
        <f>F279+(F279*G279/100)</f>
        <v>0</v>
      </c>
      <c r="I279" s="230"/>
      <c r="J279" s="229"/>
    </row>
    <row r="280" spans="1:10" ht="39.75" customHeight="1">
      <c r="A280" s="48">
        <v>15</v>
      </c>
      <c r="B280" s="236" t="s">
        <v>256</v>
      </c>
      <c r="C280" s="237" t="s">
        <v>17</v>
      </c>
      <c r="D280" s="55">
        <v>5</v>
      </c>
      <c r="E280" s="210"/>
      <c r="F280" s="171">
        <f>D280*E280</f>
        <v>0</v>
      </c>
      <c r="G280" s="235"/>
      <c r="H280" s="171">
        <f>F280+(F280*G280/100)</f>
        <v>0</v>
      </c>
      <c r="I280" s="228"/>
      <c r="J280" s="229"/>
    </row>
    <row r="281" spans="1:10" ht="51.75" customHeight="1">
      <c r="A281" s="48">
        <v>16</v>
      </c>
      <c r="B281" s="236" t="s">
        <v>257</v>
      </c>
      <c r="C281" s="237" t="s">
        <v>17</v>
      </c>
      <c r="D281" s="55">
        <v>500</v>
      </c>
      <c r="E281" s="210"/>
      <c r="F281" s="171">
        <f>D281*E281</f>
        <v>0</v>
      </c>
      <c r="G281" s="235"/>
      <c r="H281" s="171">
        <f>F281+(F281*G281/100)</f>
        <v>0</v>
      </c>
      <c r="I281" s="228"/>
      <c r="J281" s="229"/>
    </row>
    <row r="282" spans="1:10" ht="46.5" customHeight="1">
      <c r="A282" s="48">
        <v>17</v>
      </c>
      <c r="B282" s="236" t="s">
        <v>258</v>
      </c>
      <c r="C282" s="237" t="s">
        <v>17</v>
      </c>
      <c r="D282" s="55">
        <v>1000</v>
      </c>
      <c r="E282" s="210"/>
      <c r="F282" s="171">
        <f>D282*E282</f>
        <v>0</v>
      </c>
      <c r="G282" s="235"/>
      <c r="H282" s="171">
        <f>F282+(F282*G282/100)</f>
        <v>0</v>
      </c>
      <c r="I282" s="228"/>
      <c r="J282" s="229"/>
    </row>
    <row r="283" spans="1:10" ht="52.5" customHeight="1">
      <c r="A283" s="48">
        <v>18</v>
      </c>
      <c r="B283" s="236" t="s">
        <v>259</v>
      </c>
      <c r="C283" s="237" t="s">
        <v>17</v>
      </c>
      <c r="D283" s="55">
        <v>10</v>
      </c>
      <c r="E283" s="210"/>
      <c r="F283" s="171">
        <f>D283*E283</f>
        <v>0</v>
      </c>
      <c r="G283" s="235"/>
      <c r="H283" s="171">
        <f>F283+(F283*G283/100)</f>
        <v>0</v>
      </c>
      <c r="I283" s="228"/>
      <c r="J283" s="229"/>
    </row>
    <row r="284" spans="1:10" ht="84" customHeight="1">
      <c r="A284" s="48">
        <v>19</v>
      </c>
      <c r="B284" s="236" t="s">
        <v>260</v>
      </c>
      <c r="C284" s="237" t="s">
        <v>147</v>
      </c>
      <c r="D284" s="55">
        <v>2</v>
      </c>
      <c r="E284" s="210"/>
      <c r="F284" s="171">
        <f>D284*E284</f>
        <v>0</v>
      </c>
      <c r="G284" s="235"/>
      <c r="H284" s="171">
        <f>F284+(F284*G284/100)</f>
        <v>0</v>
      </c>
      <c r="I284" s="228"/>
      <c r="J284" s="229"/>
    </row>
    <row r="285" spans="1:10" ht="75" customHeight="1">
      <c r="A285" s="48">
        <v>20</v>
      </c>
      <c r="B285" s="236" t="s">
        <v>261</v>
      </c>
      <c r="C285" s="237" t="s">
        <v>147</v>
      </c>
      <c r="D285" s="55">
        <v>2</v>
      </c>
      <c r="E285" s="210"/>
      <c r="F285" s="171">
        <f>D285*E285</f>
        <v>0</v>
      </c>
      <c r="G285" s="235"/>
      <c r="H285" s="171">
        <f>F285+(F285*G285/100)</f>
        <v>0</v>
      </c>
      <c r="I285" s="228"/>
      <c r="J285" s="229"/>
    </row>
    <row r="286" spans="1:10" ht="12.75">
      <c r="A286" s="48">
        <v>21</v>
      </c>
      <c r="B286" s="236" t="s">
        <v>262</v>
      </c>
      <c r="C286" s="237" t="s">
        <v>17</v>
      </c>
      <c r="D286" s="55">
        <v>50</v>
      </c>
      <c r="E286" s="210"/>
      <c r="F286" s="171">
        <f>D286*E286</f>
        <v>0</v>
      </c>
      <c r="G286" s="235"/>
      <c r="H286" s="171">
        <f>F286+(F286*G286/100)</f>
        <v>0</v>
      </c>
      <c r="I286" s="230"/>
      <c r="J286" s="229"/>
    </row>
    <row r="287" spans="1:10" ht="138.75" customHeight="1">
      <c r="A287" s="48">
        <v>22</v>
      </c>
      <c r="B287" s="236" t="s">
        <v>263</v>
      </c>
      <c r="C287" s="237" t="s">
        <v>17</v>
      </c>
      <c r="D287" s="55">
        <v>7000</v>
      </c>
      <c r="E287" s="210"/>
      <c r="F287" s="171">
        <f>D287*E287</f>
        <v>0</v>
      </c>
      <c r="G287" s="235"/>
      <c r="H287" s="171">
        <f>F287+(F287*G287/100)</f>
        <v>0</v>
      </c>
      <c r="I287" s="230"/>
      <c r="J287" s="229"/>
    </row>
    <row r="288" spans="1:10" ht="174.75" customHeight="1">
      <c r="A288" s="48">
        <v>23</v>
      </c>
      <c r="B288" s="236" t="s">
        <v>264</v>
      </c>
      <c r="C288" s="237" t="s">
        <v>17</v>
      </c>
      <c r="D288" s="55">
        <v>150</v>
      </c>
      <c r="E288" s="210"/>
      <c r="F288" s="171">
        <f>D288*E288</f>
        <v>0</v>
      </c>
      <c r="G288" s="235"/>
      <c r="H288" s="171">
        <f>F288+(F288*G288/100)</f>
        <v>0</v>
      </c>
      <c r="I288" s="40"/>
      <c r="J288" s="238"/>
    </row>
    <row r="289" spans="1:10" ht="12.75">
      <c r="A289" s="48">
        <v>24</v>
      </c>
      <c r="B289" s="236" t="s">
        <v>265</v>
      </c>
      <c r="C289" s="237" t="s">
        <v>17</v>
      </c>
      <c r="D289" s="55">
        <v>500</v>
      </c>
      <c r="E289" s="210"/>
      <c r="F289" s="171">
        <f>D289*E289</f>
        <v>0</v>
      </c>
      <c r="G289" s="235"/>
      <c r="H289" s="171">
        <f>F289+(F289*G289/100)</f>
        <v>0</v>
      </c>
      <c r="I289" s="230"/>
      <c r="J289" s="238"/>
    </row>
    <row r="290" spans="1:10" ht="90" customHeight="1">
      <c r="A290" s="48">
        <v>25</v>
      </c>
      <c r="B290" s="236" t="s">
        <v>266</v>
      </c>
      <c r="C290" s="237" t="s">
        <v>17</v>
      </c>
      <c r="D290" s="55">
        <v>10</v>
      </c>
      <c r="E290" s="210"/>
      <c r="F290" s="171">
        <f>D290*E290</f>
        <v>0</v>
      </c>
      <c r="G290" s="235"/>
      <c r="H290" s="171">
        <f>F290+(F290*G290/100)</f>
        <v>0</v>
      </c>
      <c r="I290" s="228"/>
      <c r="J290" s="229"/>
    </row>
    <row r="291" spans="1:10" ht="66" customHeight="1">
      <c r="A291" s="48">
        <v>26</v>
      </c>
      <c r="B291" s="236" t="s">
        <v>267</v>
      </c>
      <c r="C291" s="237" t="s">
        <v>17</v>
      </c>
      <c r="D291" s="55">
        <v>30</v>
      </c>
      <c r="E291" s="239"/>
      <c r="F291" s="171">
        <f>D291*E291</f>
        <v>0</v>
      </c>
      <c r="G291" s="235"/>
      <c r="H291" s="171">
        <f>F291+(F291*G291/100)</f>
        <v>0</v>
      </c>
      <c r="I291" s="228"/>
      <c r="J291" s="229"/>
    </row>
    <row r="292" spans="1:10" ht="37.5" customHeight="1">
      <c r="A292" s="48">
        <v>27</v>
      </c>
      <c r="B292" s="236" t="s">
        <v>268</v>
      </c>
      <c r="C292" s="237" t="s">
        <v>147</v>
      </c>
      <c r="D292" s="55">
        <v>10</v>
      </c>
      <c r="E292" s="239"/>
      <c r="F292" s="171">
        <f>D292*E292</f>
        <v>0</v>
      </c>
      <c r="G292" s="235"/>
      <c r="H292" s="171">
        <f>F292+(F292*G292/100)</f>
        <v>0</v>
      </c>
      <c r="I292" s="228"/>
      <c r="J292" s="229"/>
    </row>
    <row r="293" spans="1:10" ht="12.75">
      <c r="A293" s="48">
        <v>28</v>
      </c>
      <c r="B293" s="240" t="s">
        <v>269</v>
      </c>
      <c r="C293" s="241"/>
      <c r="D293" s="242">
        <v>60</v>
      </c>
      <c r="E293" s="243"/>
      <c r="F293" s="171">
        <f>D293*E293</f>
        <v>0</v>
      </c>
      <c r="G293" s="244"/>
      <c r="H293" s="171">
        <f>F293+(F293*G293/100)</f>
        <v>0</v>
      </c>
      <c r="I293" s="228"/>
      <c r="J293" s="229"/>
    </row>
    <row r="294" spans="1:10" ht="27.75" customHeight="1">
      <c r="A294" s="59" t="s">
        <v>270</v>
      </c>
      <c r="B294" s="59"/>
      <c r="C294" s="59"/>
      <c r="D294" s="59"/>
      <c r="E294" s="59"/>
      <c r="F294" s="245">
        <f>SUM(F266:F293)</f>
        <v>0</v>
      </c>
      <c r="G294" s="45"/>
      <c r="H294" s="245">
        <f>SUM(H266:H293)</f>
        <v>0</v>
      </c>
      <c r="I294"/>
      <c r="J294"/>
    </row>
    <row r="295" spans="1:9" ht="27.75" customHeight="1">
      <c r="A295" s="246"/>
      <c r="B295" s="246"/>
      <c r="C295" s="246"/>
      <c r="D295" s="246"/>
      <c r="E295" s="246"/>
      <c r="F295" s="247"/>
      <c r="G295" s="248"/>
      <c r="H295" s="247"/>
      <c r="I295" s="6"/>
    </row>
    <row r="296" spans="1:10" ht="27.75" customHeight="1">
      <c r="A296" s="151" t="s">
        <v>271</v>
      </c>
      <c r="B296" s="151"/>
      <c r="C296" s="151"/>
      <c r="D296" s="151"/>
      <c r="E296" s="151"/>
      <c r="F296" s="151"/>
      <c r="G296" s="151"/>
      <c r="H296" s="151"/>
      <c r="I296" s="151"/>
      <c r="J296" s="151"/>
    </row>
    <row r="297" spans="1:10" ht="42" customHeight="1">
      <c r="A297" s="79" t="s">
        <v>2</v>
      </c>
      <c r="B297" s="79" t="s">
        <v>3</v>
      </c>
      <c r="C297" s="79" t="s">
        <v>4</v>
      </c>
      <c r="D297" s="79" t="s">
        <v>5</v>
      </c>
      <c r="E297" s="80" t="s">
        <v>32</v>
      </c>
      <c r="F297" s="80" t="s">
        <v>33</v>
      </c>
      <c r="G297" s="81" t="s">
        <v>8</v>
      </c>
      <c r="H297" s="80" t="s">
        <v>34</v>
      </c>
      <c r="I297" s="17" t="s">
        <v>10</v>
      </c>
      <c r="J297" s="16" t="s">
        <v>35</v>
      </c>
    </row>
    <row r="298" spans="1:10" ht="73.5" customHeight="1">
      <c r="A298" s="108">
        <v>1</v>
      </c>
      <c r="B298" s="101" t="s">
        <v>272</v>
      </c>
      <c r="C298" s="101" t="s">
        <v>273</v>
      </c>
      <c r="D298" s="249">
        <v>900</v>
      </c>
      <c r="E298" s="102"/>
      <c r="F298" s="102">
        <f>D298*E298</f>
        <v>0</v>
      </c>
      <c r="G298" s="250"/>
      <c r="H298" s="102">
        <f>F298+(F298*G298/100)</f>
        <v>0</v>
      </c>
      <c r="I298" s="251"/>
      <c r="J298" s="252"/>
    </row>
    <row r="299" spans="1:10" ht="95.25" customHeight="1">
      <c r="A299" s="253">
        <v>2</v>
      </c>
      <c r="B299" s="254" t="s">
        <v>274</v>
      </c>
      <c r="C299" s="255" t="s">
        <v>273</v>
      </c>
      <c r="D299" s="256">
        <v>120</v>
      </c>
      <c r="E299" s="102"/>
      <c r="F299" s="257">
        <f>D299*E299</f>
        <v>0</v>
      </c>
      <c r="G299" s="258"/>
      <c r="H299" s="257">
        <f>F299+(F299*G299/100)</f>
        <v>0</v>
      </c>
      <c r="I299" s="259"/>
      <c r="J299" s="260"/>
    </row>
    <row r="300" spans="1:10" ht="57" customHeight="1">
      <c r="A300" s="253">
        <v>3</v>
      </c>
      <c r="B300" s="254" t="s">
        <v>275</v>
      </c>
      <c r="C300" s="254" t="s">
        <v>17</v>
      </c>
      <c r="D300" s="256">
        <v>3000</v>
      </c>
      <c r="E300" s="102"/>
      <c r="F300" s="257">
        <f>D300*E300</f>
        <v>0</v>
      </c>
      <c r="G300" s="258"/>
      <c r="H300" s="257">
        <f>F300+(F300*G300/100)</f>
        <v>0</v>
      </c>
      <c r="I300" s="259"/>
      <c r="J300" s="252"/>
    </row>
    <row r="301" spans="1:10" ht="57" customHeight="1">
      <c r="A301" s="253">
        <v>4</v>
      </c>
      <c r="B301" s="254" t="s">
        <v>276</v>
      </c>
      <c r="C301" s="254" t="s">
        <v>17</v>
      </c>
      <c r="D301" s="256">
        <v>3000</v>
      </c>
      <c r="E301" s="102"/>
      <c r="F301" s="257">
        <f>D301*E301</f>
        <v>0</v>
      </c>
      <c r="G301" s="258"/>
      <c r="H301" s="257">
        <f>F301+(F301*G301/100)</f>
        <v>0</v>
      </c>
      <c r="I301" s="259"/>
      <c r="J301" s="260"/>
    </row>
    <row r="302" spans="1:10" ht="77.25" customHeight="1">
      <c r="A302" s="253">
        <v>5</v>
      </c>
      <c r="B302" s="254" t="s">
        <v>277</v>
      </c>
      <c r="C302" s="255" t="s">
        <v>17</v>
      </c>
      <c r="D302" s="256">
        <v>1500</v>
      </c>
      <c r="E302" s="102"/>
      <c r="F302" s="257">
        <f>D302*E302</f>
        <v>0</v>
      </c>
      <c r="G302" s="258"/>
      <c r="H302" s="257">
        <f>F302+(F302*G302/100)</f>
        <v>0</v>
      </c>
      <c r="I302" s="259"/>
      <c r="J302" s="252"/>
    </row>
    <row r="303" spans="1:10" ht="73.5" customHeight="1">
      <c r="A303" s="253">
        <v>6</v>
      </c>
      <c r="B303" s="254" t="s">
        <v>278</v>
      </c>
      <c r="C303" s="255" t="s">
        <v>17</v>
      </c>
      <c r="D303" s="256">
        <v>2700</v>
      </c>
      <c r="E303" s="102"/>
      <c r="F303" s="257">
        <f>D303*E303</f>
        <v>0</v>
      </c>
      <c r="G303" s="258"/>
      <c r="H303" s="257">
        <f>F303+(F303*G303/100)</f>
        <v>0</v>
      </c>
      <c r="I303" s="259"/>
      <c r="J303" s="260"/>
    </row>
    <row r="304" spans="1:10" ht="69.75" customHeight="1">
      <c r="A304" s="253">
        <v>7</v>
      </c>
      <c r="B304" s="254" t="s">
        <v>279</v>
      </c>
      <c r="C304" s="255" t="s">
        <v>17</v>
      </c>
      <c r="D304" s="256">
        <v>12000</v>
      </c>
      <c r="E304" s="102"/>
      <c r="F304" s="257">
        <f>D304*E304</f>
        <v>0</v>
      </c>
      <c r="G304" s="258"/>
      <c r="H304" s="257">
        <f>F304+(F304*G304/100)</f>
        <v>0</v>
      </c>
      <c r="I304" s="259"/>
      <c r="J304" s="252"/>
    </row>
    <row r="305" spans="1:10" ht="69.75" customHeight="1">
      <c r="A305" s="253">
        <v>8</v>
      </c>
      <c r="B305" s="255" t="s">
        <v>280</v>
      </c>
      <c r="C305" s="255" t="s">
        <v>17</v>
      </c>
      <c r="D305" s="256">
        <v>600</v>
      </c>
      <c r="E305" s="257"/>
      <c r="F305" s="257">
        <f>D305*E305</f>
        <v>0</v>
      </c>
      <c r="G305" s="258"/>
      <c r="H305" s="257">
        <f>F305+(F305*G305/100)</f>
        <v>0</v>
      </c>
      <c r="I305" s="259"/>
      <c r="J305" s="252"/>
    </row>
    <row r="306" spans="1:10" ht="69.75" customHeight="1">
      <c r="A306" s="253">
        <v>9</v>
      </c>
      <c r="B306" s="255" t="s">
        <v>281</v>
      </c>
      <c r="C306" s="255"/>
      <c r="D306" s="256">
        <v>600</v>
      </c>
      <c r="E306" s="257"/>
      <c r="F306" s="257">
        <f>D306*E306</f>
        <v>0</v>
      </c>
      <c r="G306" s="258"/>
      <c r="H306" s="257">
        <f>F306+(F306*G306/100)</f>
        <v>0</v>
      </c>
      <c r="I306" s="259"/>
      <c r="J306" s="252"/>
    </row>
    <row r="307" spans="1:10" ht="81" customHeight="1">
      <c r="A307" s="253">
        <v>10</v>
      </c>
      <c r="B307" s="108" t="s">
        <v>282</v>
      </c>
      <c r="C307" s="253" t="s">
        <v>17</v>
      </c>
      <c r="D307" s="261">
        <v>1140</v>
      </c>
      <c r="E307" s="102"/>
      <c r="F307" s="257">
        <f>D307*E307</f>
        <v>0</v>
      </c>
      <c r="G307" s="258"/>
      <c r="H307" s="257">
        <f>F307+(F307*G307/100)</f>
        <v>0</v>
      </c>
      <c r="I307" s="259"/>
      <c r="J307" s="260"/>
    </row>
    <row r="308" spans="1:10" ht="75.75" customHeight="1">
      <c r="A308" s="253">
        <v>11</v>
      </c>
      <c r="B308" s="108" t="s">
        <v>283</v>
      </c>
      <c r="C308" s="253" t="s">
        <v>17</v>
      </c>
      <c r="D308" s="261">
        <v>100</v>
      </c>
      <c r="E308" s="102"/>
      <c r="F308" s="257">
        <f>D308*E308</f>
        <v>0</v>
      </c>
      <c r="G308" s="258"/>
      <c r="H308" s="257">
        <f>F308+(F308*G308/100)</f>
        <v>0</v>
      </c>
      <c r="I308" s="259"/>
      <c r="J308" s="252"/>
    </row>
    <row r="309" spans="1:10" ht="78" customHeight="1">
      <c r="A309" s="253">
        <v>12</v>
      </c>
      <c r="B309" s="108" t="s">
        <v>284</v>
      </c>
      <c r="C309" s="253" t="s">
        <v>17</v>
      </c>
      <c r="D309" s="261">
        <v>50</v>
      </c>
      <c r="E309" s="102"/>
      <c r="F309" s="257">
        <f>D309*E309</f>
        <v>0</v>
      </c>
      <c r="G309" s="258"/>
      <c r="H309" s="257">
        <f>F309+(F309*G309/100)</f>
        <v>0</v>
      </c>
      <c r="I309" s="259"/>
      <c r="J309" s="260"/>
    </row>
    <row r="310" spans="1:10" ht="27.75" customHeight="1">
      <c r="A310" s="156" t="s">
        <v>285</v>
      </c>
      <c r="B310" s="156"/>
      <c r="C310" s="156"/>
      <c r="D310" s="156"/>
      <c r="E310" s="156"/>
      <c r="F310" s="157">
        <f>SUM(F298:F309)</f>
        <v>0</v>
      </c>
      <c r="G310" s="248"/>
      <c r="H310" s="157">
        <f>SUM(H298:H309)</f>
        <v>0</v>
      </c>
      <c r="I310" s="181"/>
      <c r="J310" s="182"/>
    </row>
    <row r="311" spans="1:9" ht="27.75" customHeight="1">
      <c r="A311" s="246"/>
      <c r="B311" s="246"/>
      <c r="C311" s="246"/>
      <c r="D311" s="246"/>
      <c r="E311" s="246"/>
      <c r="F311" s="247"/>
      <c r="G311" s="248"/>
      <c r="H311" s="247"/>
      <c r="I311" s="6"/>
    </row>
    <row r="312" spans="1:10" ht="27.75" customHeight="1">
      <c r="A312" s="14" t="s">
        <v>286</v>
      </c>
      <c r="B312" s="14"/>
      <c r="C312" s="14"/>
      <c r="D312" s="14"/>
      <c r="E312" s="14"/>
      <c r="F312" s="14"/>
      <c r="G312" s="14"/>
      <c r="H312" s="14"/>
      <c r="I312" s="14"/>
      <c r="J312" s="14"/>
    </row>
    <row r="313" spans="1:10" ht="41.25" customHeight="1">
      <c r="A313" s="16" t="s">
        <v>2</v>
      </c>
      <c r="B313" s="16" t="s">
        <v>3</v>
      </c>
      <c r="C313" s="16" t="s">
        <v>4</v>
      </c>
      <c r="D313" s="16" t="s">
        <v>5</v>
      </c>
      <c r="E313" s="17" t="s">
        <v>6</v>
      </c>
      <c r="F313" s="17" t="s">
        <v>7</v>
      </c>
      <c r="G313" s="18" t="s">
        <v>8</v>
      </c>
      <c r="H313" s="17" t="s">
        <v>9</v>
      </c>
      <c r="I313" s="17" t="s">
        <v>10</v>
      </c>
      <c r="J313" s="16" t="s">
        <v>11</v>
      </c>
    </row>
    <row r="314" spans="1:10" ht="74.25" customHeight="1">
      <c r="A314" s="20">
        <v>1</v>
      </c>
      <c r="B314" s="133" t="s">
        <v>287</v>
      </c>
      <c r="C314" s="226" t="s">
        <v>17</v>
      </c>
      <c r="D314" s="56">
        <v>2000</v>
      </c>
      <c r="E314" s="125"/>
      <c r="F314" s="125">
        <f>D314*E314</f>
        <v>0</v>
      </c>
      <c r="G314" s="262"/>
      <c r="H314" s="125">
        <f>F314+(F314*G314/100)</f>
        <v>0</v>
      </c>
      <c r="I314" s="263"/>
      <c r="J314" s="264"/>
    </row>
    <row r="315" spans="1:10" ht="93.75" customHeight="1">
      <c r="A315" s="20">
        <v>2</v>
      </c>
      <c r="B315" s="133" t="s">
        <v>288</v>
      </c>
      <c r="C315" s="226" t="s">
        <v>17</v>
      </c>
      <c r="D315" s="56">
        <v>6000</v>
      </c>
      <c r="E315" s="125"/>
      <c r="F315" s="125">
        <f>D315*E315</f>
        <v>0</v>
      </c>
      <c r="G315" s="262"/>
      <c r="H315" s="125">
        <f>F315+(F315*G315/100)</f>
        <v>0</v>
      </c>
      <c r="I315" s="263"/>
      <c r="J315" s="264"/>
    </row>
    <row r="316" spans="1:10" ht="63.75" customHeight="1">
      <c r="A316" s="20">
        <v>3</v>
      </c>
      <c r="B316" s="130" t="s">
        <v>289</v>
      </c>
      <c r="C316" s="226" t="s">
        <v>17</v>
      </c>
      <c r="D316" s="56">
        <v>300</v>
      </c>
      <c r="E316" s="125"/>
      <c r="F316" s="125">
        <f>D316*E316</f>
        <v>0</v>
      </c>
      <c r="G316" s="262"/>
      <c r="H316" s="125">
        <f>F316+(F316*G316/100)</f>
        <v>0</v>
      </c>
      <c r="I316" s="263"/>
      <c r="J316" s="264"/>
    </row>
    <row r="317" spans="1:10" ht="57" customHeight="1">
      <c r="A317" s="20">
        <v>4</v>
      </c>
      <c r="B317" s="133" t="s">
        <v>290</v>
      </c>
      <c r="C317" s="130" t="s">
        <v>17</v>
      </c>
      <c r="D317" s="56">
        <v>4000</v>
      </c>
      <c r="E317" s="125"/>
      <c r="F317" s="125">
        <f>D317*E317</f>
        <v>0</v>
      </c>
      <c r="G317" s="262"/>
      <c r="H317" s="125">
        <f>F317+(F317*G317/100)</f>
        <v>0</v>
      </c>
      <c r="I317" s="264"/>
      <c r="J317" s="264"/>
    </row>
    <row r="318" spans="1:10" ht="48.75" customHeight="1">
      <c r="A318" s="20">
        <v>5</v>
      </c>
      <c r="B318" s="130" t="s">
        <v>291</v>
      </c>
      <c r="C318" s="226" t="s">
        <v>17</v>
      </c>
      <c r="D318" s="56">
        <v>300</v>
      </c>
      <c r="E318" s="125"/>
      <c r="F318" s="125">
        <f>D318*E318</f>
        <v>0</v>
      </c>
      <c r="G318" s="262"/>
      <c r="H318" s="125">
        <f>F318+(F318*G318/100)</f>
        <v>0</v>
      </c>
      <c r="I318" s="264"/>
      <c r="J318" s="264"/>
    </row>
    <row r="319" spans="1:10" ht="27.75" customHeight="1">
      <c r="A319" s="27" t="s">
        <v>292</v>
      </c>
      <c r="B319" s="27"/>
      <c r="C319" s="27"/>
      <c r="D319" s="27"/>
      <c r="E319" s="27"/>
      <c r="F319" s="28">
        <f>SUM(F314:F318)</f>
        <v>0</v>
      </c>
      <c r="G319" s="76"/>
      <c r="H319" s="30">
        <f>SUM(H314:H318)</f>
        <v>0</v>
      </c>
      <c r="I319" s="31"/>
      <c r="J319" s="265"/>
    </row>
    <row r="320" spans="1:9" ht="27.75" customHeight="1">
      <c r="A320" s="246"/>
      <c r="B320" s="246"/>
      <c r="C320" s="246"/>
      <c r="D320" s="246"/>
      <c r="E320" s="246"/>
      <c r="F320" s="247"/>
      <c r="G320" s="248"/>
      <c r="H320" s="247"/>
      <c r="I320" s="6"/>
    </row>
    <row r="321" spans="1:10" ht="27.75" customHeight="1">
      <c r="A321" s="266" t="s">
        <v>293</v>
      </c>
      <c r="B321" s="266"/>
      <c r="C321" s="266"/>
      <c r="D321" s="266"/>
      <c r="E321" s="266"/>
      <c r="F321" s="266"/>
      <c r="G321" s="266"/>
      <c r="H321" s="266"/>
      <c r="I321" s="266"/>
      <c r="J321" s="266"/>
    </row>
    <row r="322" spans="1:10" ht="42.75" customHeight="1">
      <c r="A322" s="114" t="s">
        <v>2</v>
      </c>
      <c r="B322" s="114" t="s">
        <v>3</v>
      </c>
      <c r="C322" s="114" t="s">
        <v>4</v>
      </c>
      <c r="D322" s="114" t="s">
        <v>5</v>
      </c>
      <c r="E322" s="115" t="s">
        <v>6</v>
      </c>
      <c r="F322" s="115" t="s">
        <v>7</v>
      </c>
      <c r="G322" s="116" t="s">
        <v>8</v>
      </c>
      <c r="H322" s="115" t="s">
        <v>9</v>
      </c>
      <c r="I322" s="17" t="s">
        <v>10</v>
      </c>
      <c r="J322" s="16" t="s">
        <v>35</v>
      </c>
    </row>
    <row r="323" spans="1:10" ht="210" customHeight="1">
      <c r="A323" s="20">
        <v>1</v>
      </c>
      <c r="B323" s="130" t="s">
        <v>294</v>
      </c>
      <c r="C323" s="226" t="s">
        <v>17</v>
      </c>
      <c r="D323" s="56">
        <v>3</v>
      </c>
      <c r="E323" s="267"/>
      <c r="F323" s="125">
        <f>D323*E323</f>
        <v>0</v>
      </c>
      <c r="G323" s="268"/>
      <c r="H323" s="125">
        <f>F323+(F323*G323/100)</f>
        <v>0</v>
      </c>
      <c r="I323" s="259"/>
      <c r="J323" s="260"/>
    </row>
    <row r="324" spans="1:10" ht="75" customHeight="1">
      <c r="A324" s="20">
        <v>2</v>
      </c>
      <c r="B324" s="130" t="s">
        <v>295</v>
      </c>
      <c r="C324" s="226" t="s">
        <v>17</v>
      </c>
      <c r="D324" s="22">
        <v>600</v>
      </c>
      <c r="E324" s="269"/>
      <c r="F324" s="125">
        <f>D324*E324</f>
        <v>0</v>
      </c>
      <c r="G324" s="268"/>
      <c r="H324" s="125">
        <f>F324+(F324*G324/100)</f>
        <v>0</v>
      </c>
      <c r="I324" s="259"/>
      <c r="J324" s="260"/>
    </row>
    <row r="325" spans="1:10" ht="27.75" customHeight="1">
      <c r="A325" s="59" t="s">
        <v>296</v>
      </c>
      <c r="B325" s="59"/>
      <c r="C325" s="59"/>
      <c r="D325" s="59"/>
      <c r="E325" s="59"/>
      <c r="F325" s="60">
        <f>SUM(F323:F324)</f>
        <v>0</v>
      </c>
      <c r="G325" s="270"/>
      <c r="H325" s="60">
        <f>SUM(H323:H324)</f>
        <v>0</v>
      </c>
      <c r="I325" s="181"/>
      <c r="J325" s="182"/>
    </row>
    <row r="326" spans="1:10" ht="27.75" customHeight="1">
      <c r="A326" s="271"/>
      <c r="B326" s="271"/>
      <c r="C326" s="271"/>
      <c r="D326" s="177"/>
      <c r="E326" s="179"/>
      <c r="F326" s="179"/>
      <c r="G326" s="180"/>
      <c r="H326" s="179"/>
      <c r="I326" s="181"/>
      <c r="J326" s="182"/>
    </row>
    <row r="327" spans="1:10" ht="27.75" customHeight="1">
      <c r="A327" s="266" t="s">
        <v>297</v>
      </c>
      <c r="B327" s="266"/>
      <c r="C327" s="266"/>
      <c r="D327" s="266"/>
      <c r="E327" s="266"/>
      <c r="F327" s="266"/>
      <c r="G327" s="266"/>
      <c r="H327" s="266"/>
      <c r="I327" s="266"/>
      <c r="J327" s="266"/>
    </row>
    <row r="328" spans="1:10" ht="40.5" customHeight="1">
      <c r="A328" s="114" t="s">
        <v>2</v>
      </c>
      <c r="B328" s="114" t="s">
        <v>3</v>
      </c>
      <c r="C328" s="114" t="s">
        <v>4</v>
      </c>
      <c r="D328" s="114" t="s">
        <v>5</v>
      </c>
      <c r="E328" s="115" t="s">
        <v>6</v>
      </c>
      <c r="F328" s="115" t="s">
        <v>7</v>
      </c>
      <c r="G328" s="116" t="s">
        <v>8</v>
      </c>
      <c r="H328" s="115" t="s">
        <v>9</v>
      </c>
      <c r="I328" s="17" t="s">
        <v>10</v>
      </c>
      <c r="J328" s="16" t="s">
        <v>35</v>
      </c>
    </row>
    <row r="329" spans="1:10" ht="59.25" customHeight="1">
      <c r="A329" s="20">
        <v>1</v>
      </c>
      <c r="B329" s="272" t="s">
        <v>298</v>
      </c>
      <c r="C329" s="226" t="s">
        <v>17</v>
      </c>
      <c r="D329" s="56">
        <v>20</v>
      </c>
      <c r="E329" s="267"/>
      <c r="F329" s="125">
        <f>D329*E329</f>
        <v>0</v>
      </c>
      <c r="G329" s="227"/>
      <c r="H329" s="125">
        <f>F329+(F329*G329/100)</f>
        <v>0</v>
      </c>
      <c r="I329" s="273"/>
      <c r="J329" s="260"/>
    </row>
    <row r="330" spans="1:10" ht="59.25" customHeight="1">
      <c r="A330" s="20">
        <v>2</v>
      </c>
      <c r="B330" s="274" t="s">
        <v>299</v>
      </c>
      <c r="C330" s="226" t="s">
        <v>17</v>
      </c>
      <c r="D330" s="56">
        <v>100</v>
      </c>
      <c r="E330" s="267"/>
      <c r="F330" s="125">
        <f>D330*E330</f>
        <v>0</v>
      </c>
      <c r="G330" s="227"/>
      <c r="H330" s="125">
        <f>F330+(F330*G330/100)</f>
        <v>0</v>
      </c>
      <c r="I330" s="273"/>
      <c r="J330" s="260"/>
    </row>
    <row r="331" spans="1:10" ht="59.25" customHeight="1">
      <c r="A331" s="20">
        <v>3</v>
      </c>
      <c r="B331" s="133" t="s">
        <v>300</v>
      </c>
      <c r="C331" s="226" t="s">
        <v>17</v>
      </c>
      <c r="D331" s="56">
        <v>40</v>
      </c>
      <c r="E331" s="267"/>
      <c r="F331" s="125">
        <f>D331*E331</f>
        <v>0</v>
      </c>
      <c r="G331" s="227"/>
      <c r="H331" s="125">
        <f>F331+(F331*G331/100)</f>
        <v>0</v>
      </c>
      <c r="I331" s="273"/>
      <c r="J331" s="260"/>
    </row>
    <row r="332" spans="1:10" ht="72" customHeight="1">
      <c r="A332" s="20">
        <v>4</v>
      </c>
      <c r="B332" s="130" t="s">
        <v>301</v>
      </c>
      <c r="C332" s="226" t="s">
        <v>17</v>
      </c>
      <c r="D332" s="56">
        <v>30</v>
      </c>
      <c r="E332" s="267"/>
      <c r="F332" s="125">
        <f>D332*E332</f>
        <v>0</v>
      </c>
      <c r="G332" s="227"/>
      <c r="H332" s="125">
        <f>F332+(F332*G332/100)</f>
        <v>0</v>
      </c>
      <c r="I332" s="273"/>
      <c r="J332" s="260"/>
    </row>
    <row r="333" spans="1:10" ht="72" customHeight="1">
      <c r="A333" s="20">
        <v>5</v>
      </c>
      <c r="B333" s="130" t="s">
        <v>302</v>
      </c>
      <c r="C333" s="226" t="s">
        <v>17</v>
      </c>
      <c r="D333" s="22">
        <v>60</v>
      </c>
      <c r="E333" s="269"/>
      <c r="F333" s="125">
        <f>D333*E333</f>
        <v>0</v>
      </c>
      <c r="G333" s="235"/>
      <c r="H333" s="125">
        <f>F333+(F333*G333/100)</f>
        <v>0</v>
      </c>
      <c r="I333" s="273"/>
      <c r="J333" s="260"/>
    </row>
    <row r="334" spans="1:10" ht="72" customHeight="1">
      <c r="A334" s="20">
        <v>6</v>
      </c>
      <c r="B334" s="130" t="s">
        <v>303</v>
      </c>
      <c r="C334" s="226" t="s">
        <v>17</v>
      </c>
      <c r="D334" s="22">
        <v>150</v>
      </c>
      <c r="E334" s="269"/>
      <c r="F334" s="125">
        <f>D334*E334</f>
        <v>0</v>
      </c>
      <c r="G334" s="235"/>
      <c r="H334" s="125">
        <f>F334+(F334*G334/100)</f>
        <v>0</v>
      </c>
      <c r="I334" s="273"/>
      <c r="J334" s="260"/>
    </row>
    <row r="335" spans="1:10" ht="72" customHeight="1">
      <c r="A335" s="20">
        <v>7</v>
      </c>
      <c r="B335" s="130" t="s">
        <v>304</v>
      </c>
      <c r="C335" s="226" t="s">
        <v>17</v>
      </c>
      <c r="D335" s="22">
        <v>30</v>
      </c>
      <c r="E335" s="267"/>
      <c r="F335" s="125">
        <f>D335*E335</f>
        <v>0</v>
      </c>
      <c r="G335" s="235"/>
      <c r="H335" s="125">
        <f>F335+(F335*G335/100)</f>
        <v>0</v>
      </c>
      <c r="I335" s="273"/>
      <c r="J335" s="260"/>
    </row>
    <row r="336" spans="1:10" ht="27.75" customHeight="1">
      <c r="A336" s="275" t="s">
        <v>305</v>
      </c>
      <c r="B336" s="275"/>
      <c r="C336" s="275"/>
      <c r="D336" s="275"/>
      <c r="E336" s="275"/>
      <c r="F336" s="60">
        <f>SUM(F329:F335)</f>
        <v>0</v>
      </c>
      <c r="G336" s="270"/>
      <c r="H336" s="60">
        <f>SUM(H329:H335)</f>
        <v>0</v>
      </c>
      <c r="I336" s="181"/>
      <c r="J336" s="182"/>
    </row>
    <row r="337" spans="1:9" ht="27.75" customHeight="1">
      <c r="A337" s="246"/>
      <c r="B337" s="246"/>
      <c r="C337" s="246"/>
      <c r="D337" s="246"/>
      <c r="E337" s="246"/>
      <c r="F337" s="247"/>
      <c r="G337" s="248"/>
      <c r="H337" s="247"/>
      <c r="I337" s="6"/>
    </row>
    <row r="338" spans="1:10" ht="27.75" customHeight="1">
      <c r="A338" s="14" t="s">
        <v>306</v>
      </c>
      <c r="B338" s="14"/>
      <c r="C338" s="14"/>
      <c r="D338" s="14"/>
      <c r="E338" s="14"/>
      <c r="F338" s="14"/>
      <c r="G338" s="14"/>
      <c r="H338" s="14"/>
      <c r="I338" s="14"/>
      <c r="J338" s="14"/>
    </row>
    <row r="339" spans="1:10" ht="43.5" customHeight="1">
      <c r="A339" s="114" t="s">
        <v>2</v>
      </c>
      <c r="B339" s="114" t="s">
        <v>3</v>
      </c>
      <c r="C339" s="114" t="s">
        <v>4</v>
      </c>
      <c r="D339" s="114" t="s">
        <v>5</v>
      </c>
      <c r="E339" s="276" t="s">
        <v>6</v>
      </c>
      <c r="F339" s="276" t="s">
        <v>307</v>
      </c>
      <c r="G339" s="116" t="s">
        <v>8</v>
      </c>
      <c r="H339" s="276" t="s">
        <v>308</v>
      </c>
      <c r="I339" s="17"/>
      <c r="J339" s="16"/>
    </row>
    <row r="340" spans="1:10" ht="27.75" customHeight="1">
      <c r="A340" s="277">
        <v>1</v>
      </c>
      <c r="B340" s="278" t="s">
        <v>309</v>
      </c>
      <c r="C340" s="279" t="s">
        <v>17</v>
      </c>
      <c r="D340" s="279">
        <v>600</v>
      </c>
      <c r="E340" s="280"/>
      <c r="F340" s="281">
        <f>D340*E340</f>
        <v>0</v>
      </c>
      <c r="G340" s="282"/>
      <c r="H340" s="281">
        <f>F340+(F340*G340/100)</f>
        <v>0</v>
      </c>
      <c r="I340" s="283"/>
      <c r="J340" s="284"/>
    </row>
    <row r="341" spans="1:10" ht="27.75" customHeight="1">
      <c r="A341" s="277">
        <v>2</v>
      </c>
      <c r="B341" s="278" t="s">
        <v>310</v>
      </c>
      <c r="C341" s="279" t="s">
        <v>17</v>
      </c>
      <c r="D341" s="279">
        <v>7000</v>
      </c>
      <c r="E341" s="280"/>
      <c r="F341" s="281">
        <f>D341*E341</f>
        <v>0</v>
      </c>
      <c r="G341" s="282"/>
      <c r="H341" s="281">
        <f>F341+(F341*G341/100)</f>
        <v>0</v>
      </c>
      <c r="I341" s="283"/>
      <c r="J341" s="284"/>
    </row>
    <row r="342" spans="1:10" ht="27.75" customHeight="1">
      <c r="A342" s="277">
        <v>3</v>
      </c>
      <c r="B342" s="278" t="s">
        <v>311</v>
      </c>
      <c r="C342" s="279" t="s">
        <v>17</v>
      </c>
      <c r="D342" s="279">
        <v>19000</v>
      </c>
      <c r="E342" s="280"/>
      <c r="F342" s="281">
        <f>D342*E342</f>
        <v>0</v>
      </c>
      <c r="G342" s="282"/>
      <c r="H342" s="281">
        <f>F342+(F342*G342/100)</f>
        <v>0</v>
      </c>
      <c r="I342" s="283"/>
      <c r="J342" s="284"/>
    </row>
    <row r="343" spans="1:10" ht="27.75" customHeight="1">
      <c r="A343" s="277">
        <v>4</v>
      </c>
      <c r="B343" s="278" t="s">
        <v>312</v>
      </c>
      <c r="C343" s="279" t="s">
        <v>17</v>
      </c>
      <c r="D343" s="279">
        <v>5000</v>
      </c>
      <c r="E343" s="280"/>
      <c r="F343" s="281">
        <f>D343*E343</f>
        <v>0</v>
      </c>
      <c r="G343" s="285"/>
      <c r="H343" s="281">
        <f>F343+(F343*G343/100)</f>
        <v>0</v>
      </c>
      <c r="I343" s="283"/>
      <c r="J343" s="284"/>
    </row>
    <row r="344" spans="1:10" ht="27.75" customHeight="1">
      <c r="A344" s="277">
        <v>5</v>
      </c>
      <c r="B344" s="278" t="s">
        <v>313</v>
      </c>
      <c r="C344" s="279" t="s">
        <v>17</v>
      </c>
      <c r="D344" s="279">
        <v>22000</v>
      </c>
      <c r="E344" s="280"/>
      <c r="F344" s="281">
        <f>D344*E344</f>
        <v>0</v>
      </c>
      <c r="G344" s="286"/>
      <c r="H344" s="281">
        <f>F344+(F344*G344/100)</f>
        <v>0</v>
      </c>
      <c r="I344" s="283"/>
      <c r="J344" s="284"/>
    </row>
    <row r="345" spans="1:10" ht="27.75" customHeight="1">
      <c r="A345" s="277">
        <v>6</v>
      </c>
      <c r="B345" s="278" t="s">
        <v>314</v>
      </c>
      <c r="C345" s="279" t="s">
        <v>17</v>
      </c>
      <c r="D345" s="279">
        <v>3100</v>
      </c>
      <c r="E345" s="280"/>
      <c r="F345" s="281">
        <f>D345*E345</f>
        <v>0</v>
      </c>
      <c r="G345" s="286"/>
      <c r="H345" s="281">
        <f>F345+(F345*G345/100)</f>
        <v>0</v>
      </c>
      <c r="I345" s="283"/>
      <c r="J345" s="284"/>
    </row>
    <row r="346" spans="1:10" ht="27.75" customHeight="1">
      <c r="A346" s="277">
        <v>7</v>
      </c>
      <c r="B346" s="278" t="s">
        <v>315</v>
      </c>
      <c r="C346" s="279" t="s">
        <v>17</v>
      </c>
      <c r="D346" s="279">
        <v>300</v>
      </c>
      <c r="E346" s="280"/>
      <c r="F346" s="281">
        <f>D346*E346</f>
        <v>0</v>
      </c>
      <c r="G346" s="286"/>
      <c r="H346" s="281">
        <f>F346+(F346*G346/100)</f>
        <v>0</v>
      </c>
      <c r="I346" s="283"/>
      <c r="J346" s="284"/>
    </row>
    <row r="347" spans="1:10" ht="27.75" customHeight="1">
      <c r="A347" s="277">
        <v>8</v>
      </c>
      <c r="B347" s="278" t="s">
        <v>316</v>
      </c>
      <c r="C347" s="279" t="s">
        <v>17</v>
      </c>
      <c r="D347" s="279">
        <v>6000</v>
      </c>
      <c r="E347" s="280"/>
      <c r="F347" s="281">
        <f>D347*E347</f>
        <v>0</v>
      </c>
      <c r="G347" s="286"/>
      <c r="H347" s="281">
        <f>F347+(F347*G347/100)</f>
        <v>0</v>
      </c>
      <c r="I347" s="283"/>
      <c r="J347" s="284"/>
    </row>
    <row r="348" spans="1:10" ht="27.75" customHeight="1">
      <c r="A348" s="277">
        <v>9</v>
      </c>
      <c r="B348" s="278" t="s">
        <v>317</v>
      </c>
      <c r="C348" s="279" t="s">
        <v>17</v>
      </c>
      <c r="D348" s="279">
        <v>1500</v>
      </c>
      <c r="E348" s="280"/>
      <c r="F348" s="281">
        <f>D348*E348</f>
        <v>0</v>
      </c>
      <c r="G348" s="286"/>
      <c r="H348" s="281">
        <f>F348+(F348*G348/100)</f>
        <v>0</v>
      </c>
      <c r="I348" s="283"/>
      <c r="J348" s="284"/>
    </row>
    <row r="349" spans="1:10" ht="27.75" customHeight="1">
      <c r="A349" s="277">
        <v>10</v>
      </c>
      <c r="B349" s="278" t="s">
        <v>318</v>
      </c>
      <c r="C349" s="279" t="s">
        <v>17</v>
      </c>
      <c r="D349" s="279">
        <v>1200</v>
      </c>
      <c r="E349" s="280"/>
      <c r="F349" s="281">
        <f>D349*E349</f>
        <v>0</v>
      </c>
      <c r="G349" s="285"/>
      <c r="H349" s="281">
        <f>F349+(F349*G349/100)</f>
        <v>0</v>
      </c>
      <c r="I349" s="283"/>
      <c r="J349" s="284"/>
    </row>
    <row r="350" spans="1:10" ht="27.75" customHeight="1">
      <c r="A350" s="277">
        <v>11</v>
      </c>
      <c r="B350" s="278" t="s">
        <v>319</v>
      </c>
      <c r="C350" s="279" t="s">
        <v>17</v>
      </c>
      <c r="D350" s="279">
        <v>1200</v>
      </c>
      <c r="E350" s="280"/>
      <c r="F350" s="281">
        <f>D350*E350</f>
        <v>0</v>
      </c>
      <c r="G350" s="285"/>
      <c r="H350" s="281">
        <f>F350+(F350*G350/100)</f>
        <v>0</v>
      </c>
      <c r="I350" s="283"/>
      <c r="J350" s="284"/>
    </row>
    <row r="351" spans="1:10" ht="27.75" customHeight="1">
      <c r="A351" s="277">
        <v>12</v>
      </c>
      <c r="B351" s="278" t="s">
        <v>320</v>
      </c>
      <c r="C351" s="279" t="s">
        <v>17</v>
      </c>
      <c r="D351" s="279">
        <v>6000</v>
      </c>
      <c r="E351" s="280"/>
      <c r="F351" s="281">
        <f>D351*E351</f>
        <v>0</v>
      </c>
      <c r="G351" s="285"/>
      <c r="H351" s="281">
        <f>F351+(F351*G351/100)</f>
        <v>0</v>
      </c>
      <c r="I351" s="283"/>
      <c r="J351" s="284"/>
    </row>
    <row r="352" spans="1:10" ht="27.75" customHeight="1">
      <c r="A352" s="277">
        <v>13</v>
      </c>
      <c r="B352" s="278" t="s">
        <v>321</v>
      </c>
      <c r="C352" s="279" t="s">
        <v>17</v>
      </c>
      <c r="D352" s="279">
        <v>15000</v>
      </c>
      <c r="E352" s="280"/>
      <c r="F352" s="281">
        <f>D352*E352</f>
        <v>0</v>
      </c>
      <c r="G352" s="285"/>
      <c r="H352" s="281">
        <f>F352+(F352*G352/100)</f>
        <v>0</v>
      </c>
      <c r="I352" s="283"/>
      <c r="J352" s="284"/>
    </row>
    <row r="353" spans="1:10" ht="27.75" customHeight="1">
      <c r="A353" s="277">
        <v>14</v>
      </c>
      <c r="B353" s="278" t="s">
        <v>322</v>
      </c>
      <c r="C353" s="279" t="s">
        <v>17</v>
      </c>
      <c r="D353" s="279">
        <v>300</v>
      </c>
      <c r="E353" s="280"/>
      <c r="F353" s="281">
        <f>D353*E353</f>
        <v>0</v>
      </c>
      <c r="G353" s="285"/>
      <c r="H353" s="281">
        <f>F353+(F353*G353/100)</f>
        <v>0</v>
      </c>
      <c r="I353" s="283"/>
      <c r="J353" s="284"/>
    </row>
    <row r="354" spans="1:10" ht="27.75" customHeight="1">
      <c r="A354" s="277">
        <v>15</v>
      </c>
      <c r="B354" s="278" t="s">
        <v>323</v>
      </c>
      <c r="C354" s="279" t="s">
        <v>17</v>
      </c>
      <c r="D354" s="279">
        <v>2000</v>
      </c>
      <c r="E354" s="280"/>
      <c r="F354" s="281">
        <f>D354*E354</f>
        <v>0</v>
      </c>
      <c r="G354" s="285"/>
      <c r="H354" s="281">
        <f>F354+(F354*G354/100)</f>
        <v>0</v>
      </c>
      <c r="I354" s="283"/>
      <c r="J354" s="284"/>
    </row>
    <row r="355" spans="1:10" ht="36" customHeight="1">
      <c r="A355" s="277">
        <v>16</v>
      </c>
      <c r="B355" s="278" t="s">
        <v>324</v>
      </c>
      <c r="C355" s="279" t="s">
        <v>17</v>
      </c>
      <c r="D355" s="279">
        <v>400</v>
      </c>
      <c r="E355" s="280"/>
      <c r="F355" s="281">
        <f>D355*E355</f>
        <v>0</v>
      </c>
      <c r="G355" s="285"/>
      <c r="H355" s="281">
        <f>F355+(F355*G355/100)</f>
        <v>0</v>
      </c>
      <c r="I355" s="287"/>
      <c r="J355" s="284"/>
    </row>
    <row r="356" spans="1:10" ht="36" customHeight="1">
      <c r="A356" s="277">
        <v>17</v>
      </c>
      <c r="B356" s="278" t="s">
        <v>325</v>
      </c>
      <c r="C356" s="279" t="s">
        <v>17</v>
      </c>
      <c r="D356" s="279">
        <v>200</v>
      </c>
      <c r="E356" s="280"/>
      <c r="F356" s="281">
        <f>D356*E356</f>
        <v>0</v>
      </c>
      <c r="G356" s="286"/>
      <c r="H356" s="281">
        <f>F356+(F356*G356/100)</f>
        <v>0</v>
      </c>
      <c r="I356" s="288"/>
      <c r="J356" s="284"/>
    </row>
    <row r="357" spans="1:10" ht="36" customHeight="1">
      <c r="A357" s="277">
        <v>18</v>
      </c>
      <c r="B357" s="278" t="s">
        <v>326</v>
      </c>
      <c r="C357" s="279" t="s">
        <v>17</v>
      </c>
      <c r="D357" s="279">
        <v>2000</v>
      </c>
      <c r="E357" s="280"/>
      <c r="F357" s="281">
        <f>D357*E357</f>
        <v>0</v>
      </c>
      <c r="G357" s="286"/>
      <c r="H357" s="281">
        <f>F357+(F357*G357/100)</f>
        <v>0</v>
      </c>
      <c r="I357" s="288"/>
      <c r="J357" s="284"/>
    </row>
    <row r="358" spans="1:10" ht="36" customHeight="1">
      <c r="A358" s="277">
        <v>19</v>
      </c>
      <c r="B358" s="278" t="s">
        <v>327</v>
      </c>
      <c r="C358" s="279" t="s">
        <v>17</v>
      </c>
      <c r="D358" s="279">
        <v>800</v>
      </c>
      <c r="E358" s="280"/>
      <c r="F358" s="281">
        <f>D358*E358</f>
        <v>0</v>
      </c>
      <c r="G358" s="286"/>
      <c r="H358" s="281">
        <f>F358+(F358*G358/100)</f>
        <v>0</v>
      </c>
      <c r="I358" s="289"/>
      <c r="J358" s="284"/>
    </row>
    <row r="359" spans="1:10" ht="27.75" customHeight="1">
      <c r="A359" s="277">
        <v>20</v>
      </c>
      <c r="B359" s="278" t="s">
        <v>328</v>
      </c>
      <c r="C359" s="279" t="s">
        <v>17</v>
      </c>
      <c r="D359" s="279">
        <v>200</v>
      </c>
      <c r="E359" s="280"/>
      <c r="F359" s="281">
        <f>D359*E359</f>
        <v>0</v>
      </c>
      <c r="G359" s="286"/>
      <c r="H359" s="281">
        <f>F359+(F359*G359/100)</f>
        <v>0</v>
      </c>
      <c r="I359" s="283"/>
      <c r="J359" s="284"/>
    </row>
    <row r="360" spans="1:10" ht="27.75" customHeight="1">
      <c r="A360" s="277">
        <v>21</v>
      </c>
      <c r="B360" s="278" t="s">
        <v>329</v>
      </c>
      <c r="C360" s="279" t="s">
        <v>17</v>
      </c>
      <c r="D360" s="279">
        <v>200</v>
      </c>
      <c r="E360" s="280"/>
      <c r="F360" s="281">
        <f>D360*E360</f>
        <v>0</v>
      </c>
      <c r="G360" s="286"/>
      <c r="H360" s="281">
        <f>F360+(F360*G360/100)</f>
        <v>0</v>
      </c>
      <c r="I360" s="283"/>
      <c r="J360" s="284"/>
    </row>
    <row r="361" spans="1:10" ht="27.75" customHeight="1">
      <c r="A361" s="277">
        <v>22</v>
      </c>
      <c r="B361" s="290" t="s">
        <v>330</v>
      </c>
      <c r="C361" s="279" t="s">
        <v>17</v>
      </c>
      <c r="D361" s="291">
        <v>2000</v>
      </c>
      <c r="E361" s="280"/>
      <c r="F361" s="281">
        <f>D361*E361</f>
        <v>0</v>
      </c>
      <c r="G361" s="286"/>
      <c r="H361" s="281">
        <f>F361+(F361*G361/100)</f>
        <v>0</v>
      </c>
      <c r="I361" s="283"/>
      <c r="J361" s="284"/>
    </row>
    <row r="362" spans="1:10" ht="27.75" customHeight="1">
      <c r="A362" s="277">
        <v>23</v>
      </c>
      <c r="B362" s="278" t="s">
        <v>331</v>
      </c>
      <c r="C362" s="279" t="s">
        <v>17</v>
      </c>
      <c r="D362" s="279">
        <v>24000</v>
      </c>
      <c r="E362" s="280"/>
      <c r="F362" s="281">
        <f>D362*E362</f>
        <v>0</v>
      </c>
      <c r="G362" s="286"/>
      <c r="H362" s="281">
        <f>F362+(F362*G362/100)</f>
        <v>0</v>
      </c>
      <c r="I362" s="283"/>
      <c r="J362" s="284"/>
    </row>
    <row r="363" spans="1:10" ht="27.75" customHeight="1">
      <c r="A363" s="277">
        <v>24</v>
      </c>
      <c r="B363" s="278" t="s">
        <v>332</v>
      </c>
      <c r="C363" s="279" t="s">
        <v>17</v>
      </c>
      <c r="D363" s="279">
        <v>3500</v>
      </c>
      <c r="E363" s="280"/>
      <c r="F363" s="281">
        <f>D363*E363</f>
        <v>0</v>
      </c>
      <c r="G363" s="286"/>
      <c r="H363" s="281">
        <f>F363+(F363*G363/100)</f>
        <v>0</v>
      </c>
      <c r="I363" s="283"/>
      <c r="J363" s="292"/>
    </row>
    <row r="364" spans="1:10" ht="27.75" customHeight="1">
      <c r="A364" s="277">
        <v>25</v>
      </c>
      <c r="B364" s="278" t="s">
        <v>333</v>
      </c>
      <c r="C364" s="279" t="s">
        <v>17</v>
      </c>
      <c r="D364" s="279">
        <v>7000</v>
      </c>
      <c r="E364" s="280"/>
      <c r="F364" s="281">
        <f>D364*E364</f>
        <v>0</v>
      </c>
      <c r="G364" s="286"/>
      <c r="H364" s="281">
        <f>F364+(F364*G364/100)</f>
        <v>0</v>
      </c>
      <c r="I364" s="283"/>
      <c r="J364" s="292"/>
    </row>
    <row r="365" spans="1:10" ht="27.75" customHeight="1">
      <c r="A365" s="277">
        <v>26</v>
      </c>
      <c r="B365" s="278" t="s">
        <v>334</v>
      </c>
      <c r="C365" s="279" t="s">
        <v>17</v>
      </c>
      <c r="D365" s="279">
        <v>300</v>
      </c>
      <c r="E365" s="280"/>
      <c r="F365" s="281">
        <f>D365*E365</f>
        <v>0</v>
      </c>
      <c r="G365" s="286"/>
      <c r="H365" s="281">
        <f>F365+(F365*G365/100)</f>
        <v>0</v>
      </c>
      <c r="I365" s="283"/>
      <c r="J365" s="293"/>
    </row>
    <row r="366" spans="1:10" ht="27.75" customHeight="1">
      <c r="A366" s="277">
        <v>27</v>
      </c>
      <c r="B366" s="278" t="s">
        <v>335</v>
      </c>
      <c r="C366" s="279" t="s">
        <v>17</v>
      </c>
      <c r="D366" s="279">
        <v>200</v>
      </c>
      <c r="E366" s="280"/>
      <c r="F366" s="281">
        <f>D366*E366</f>
        <v>0</v>
      </c>
      <c r="G366" s="286"/>
      <c r="H366" s="281">
        <f>F366+(F366*G366/100)</f>
        <v>0</v>
      </c>
      <c r="I366" s="283"/>
      <c r="J366" s="293"/>
    </row>
    <row r="367" spans="1:10" ht="40.5" customHeight="1">
      <c r="A367" s="277">
        <v>28</v>
      </c>
      <c r="B367" s="278" t="s">
        <v>336</v>
      </c>
      <c r="C367" s="279" t="s">
        <v>17</v>
      </c>
      <c r="D367" s="279">
        <v>200</v>
      </c>
      <c r="E367" s="280"/>
      <c r="F367" s="281">
        <f>D367*E367</f>
        <v>0</v>
      </c>
      <c r="G367" s="286"/>
      <c r="H367" s="281">
        <f>F367+(F367*G367/100)</f>
        <v>0</v>
      </c>
      <c r="I367" s="283"/>
      <c r="J367" s="294"/>
    </row>
    <row r="368" spans="1:10" ht="40.5" customHeight="1">
      <c r="A368" s="277">
        <v>29</v>
      </c>
      <c r="B368" s="295" t="s">
        <v>337</v>
      </c>
      <c r="C368" s="296" t="s">
        <v>17</v>
      </c>
      <c r="D368" s="296">
        <v>500</v>
      </c>
      <c r="E368" s="297"/>
      <c r="F368" s="298">
        <f>D368*E368</f>
        <v>0</v>
      </c>
      <c r="G368" s="299"/>
      <c r="H368" s="298">
        <f>F368+(F368*G368/100)</f>
        <v>0</v>
      </c>
      <c r="I368" s="300"/>
      <c r="J368" s="294"/>
    </row>
    <row r="369" spans="1:10" ht="40.5" customHeight="1">
      <c r="A369" s="277">
        <v>30</v>
      </c>
      <c r="B369" s="295" t="s">
        <v>338</v>
      </c>
      <c r="C369" s="296" t="s">
        <v>17</v>
      </c>
      <c r="D369" s="296">
        <v>10</v>
      </c>
      <c r="E369" s="297"/>
      <c r="F369" s="298">
        <f>D369*E369</f>
        <v>0</v>
      </c>
      <c r="G369" s="299"/>
      <c r="H369" s="298">
        <f>F369+(F369*G369/100)</f>
        <v>0</v>
      </c>
      <c r="I369" s="300"/>
      <c r="J369" s="294"/>
    </row>
    <row r="370" spans="1:10" ht="36.75" customHeight="1">
      <c r="A370" s="277">
        <v>31</v>
      </c>
      <c r="B370" s="295" t="s">
        <v>339</v>
      </c>
      <c r="C370" s="296" t="s">
        <v>17</v>
      </c>
      <c r="D370" s="296">
        <v>10</v>
      </c>
      <c r="E370" s="297"/>
      <c r="F370" s="298">
        <f>D370*E370</f>
        <v>0</v>
      </c>
      <c r="G370" s="301"/>
      <c r="H370" s="298">
        <f>F370+(F370*G370/100)</f>
        <v>0</v>
      </c>
      <c r="I370" s="301"/>
      <c r="J370" s="302"/>
    </row>
    <row r="371" spans="1:10" ht="192" customHeight="1">
      <c r="A371" s="277"/>
      <c r="B371" s="303" t="s">
        <v>340</v>
      </c>
      <c r="C371" s="279"/>
      <c r="D371" s="279"/>
      <c r="E371" s="304"/>
      <c r="F371" s="281"/>
      <c r="G371" s="286"/>
      <c r="H371" s="281"/>
      <c r="I371" s="283"/>
      <c r="J371" s="294"/>
    </row>
    <row r="372" spans="1:10" ht="27.75" customHeight="1">
      <c r="A372" s="305" t="s">
        <v>341</v>
      </c>
      <c r="B372" s="305"/>
      <c r="C372" s="305"/>
      <c r="D372" s="305"/>
      <c r="E372" s="305"/>
      <c r="F372" s="306">
        <f>SUM(F340:F371)</f>
        <v>0</v>
      </c>
      <c r="G372" s="248"/>
      <c r="H372" s="306">
        <f>SUM(H340:H371)</f>
        <v>0</v>
      </c>
      <c r="I372" s="181"/>
      <c r="J372" s="182"/>
    </row>
    <row r="373" spans="1:9" ht="27.75" customHeight="1">
      <c r="A373" s="246"/>
      <c r="B373" s="246"/>
      <c r="C373" s="246"/>
      <c r="D373" s="246"/>
      <c r="E373" s="246"/>
      <c r="F373" s="247"/>
      <c r="G373" s="248"/>
      <c r="H373" s="247"/>
      <c r="I373" s="6"/>
    </row>
    <row r="374" spans="1:10" ht="27.75" customHeight="1">
      <c r="A374" s="307" t="s">
        <v>342</v>
      </c>
      <c r="B374" s="307"/>
      <c r="C374" s="307"/>
      <c r="D374" s="307"/>
      <c r="E374" s="307"/>
      <c r="F374" s="307"/>
      <c r="G374" s="307"/>
      <c r="H374" s="307"/>
      <c r="I374" s="307"/>
      <c r="J374" s="307"/>
    </row>
    <row r="375" spans="1:10" ht="42.75" customHeight="1">
      <c r="A375" s="79" t="s">
        <v>2</v>
      </c>
      <c r="B375" s="79" t="s">
        <v>3</v>
      </c>
      <c r="C375" s="79" t="s">
        <v>4</v>
      </c>
      <c r="D375" s="79" t="s">
        <v>5</v>
      </c>
      <c r="E375" s="80" t="s">
        <v>32</v>
      </c>
      <c r="F375" s="80" t="s">
        <v>33</v>
      </c>
      <c r="G375" s="81" t="s">
        <v>8</v>
      </c>
      <c r="H375" s="80" t="s">
        <v>34</v>
      </c>
      <c r="I375" s="17" t="s">
        <v>10</v>
      </c>
      <c r="J375" s="16" t="s">
        <v>35</v>
      </c>
    </row>
    <row r="376" spans="1:10" ht="27.75" customHeight="1">
      <c r="A376" s="308">
        <v>1</v>
      </c>
      <c r="B376" s="309" t="s">
        <v>343</v>
      </c>
      <c r="C376" s="310" t="s">
        <v>37</v>
      </c>
      <c r="D376" s="311">
        <v>16</v>
      </c>
      <c r="E376" s="312"/>
      <c r="F376" s="313">
        <f>D376*E376</f>
        <v>0</v>
      </c>
      <c r="G376" s="314"/>
      <c r="H376" s="315">
        <f>F376+(F376*G376/100)</f>
        <v>0</v>
      </c>
      <c r="I376" s="316"/>
      <c r="J376" s="317"/>
    </row>
    <row r="377" spans="1:10" ht="27.75" customHeight="1">
      <c r="A377" s="308">
        <v>2</v>
      </c>
      <c r="B377" s="309" t="s">
        <v>344</v>
      </c>
      <c r="C377" s="310" t="s">
        <v>37</v>
      </c>
      <c r="D377" s="318">
        <v>10</v>
      </c>
      <c r="E377" s="312"/>
      <c r="F377" s="313">
        <f>D377*E377</f>
        <v>0</v>
      </c>
      <c r="G377" s="314"/>
      <c r="H377" s="315">
        <f>F377+(F377*G377/100)</f>
        <v>0</v>
      </c>
      <c r="I377" s="316"/>
      <c r="J377" s="317"/>
    </row>
    <row r="378" spans="1:10" ht="27.75" customHeight="1">
      <c r="A378" s="308">
        <v>3</v>
      </c>
      <c r="B378" s="309" t="s">
        <v>345</v>
      </c>
      <c r="C378" s="310" t="s">
        <v>37</v>
      </c>
      <c r="D378" s="318">
        <v>2</v>
      </c>
      <c r="E378" s="312"/>
      <c r="F378" s="313">
        <f>D378*E378</f>
        <v>0</v>
      </c>
      <c r="G378" s="314"/>
      <c r="H378" s="315">
        <f>F378+(F378*G378/100)</f>
        <v>0</v>
      </c>
      <c r="I378" s="316"/>
      <c r="J378" s="317"/>
    </row>
    <row r="379" spans="1:10" ht="27.75" customHeight="1">
      <c r="A379" s="308">
        <v>4</v>
      </c>
      <c r="B379" s="309" t="s">
        <v>346</v>
      </c>
      <c r="C379" s="310" t="s">
        <v>37</v>
      </c>
      <c r="D379" s="318">
        <v>1</v>
      </c>
      <c r="E379" s="312"/>
      <c r="F379" s="313">
        <f>D379*E379</f>
        <v>0</v>
      </c>
      <c r="G379" s="314"/>
      <c r="H379" s="315">
        <f>F379+(F379*G379/100)</f>
        <v>0</v>
      </c>
      <c r="I379" s="316"/>
      <c r="J379" s="317"/>
    </row>
    <row r="380" spans="1:10" ht="27.75" customHeight="1">
      <c r="A380" s="308">
        <v>5</v>
      </c>
      <c r="B380" s="319" t="s">
        <v>347</v>
      </c>
      <c r="C380" s="20" t="s">
        <v>37</v>
      </c>
      <c r="D380" s="320">
        <v>4</v>
      </c>
      <c r="E380" s="312"/>
      <c r="F380" s="313">
        <f>D380*E380</f>
        <v>0</v>
      </c>
      <c r="G380" s="314"/>
      <c r="H380" s="315">
        <f>F380+(F380*G380/100)</f>
        <v>0</v>
      </c>
      <c r="I380" s="316"/>
      <c r="J380" s="317"/>
    </row>
    <row r="381" spans="1:10" ht="27.75" customHeight="1">
      <c r="A381" s="308">
        <v>6</v>
      </c>
      <c r="B381" s="319" t="s">
        <v>348</v>
      </c>
      <c r="C381" s="20" t="s">
        <v>37</v>
      </c>
      <c r="D381" s="320">
        <v>1</v>
      </c>
      <c r="E381" s="312"/>
      <c r="F381" s="313">
        <f>D381*E381</f>
        <v>0</v>
      </c>
      <c r="G381" s="314"/>
      <c r="H381" s="315">
        <f>F381+(F381*G381/100)</f>
        <v>0</v>
      </c>
      <c r="I381" s="316"/>
      <c r="J381" s="317"/>
    </row>
    <row r="382" spans="1:10" ht="27.75" customHeight="1">
      <c r="A382" s="308">
        <v>7</v>
      </c>
      <c r="B382" s="319" t="s">
        <v>349</v>
      </c>
      <c r="C382" s="20" t="s">
        <v>37</v>
      </c>
      <c r="D382" s="320">
        <v>32</v>
      </c>
      <c r="E382" s="312"/>
      <c r="F382" s="313">
        <f>D382*E382</f>
        <v>0</v>
      </c>
      <c r="G382" s="314"/>
      <c r="H382" s="315">
        <f>F382+(F382*G382/100)</f>
        <v>0</v>
      </c>
      <c r="I382" s="316"/>
      <c r="J382" s="317"/>
    </row>
    <row r="383" spans="1:10" ht="27.75" customHeight="1">
      <c r="A383" s="308">
        <v>8</v>
      </c>
      <c r="B383" s="319" t="s">
        <v>350</v>
      </c>
      <c r="C383" s="20" t="s">
        <v>37</v>
      </c>
      <c r="D383" s="320">
        <v>220</v>
      </c>
      <c r="E383" s="312"/>
      <c r="F383" s="313">
        <f>D383*E383</f>
        <v>0</v>
      </c>
      <c r="G383" s="314"/>
      <c r="H383" s="315">
        <f>F383+(F383*G383/100)</f>
        <v>0</v>
      </c>
      <c r="I383" s="316"/>
      <c r="J383" s="317"/>
    </row>
    <row r="384" spans="1:10" ht="27.75" customHeight="1">
      <c r="A384" s="308">
        <v>9</v>
      </c>
      <c r="B384" s="319" t="s">
        <v>351</v>
      </c>
      <c r="C384" s="20" t="s">
        <v>37</v>
      </c>
      <c r="D384" s="320">
        <v>2</v>
      </c>
      <c r="E384" s="312"/>
      <c r="F384" s="313">
        <f>D384*E384</f>
        <v>0</v>
      </c>
      <c r="G384" s="314"/>
      <c r="H384" s="315">
        <f>F384+(F384*G384/100)</f>
        <v>0</v>
      </c>
      <c r="I384" s="316"/>
      <c r="J384" s="317"/>
    </row>
    <row r="385" spans="1:10" ht="27.75" customHeight="1">
      <c r="A385" s="308">
        <v>10</v>
      </c>
      <c r="B385" s="319" t="s">
        <v>352</v>
      </c>
      <c r="C385" s="20" t="s">
        <v>37</v>
      </c>
      <c r="D385" s="320">
        <v>11</v>
      </c>
      <c r="E385" s="312"/>
      <c r="F385" s="313">
        <f>D385*E385</f>
        <v>0</v>
      </c>
      <c r="G385" s="314"/>
      <c r="H385" s="315">
        <f>F385+(F385*G385/100)</f>
        <v>0</v>
      </c>
      <c r="I385" s="316"/>
      <c r="J385" s="317"/>
    </row>
    <row r="386" spans="1:10" ht="27.75" customHeight="1">
      <c r="A386" s="308">
        <v>11</v>
      </c>
      <c r="B386" s="319" t="s">
        <v>353</v>
      </c>
      <c r="C386" s="20" t="s">
        <v>37</v>
      </c>
      <c r="D386" s="320">
        <v>2</v>
      </c>
      <c r="E386" s="312"/>
      <c r="F386" s="313">
        <f>D386*E386</f>
        <v>0</v>
      </c>
      <c r="G386" s="314"/>
      <c r="H386" s="315">
        <f>F386+(F386*G386/100)</f>
        <v>0</v>
      </c>
      <c r="I386" s="316"/>
      <c r="J386" s="317"/>
    </row>
    <row r="387" spans="1:10" ht="27.75" customHeight="1">
      <c r="A387" s="308">
        <v>12</v>
      </c>
      <c r="B387" s="319" t="s">
        <v>354</v>
      </c>
      <c r="C387" s="20" t="s">
        <v>37</v>
      </c>
      <c r="D387" s="320">
        <v>15</v>
      </c>
      <c r="E387" s="312"/>
      <c r="F387" s="313">
        <f>D387*E387</f>
        <v>0</v>
      </c>
      <c r="G387" s="314"/>
      <c r="H387" s="315">
        <f>F387+(F387*G387/100)</f>
        <v>0</v>
      </c>
      <c r="I387" s="316"/>
      <c r="J387" s="317"/>
    </row>
    <row r="388" spans="1:10" ht="27.75" customHeight="1">
      <c r="A388" s="308">
        <v>13</v>
      </c>
      <c r="B388" s="321" t="s">
        <v>355</v>
      </c>
      <c r="C388" s="20" t="s">
        <v>37</v>
      </c>
      <c r="D388" s="320">
        <v>10</v>
      </c>
      <c r="E388" s="312"/>
      <c r="F388" s="313">
        <f>D388*E388</f>
        <v>0</v>
      </c>
      <c r="G388" s="314"/>
      <c r="H388" s="315">
        <f>F388+(F388*G388/100)</f>
        <v>0</v>
      </c>
      <c r="I388" s="316"/>
      <c r="J388" s="317"/>
    </row>
    <row r="389" spans="1:10" ht="27.75" customHeight="1">
      <c r="A389" s="308">
        <v>14</v>
      </c>
      <c r="B389" s="321" t="s">
        <v>356</v>
      </c>
      <c r="C389" s="20" t="s">
        <v>37</v>
      </c>
      <c r="D389" s="320">
        <v>1</v>
      </c>
      <c r="E389" s="312"/>
      <c r="F389" s="313">
        <f>D389*E389</f>
        <v>0</v>
      </c>
      <c r="G389" s="314"/>
      <c r="H389" s="315">
        <f>F389+(F389*G389/100)</f>
        <v>0</v>
      </c>
      <c r="I389" s="322"/>
      <c r="J389" s="317"/>
    </row>
    <row r="390" spans="1:10" ht="27.75" customHeight="1">
      <c r="A390" s="308">
        <v>15</v>
      </c>
      <c r="B390" s="323" t="s">
        <v>357</v>
      </c>
      <c r="C390" s="310" t="s">
        <v>37</v>
      </c>
      <c r="D390" s="318">
        <v>1</v>
      </c>
      <c r="E390" s="312"/>
      <c r="F390" s="313">
        <f>D390*E390</f>
        <v>0</v>
      </c>
      <c r="G390" s="314"/>
      <c r="H390" s="315">
        <f>F390+(F390*G390/100)</f>
        <v>0</v>
      </c>
      <c r="I390" s="316"/>
      <c r="J390" s="317"/>
    </row>
    <row r="391" spans="1:10" ht="27.75" customHeight="1">
      <c r="A391" s="308">
        <v>16</v>
      </c>
      <c r="B391" s="323" t="s">
        <v>358</v>
      </c>
      <c r="C391" s="310" t="s">
        <v>37</v>
      </c>
      <c r="D391" s="318">
        <v>27</v>
      </c>
      <c r="E391" s="312"/>
      <c r="F391" s="313">
        <f>D391*E391</f>
        <v>0</v>
      </c>
      <c r="G391" s="314"/>
      <c r="H391" s="315">
        <f>F391+(F391*G391/100)</f>
        <v>0</v>
      </c>
      <c r="I391" s="316"/>
      <c r="J391" s="317"/>
    </row>
    <row r="392" spans="1:10" ht="27.75" customHeight="1">
      <c r="A392" s="308">
        <v>17</v>
      </c>
      <c r="B392" s="309" t="s">
        <v>359</v>
      </c>
      <c r="C392" s="310" t="s">
        <v>37</v>
      </c>
      <c r="D392" s="318">
        <v>48</v>
      </c>
      <c r="E392" s="312"/>
      <c r="F392" s="313">
        <f>D392*E392</f>
        <v>0</v>
      </c>
      <c r="G392" s="314"/>
      <c r="H392" s="315">
        <f>F392+(F392*G392/100)</f>
        <v>0</v>
      </c>
      <c r="I392" s="316"/>
      <c r="J392" s="317"/>
    </row>
    <row r="393" spans="1:10" ht="27.75" customHeight="1">
      <c r="A393" s="308">
        <v>18</v>
      </c>
      <c r="B393" s="309" t="s">
        <v>360</v>
      </c>
      <c r="C393" s="310" t="s">
        <v>37</v>
      </c>
      <c r="D393" s="318">
        <v>36</v>
      </c>
      <c r="E393" s="312"/>
      <c r="F393" s="313">
        <f>D393*E393</f>
        <v>0</v>
      </c>
      <c r="G393" s="314"/>
      <c r="H393" s="315">
        <f>F393+(F393*G393/100)</f>
        <v>0</v>
      </c>
      <c r="I393" s="316"/>
      <c r="J393" s="323"/>
    </row>
    <row r="394" spans="1:10" ht="27.75" customHeight="1">
      <c r="A394" s="308">
        <v>19</v>
      </c>
      <c r="B394" s="309" t="s">
        <v>361</v>
      </c>
      <c r="C394" s="324" t="s">
        <v>37</v>
      </c>
      <c r="D394" s="318">
        <v>36</v>
      </c>
      <c r="E394" s="312"/>
      <c r="F394" s="313">
        <f>D394*E394</f>
        <v>0</v>
      </c>
      <c r="G394" s="314"/>
      <c r="H394" s="315">
        <f>F394+(F394*G394/100)</f>
        <v>0</v>
      </c>
      <c r="I394" s="316"/>
      <c r="J394" s="288"/>
    </row>
    <row r="395" spans="1:10" ht="27.75" customHeight="1">
      <c r="A395" s="308">
        <v>20</v>
      </c>
      <c r="B395" s="309" t="s">
        <v>362</v>
      </c>
      <c r="C395" s="324" t="s">
        <v>37</v>
      </c>
      <c r="D395" s="318">
        <v>2</v>
      </c>
      <c r="E395" s="312"/>
      <c r="F395" s="313">
        <f>D395*E395</f>
        <v>0</v>
      </c>
      <c r="G395" s="314"/>
      <c r="H395" s="315">
        <f>F395+(F395*G395/100)</f>
        <v>0</v>
      </c>
      <c r="I395" s="316"/>
      <c r="J395" s="288"/>
    </row>
    <row r="396" spans="1:10" ht="27.75" customHeight="1">
      <c r="A396" s="308">
        <v>21</v>
      </c>
      <c r="B396" s="309" t="s">
        <v>363</v>
      </c>
      <c r="C396" s="324" t="s">
        <v>37</v>
      </c>
      <c r="D396" s="318">
        <v>2</v>
      </c>
      <c r="E396" s="312"/>
      <c r="F396" s="313">
        <f>D396*E396</f>
        <v>0</v>
      </c>
      <c r="G396" s="314"/>
      <c r="H396" s="315">
        <f>F396+(F396*G396/100)</f>
        <v>0</v>
      </c>
      <c r="I396" s="316"/>
      <c r="J396" s="288"/>
    </row>
    <row r="397" spans="1:10" ht="27.75" customHeight="1">
      <c r="A397" s="308">
        <v>22</v>
      </c>
      <c r="B397" s="309" t="s">
        <v>364</v>
      </c>
      <c r="C397" s="324" t="s">
        <v>37</v>
      </c>
      <c r="D397" s="318">
        <v>1</v>
      </c>
      <c r="E397" s="312"/>
      <c r="F397" s="313">
        <f>D397*E397</f>
        <v>0</v>
      </c>
      <c r="G397" s="314"/>
      <c r="H397" s="315">
        <f>F397+(F397*G397/100)</f>
        <v>0</v>
      </c>
      <c r="I397" s="316"/>
      <c r="J397" s="288"/>
    </row>
    <row r="398" spans="1:10" ht="27.75" customHeight="1">
      <c r="A398" s="308">
        <v>23</v>
      </c>
      <c r="B398" s="309" t="s">
        <v>365</v>
      </c>
      <c r="C398" s="324" t="s">
        <v>37</v>
      </c>
      <c r="D398" s="318">
        <v>2</v>
      </c>
      <c r="E398" s="312"/>
      <c r="F398" s="313">
        <f>D398*E398</f>
        <v>0</v>
      </c>
      <c r="G398" s="314"/>
      <c r="H398" s="315">
        <f>F398+(F398*G398/100)</f>
        <v>0</v>
      </c>
      <c r="I398" s="316"/>
      <c r="J398" s="288"/>
    </row>
    <row r="399" spans="1:10" ht="27.75" customHeight="1">
      <c r="A399" s="27" t="s">
        <v>366</v>
      </c>
      <c r="B399" s="27"/>
      <c r="C399" s="27"/>
      <c r="D399" s="27"/>
      <c r="E399" s="27"/>
      <c r="F399" s="325">
        <f>SUM(F376:F398)</f>
        <v>0</v>
      </c>
      <c r="G399" s="326"/>
      <c r="H399" s="325">
        <f>SUM(H376:H398)</f>
        <v>0</v>
      </c>
      <c r="I399" s="327"/>
      <c r="J399" s="328"/>
    </row>
    <row r="400" spans="1:10" ht="27.75" customHeight="1">
      <c r="A400" s="75"/>
      <c r="B400" s="75"/>
      <c r="C400" s="75"/>
      <c r="D400" s="75"/>
      <c r="E400" s="75"/>
      <c r="F400" s="329"/>
      <c r="G400" s="330"/>
      <c r="H400" s="329"/>
      <c r="I400" s="327"/>
      <c r="J400" s="328"/>
    </row>
    <row r="401" spans="1:10" ht="27.75" customHeight="1">
      <c r="A401" s="331" t="s">
        <v>367</v>
      </c>
      <c r="B401" s="331"/>
      <c r="C401" s="331"/>
      <c r="D401" s="331"/>
      <c r="E401" s="331"/>
      <c r="F401" s="331"/>
      <c r="G401" s="331"/>
      <c r="H401" s="331"/>
      <c r="I401" s="331"/>
      <c r="J401" s="331"/>
    </row>
    <row r="402" spans="1:10" ht="42" customHeight="1">
      <c r="A402" s="79" t="s">
        <v>2</v>
      </c>
      <c r="B402" s="79" t="s">
        <v>3</v>
      </c>
      <c r="C402" s="79" t="s">
        <v>4</v>
      </c>
      <c r="D402" s="79" t="s">
        <v>5</v>
      </c>
      <c r="E402" s="80" t="s">
        <v>32</v>
      </c>
      <c r="F402" s="80" t="s">
        <v>33</v>
      </c>
      <c r="G402" s="81" t="s">
        <v>8</v>
      </c>
      <c r="H402" s="80" t="s">
        <v>34</v>
      </c>
      <c r="I402" s="17" t="s">
        <v>10</v>
      </c>
      <c r="J402" s="16" t="s">
        <v>35</v>
      </c>
    </row>
    <row r="403" spans="1:10" ht="27.75" customHeight="1">
      <c r="A403" s="198">
        <v>1</v>
      </c>
      <c r="B403" s="332" t="s">
        <v>368</v>
      </c>
      <c r="C403" s="333" t="s">
        <v>17</v>
      </c>
      <c r="D403" s="334">
        <v>200</v>
      </c>
      <c r="E403" s="335"/>
      <c r="F403" s="336">
        <f>D403*E403</f>
        <v>0</v>
      </c>
      <c r="G403" s="337"/>
      <c r="H403" s="336">
        <f>F403+(F403*G403/100)</f>
        <v>0</v>
      </c>
      <c r="I403" s="338"/>
      <c r="J403" s="339"/>
    </row>
    <row r="404" spans="1:10" ht="27.75" customHeight="1">
      <c r="A404" s="198">
        <v>2</v>
      </c>
      <c r="B404" s="332" t="s">
        <v>369</v>
      </c>
      <c r="C404" s="333" t="s">
        <v>17</v>
      </c>
      <c r="D404" s="334">
        <v>10</v>
      </c>
      <c r="E404" s="335"/>
      <c r="F404" s="336">
        <f>D404*E404</f>
        <v>0</v>
      </c>
      <c r="G404" s="337"/>
      <c r="H404" s="336">
        <f>F404+(F404*G404/100)</f>
        <v>0</v>
      </c>
      <c r="I404" s="338"/>
      <c r="J404" s="339"/>
    </row>
    <row r="405" spans="1:10" ht="93.75" customHeight="1">
      <c r="A405" s="198">
        <v>3</v>
      </c>
      <c r="B405" s="332" t="s">
        <v>370</v>
      </c>
      <c r="C405" s="340" t="s">
        <v>37</v>
      </c>
      <c r="D405" s="341">
        <v>100</v>
      </c>
      <c r="E405" s="342"/>
      <c r="F405" s="336">
        <f>D405*E405</f>
        <v>0</v>
      </c>
      <c r="G405" s="337"/>
      <c r="H405" s="336">
        <f>F405+(F405*G405/100)</f>
        <v>0</v>
      </c>
      <c r="I405" s="338"/>
      <c r="J405" s="339"/>
    </row>
    <row r="406" spans="1:10" ht="12.75">
      <c r="A406" s="198">
        <v>4</v>
      </c>
      <c r="B406" s="332" t="s">
        <v>371</v>
      </c>
      <c r="C406" s="340" t="s">
        <v>37</v>
      </c>
      <c r="D406" s="341">
        <v>10</v>
      </c>
      <c r="E406" s="342"/>
      <c r="F406" s="336">
        <f>D406*E406</f>
        <v>0</v>
      </c>
      <c r="G406" s="337"/>
      <c r="H406" s="336">
        <f>F406+(F406*G406/100)</f>
        <v>0</v>
      </c>
      <c r="I406" s="338"/>
      <c r="J406" s="339"/>
    </row>
    <row r="407" spans="1:10" ht="12.75">
      <c r="A407" s="198">
        <v>5</v>
      </c>
      <c r="B407" s="332" t="s">
        <v>372</v>
      </c>
      <c r="C407" s="340" t="s">
        <v>37</v>
      </c>
      <c r="D407" s="341">
        <v>15</v>
      </c>
      <c r="E407" s="342"/>
      <c r="F407" s="336">
        <f>D407*E407</f>
        <v>0</v>
      </c>
      <c r="G407" s="337"/>
      <c r="H407" s="336">
        <f>F407+(F407*G407/100)</f>
        <v>0</v>
      </c>
      <c r="I407" s="338"/>
      <c r="J407" s="339"/>
    </row>
    <row r="408" spans="1:10" ht="45" customHeight="1">
      <c r="A408" s="198">
        <v>6</v>
      </c>
      <c r="B408" s="332" t="s">
        <v>373</v>
      </c>
      <c r="C408" s="340" t="s">
        <v>37</v>
      </c>
      <c r="D408" s="341">
        <v>400</v>
      </c>
      <c r="E408" s="342"/>
      <c r="F408" s="336">
        <f>D408*E408</f>
        <v>0</v>
      </c>
      <c r="G408" s="337"/>
      <c r="H408" s="336">
        <f>F408+(F408*G408/100)</f>
        <v>0</v>
      </c>
      <c r="I408" s="338"/>
      <c r="J408" s="343"/>
    </row>
    <row r="409" spans="1:10" ht="45" customHeight="1">
      <c r="A409" s="198">
        <v>7</v>
      </c>
      <c r="B409" s="332" t="s">
        <v>374</v>
      </c>
      <c r="C409" s="340" t="s">
        <v>147</v>
      </c>
      <c r="D409" s="341">
        <v>10</v>
      </c>
      <c r="E409" s="342"/>
      <c r="F409" s="336">
        <f>D409*E409</f>
        <v>0</v>
      </c>
      <c r="G409" s="337"/>
      <c r="H409" s="336">
        <f>F409+(F409*G409/100)</f>
        <v>0</v>
      </c>
      <c r="I409" s="338"/>
      <c r="J409" s="339"/>
    </row>
    <row r="410" spans="1:10" ht="45" customHeight="1">
      <c r="A410" s="198">
        <v>8</v>
      </c>
      <c r="B410" s="332" t="s">
        <v>375</v>
      </c>
      <c r="C410" s="333" t="s">
        <v>147</v>
      </c>
      <c r="D410" s="334">
        <v>1</v>
      </c>
      <c r="E410" s="335"/>
      <c r="F410" s="336">
        <f>D410*E410</f>
        <v>0</v>
      </c>
      <c r="G410" s="337"/>
      <c r="H410" s="336">
        <f>F410+(F410*G410/100)</f>
        <v>0</v>
      </c>
      <c r="I410" s="338"/>
      <c r="J410" s="339"/>
    </row>
    <row r="411" spans="1:10" ht="27.75" customHeight="1">
      <c r="A411" s="344" t="s">
        <v>376</v>
      </c>
      <c r="B411" s="344"/>
      <c r="C411" s="344"/>
      <c r="D411" s="344"/>
      <c r="E411" s="344"/>
      <c r="F411" s="345">
        <f>SUM(F403:F410)</f>
        <v>0</v>
      </c>
      <c r="G411" s="346"/>
      <c r="H411" s="347">
        <f>SUM(H403:H410)</f>
        <v>0</v>
      </c>
      <c r="I411" s="181"/>
      <c r="J411" s="182"/>
    </row>
    <row r="412" spans="1:10" ht="27.75" customHeight="1">
      <c r="A412" s="75"/>
      <c r="B412" s="75"/>
      <c r="C412" s="75"/>
      <c r="D412" s="75"/>
      <c r="E412" s="75"/>
      <c r="F412" s="329"/>
      <c r="G412" s="330"/>
      <c r="H412" s="329"/>
      <c r="I412" s="327"/>
      <c r="J412" s="328"/>
    </row>
    <row r="413" spans="1:10" ht="27.75" customHeight="1">
      <c r="A413" s="14" t="s">
        <v>377</v>
      </c>
      <c r="B413" s="14"/>
      <c r="C413" s="14"/>
      <c r="D413" s="14"/>
      <c r="E413" s="14"/>
      <c r="F413" s="14"/>
      <c r="G413" s="14"/>
      <c r="H413" s="14"/>
      <c r="I413" s="14"/>
      <c r="J413" s="14"/>
    </row>
    <row r="414" spans="1:10" ht="42" customHeight="1">
      <c r="A414" s="79" t="s">
        <v>2</v>
      </c>
      <c r="B414" s="79" t="s">
        <v>3</v>
      </c>
      <c r="C414" s="79" t="s">
        <v>4</v>
      </c>
      <c r="D414" s="79" t="s">
        <v>5</v>
      </c>
      <c r="E414" s="80" t="s">
        <v>32</v>
      </c>
      <c r="F414" s="80" t="s">
        <v>33</v>
      </c>
      <c r="G414" s="81" t="s">
        <v>8</v>
      </c>
      <c r="H414" s="80" t="s">
        <v>34</v>
      </c>
      <c r="I414" s="17" t="s">
        <v>10</v>
      </c>
      <c r="J414" s="16" t="s">
        <v>35</v>
      </c>
    </row>
    <row r="415" spans="1:10" ht="51.75" customHeight="1">
      <c r="A415" s="348">
        <v>1</v>
      </c>
      <c r="B415" s="349" t="s">
        <v>378</v>
      </c>
      <c r="C415" s="350" t="s">
        <v>17</v>
      </c>
      <c r="D415" s="351">
        <v>40</v>
      </c>
      <c r="E415" s="352"/>
      <c r="F415" s="353">
        <f>D415*E415</f>
        <v>0</v>
      </c>
      <c r="G415" s="354"/>
      <c r="H415" s="353">
        <f>F415+(F415*G415/100)</f>
        <v>0</v>
      </c>
      <c r="I415" s="355"/>
      <c r="J415" s="138"/>
    </row>
    <row r="416" spans="1:10" ht="27.75" customHeight="1">
      <c r="A416" s="59" t="s">
        <v>379</v>
      </c>
      <c r="B416" s="59"/>
      <c r="C416" s="59"/>
      <c r="D416" s="59"/>
      <c r="E416" s="59"/>
      <c r="F416" s="60">
        <f>SUM(F415:F415)</f>
        <v>0</v>
      </c>
      <c r="G416" s="92"/>
      <c r="H416" s="60">
        <f>SUM(H415:H415)</f>
        <v>0</v>
      </c>
      <c r="I416" s="181"/>
      <c r="J416" s="182"/>
    </row>
    <row r="417" spans="1:10" ht="27.75" customHeight="1">
      <c r="A417" s="75"/>
      <c r="B417" s="75"/>
      <c r="C417" s="75"/>
      <c r="D417" s="75"/>
      <c r="E417" s="75"/>
      <c r="F417" s="329"/>
      <c r="G417" s="330"/>
      <c r="H417" s="329"/>
      <c r="I417" s="327"/>
      <c r="J417" s="328"/>
    </row>
    <row r="418" spans="1:10" ht="27.75" customHeight="1">
      <c r="A418" s="14" t="s">
        <v>380</v>
      </c>
      <c r="B418" s="14"/>
      <c r="C418" s="14"/>
      <c r="D418" s="14"/>
      <c r="E418" s="14"/>
      <c r="F418" s="14"/>
      <c r="G418" s="14"/>
      <c r="H418" s="14"/>
      <c r="I418" s="14"/>
      <c r="J418" s="14"/>
    </row>
    <row r="419" spans="1:10" ht="42.75" customHeight="1">
      <c r="A419" s="16" t="s">
        <v>2</v>
      </c>
      <c r="B419" s="16" t="s">
        <v>3</v>
      </c>
      <c r="C419" s="16" t="s">
        <v>4</v>
      </c>
      <c r="D419" s="16" t="s">
        <v>5</v>
      </c>
      <c r="E419" s="17" t="s">
        <v>6</v>
      </c>
      <c r="F419" s="17" t="s">
        <v>7</v>
      </c>
      <c r="G419" s="18" t="s">
        <v>8</v>
      </c>
      <c r="H419" s="17" t="s">
        <v>9</v>
      </c>
      <c r="I419" s="17" t="s">
        <v>10</v>
      </c>
      <c r="J419" s="16" t="s">
        <v>11</v>
      </c>
    </row>
    <row r="420" spans="1:10" ht="100.5" customHeight="1">
      <c r="A420" s="48">
        <v>1</v>
      </c>
      <c r="B420" s="49" t="s">
        <v>381</v>
      </c>
      <c r="C420" s="55" t="s">
        <v>17</v>
      </c>
      <c r="D420" s="56">
        <v>100</v>
      </c>
      <c r="E420" s="51"/>
      <c r="F420" s="51">
        <f>D420*E420</f>
        <v>0</v>
      </c>
      <c r="G420" s="72"/>
      <c r="H420" s="51">
        <f>F420+(F420*G420/100)</f>
        <v>0</v>
      </c>
      <c r="I420" s="338"/>
      <c r="J420" s="339"/>
    </row>
    <row r="421" spans="1:10" ht="27.75" customHeight="1">
      <c r="A421" s="27" t="s">
        <v>382</v>
      </c>
      <c r="B421" s="27"/>
      <c r="C421" s="27"/>
      <c r="D421" s="27"/>
      <c r="E421" s="27"/>
      <c r="F421" s="28">
        <f>SUM(F420)</f>
        <v>0</v>
      </c>
      <c r="G421" s="29"/>
      <c r="H421" s="30">
        <f>SUM(H420)</f>
        <v>0</v>
      </c>
      <c r="I421" s="31"/>
      <c r="J421" s="189"/>
    </row>
    <row r="422" spans="1:10" ht="27.75" customHeight="1">
      <c r="A422" s="64"/>
      <c r="B422" s="356"/>
      <c r="C422" s="357"/>
      <c r="D422" s="358"/>
      <c r="E422" s="66"/>
      <c r="F422" s="66"/>
      <c r="G422" s="359"/>
      <c r="H422" s="66"/>
      <c r="I422" s="360"/>
      <c r="J422" s="63"/>
    </row>
    <row r="423" spans="1:10" ht="27.75" customHeight="1">
      <c r="A423" s="14" t="s">
        <v>383</v>
      </c>
      <c r="B423" s="14"/>
      <c r="C423" s="14"/>
      <c r="D423" s="14"/>
      <c r="E423" s="14"/>
      <c r="F423" s="14"/>
      <c r="G423" s="14"/>
      <c r="H423" s="14"/>
      <c r="I423" s="14"/>
      <c r="J423" s="14"/>
    </row>
    <row r="424" spans="1:10" ht="40.5" customHeight="1">
      <c r="A424" s="16" t="s">
        <v>2</v>
      </c>
      <c r="B424" s="16" t="s">
        <v>3</v>
      </c>
      <c r="C424" s="16" t="s">
        <v>4</v>
      </c>
      <c r="D424" s="16" t="s">
        <v>5</v>
      </c>
      <c r="E424" s="17" t="s">
        <v>6</v>
      </c>
      <c r="F424" s="17" t="s">
        <v>7</v>
      </c>
      <c r="G424" s="18" t="s">
        <v>8</v>
      </c>
      <c r="H424" s="17" t="s">
        <v>9</v>
      </c>
      <c r="I424" s="17" t="s">
        <v>10</v>
      </c>
      <c r="J424" s="16" t="s">
        <v>11</v>
      </c>
    </row>
    <row r="425" spans="1:10" ht="60" customHeight="1">
      <c r="A425" s="48">
        <v>1</v>
      </c>
      <c r="B425" s="49" t="s">
        <v>384</v>
      </c>
      <c r="C425" s="20" t="s">
        <v>28</v>
      </c>
      <c r="D425" s="22">
        <v>1500</v>
      </c>
      <c r="E425" s="361"/>
      <c r="F425" s="361">
        <f>D425*E425</f>
        <v>0</v>
      </c>
      <c r="G425" s="362"/>
      <c r="H425" s="361">
        <f>F425+(F425*G425/100)</f>
        <v>0</v>
      </c>
      <c r="I425" s="339"/>
      <c r="J425" s="339"/>
    </row>
    <row r="426" spans="1:10" ht="27.75" customHeight="1">
      <c r="A426" s="27" t="s">
        <v>385</v>
      </c>
      <c r="B426" s="27"/>
      <c r="C426" s="27"/>
      <c r="D426" s="27"/>
      <c r="E426" s="27"/>
      <c r="F426" s="28">
        <f>SUM(F425)</f>
        <v>0</v>
      </c>
      <c r="G426" s="76"/>
      <c r="H426" s="30">
        <f>SUM(H425)</f>
        <v>0</v>
      </c>
      <c r="I426" s="31"/>
      <c r="J426" s="265"/>
    </row>
    <row r="427" spans="1:10" ht="27.75" customHeight="1">
      <c r="A427" s="75"/>
      <c r="B427" s="75"/>
      <c r="C427" s="75"/>
      <c r="D427" s="75"/>
      <c r="E427" s="75"/>
      <c r="F427" s="329"/>
      <c r="G427" s="330"/>
      <c r="H427" s="329"/>
      <c r="I427" s="327"/>
      <c r="J427" s="328"/>
    </row>
    <row r="428" spans="1:10" ht="27.75" customHeight="1">
      <c r="A428" s="14" t="s">
        <v>386</v>
      </c>
      <c r="B428" s="14"/>
      <c r="C428" s="14"/>
      <c r="D428" s="14"/>
      <c r="E428" s="14"/>
      <c r="F428" s="14"/>
      <c r="G428" s="14"/>
      <c r="H428" s="14"/>
      <c r="I428" s="14"/>
      <c r="J428" s="14"/>
    </row>
    <row r="429" spans="1:10" ht="42" customHeight="1">
      <c r="A429" s="16" t="s">
        <v>2</v>
      </c>
      <c r="B429" s="16" t="s">
        <v>3</v>
      </c>
      <c r="C429" s="16" t="s">
        <v>4</v>
      </c>
      <c r="D429" s="16" t="s">
        <v>5</v>
      </c>
      <c r="E429" s="17" t="s">
        <v>6</v>
      </c>
      <c r="F429" s="17" t="s">
        <v>7</v>
      </c>
      <c r="G429" s="18" t="s">
        <v>8</v>
      </c>
      <c r="H429" s="17" t="s">
        <v>9</v>
      </c>
      <c r="I429" s="17" t="s">
        <v>10</v>
      </c>
      <c r="J429" s="16" t="s">
        <v>11</v>
      </c>
    </row>
    <row r="430" spans="1:10" ht="56.25" customHeight="1">
      <c r="A430" s="48">
        <v>1</v>
      </c>
      <c r="B430" s="21" t="s">
        <v>387</v>
      </c>
      <c r="C430" s="20" t="s">
        <v>28</v>
      </c>
      <c r="D430" s="22">
        <v>30</v>
      </c>
      <c r="E430" s="361"/>
      <c r="F430" s="361">
        <f>D430*E430</f>
        <v>0</v>
      </c>
      <c r="G430" s="362"/>
      <c r="H430" s="361">
        <f>F430+(F430*G430/100)</f>
        <v>0</v>
      </c>
      <c r="I430" s="339"/>
      <c r="J430" s="339"/>
    </row>
    <row r="431" spans="1:10" ht="27.75" customHeight="1">
      <c r="A431" s="27" t="s">
        <v>388</v>
      </c>
      <c r="B431" s="27" t="s">
        <v>389</v>
      </c>
      <c r="C431" s="27"/>
      <c r="D431" s="27"/>
      <c r="E431" s="27"/>
      <c r="F431" s="28">
        <f>SUM(F430)</f>
        <v>0</v>
      </c>
      <c r="G431" s="76"/>
      <c r="H431" s="30">
        <f>SUM(H430)</f>
        <v>0</v>
      </c>
      <c r="I431" s="31"/>
      <c r="J431" s="265"/>
    </row>
    <row r="432" spans="1:10" ht="27.75" customHeight="1">
      <c r="A432" s="75"/>
      <c r="B432" s="75"/>
      <c r="C432" s="75"/>
      <c r="D432" s="75"/>
      <c r="E432" s="75"/>
      <c r="F432" s="329"/>
      <c r="G432" s="330"/>
      <c r="H432" s="329"/>
      <c r="I432" s="327"/>
      <c r="J432" s="328"/>
    </row>
    <row r="433" spans="1:10" ht="27.75" customHeight="1">
      <c r="A433" s="14" t="s">
        <v>390</v>
      </c>
      <c r="B433" s="14"/>
      <c r="C433" s="14"/>
      <c r="D433" s="14"/>
      <c r="E433" s="14"/>
      <c r="F433" s="14"/>
      <c r="G433" s="14"/>
      <c r="H433" s="14"/>
      <c r="I433" s="14"/>
      <c r="J433" s="14"/>
    </row>
    <row r="434" spans="1:10" ht="41.25" customHeight="1">
      <c r="A434" s="16" t="s">
        <v>2</v>
      </c>
      <c r="B434" s="16" t="s">
        <v>3</v>
      </c>
      <c r="C434" s="16" t="s">
        <v>4</v>
      </c>
      <c r="D434" s="16" t="s">
        <v>5</v>
      </c>
      <c r="E434" s="17" t="s">
        <v>6</v>
      </c>
      <c r="F434" s="17" t="s">
        <v>7</v>
      </c>
      <c r="G434" s="18" t="s">
        <v>8</v>
      </c>
      <c r="H434" s="17" t="s">
        <v>9</v>
      </c>
      <c r="I434" s="17" t="s">
        <v>10</v>
      </c>
      <c r="J434" s="16" t="s">
        <v>11</v>
      </c>
    </row>
    <row r="435" spans="1:10" ht="52.5" customHeight="1">
      <c r="A435" s="48">
        <v>1</v>
      </c>
      <c r="B435" s="363" t="s">
        <v>391</v>
      </c>
      <c r="C435" s="20" t="s">
        <v>59</v>
      </c>
      <c r="D435" s="22">
        <v>4</v>
      </c>
      <c r="E435" s="361"/>
      <c r="F435" s="361">
        <f>D435*E435</f>
        <v>0</v>
      </c>
      <c r="G435" s="362"/>
      <c r="H435" s="361">
        <f>F435+(F435*G435/100)</f>
        <v>0</v>
      </c>
      <c r="I435" s="339"/>
      <c r="J435" s="339"/>
    </row>
    <row r="436" spans="1:10" ht="52.5" customHeight="1">
      <c r="A436" s="48">
        <v>2</v>
      </c>
      <c r="B436" s="363" t="s">
        <v>392</v>
      </c>
      <c r="C436" s="20" t="s">
        <v>59</v>
      </c>
      <c r="D436" s="22">
        <v>2</v>
      </c>
      <c r="E436" s="361"/>
      <c r="F436" s="361">
        <f>D436*E436</f>
        <v>0</v>
      </c>
      <c r="G436" s="362"/>
      <c r="H436" s="361">
        <f>F436+(F436*G436/100)</f>
        <v>0</v>
      </c>
      <c r="I436" s="339"/>
      <c r="J436" s="339"/>
    </row>
    <row r="437" spans="1:10" ht="27.75" customHeight="1">
      <c r="A437" s="27" t="s">
        <v>393</v>
      </c>
      <c r="B437" s="27" t="s">
        <v>389</v>
      </c>
      <c r="C437" s="27"/>
      <c r="D437" s="27"/>
      <c r="E437" s="27"/>
      <c r="F437" s="28">
        <f>SUM(F435:F436)</f>
        <v>0</v>
      </c>
      <c r="G437" s="76"/>
      <c r="H437" s="30">
        <f>SUM(H435:H436)</f>
        <v>0</v>
      </c>
      <c r="I437" s="31"/>
      <c r="J437" s="265"/>
    </row>
    <row r="438" spans="1:10" ht="27.75" customHeight="1">
      <c r="A438" s="75"/>
      <c r="B438" s="75"/>
      <c r="C438" s="75"/>
      <c r="D438" s="75"/>
      <c r="E438" s="75"/>
      <c r="F438" s="329"/>
      <c r="G438" s="330"/>
      <c r="H438" s="329"/>
      <c r="I438" s="327"/>
      <c r="J438" s="328"/>
    </row>
    <row r="439" spans="1:10" ht="27.75" customHeight="1">
      <c r="A439" s="14" t="s">
        <v>394</v>
      </c>
      <c r="B439" s="14"/>
      <c r="C439" s="14"/>
      <c r="D439" s="14"/>
      <c r="E439" s="14"/>
      <c r="F439" s="14"/>
      <c r="G439" s="14"/>
      <c r="H439" s="14"/>
      <c r="I439" s="14"/>
      <c r="J439" s="14"/>
    </row>
    <row r="440" spans="1:10" ht="42.75" customHeight="1">
      <c r="A440" s="114" t="s">
        <v>2</v>
      </c>
      <c r="B440" s="114" t="s">
        <v>3</v>
      </c>
      <c r="C440" s="114" t="s">
        <v>4</v>
      </c>
      <c r="D440" s="114" t="s">
        <v>5</v>
      </c>
      <c r="E440" s="276" t="s">
        <v>6</v>
      </c>
      <c r="F440" s="276" t="s">
        <v>7</v>
      </c>
      <c r="G440" s="116" t="s">
        <v>8</v>
      </c>
      <c r="H440" s="276" t="s">
        <v>9</v>
      </c>
      <c r="I440" s="276" t="s">
        <v>10</v>
      </c>
      <c r="J440" s="114" t="s">
        <v>11</v>
      </c>
    </row>
    <row r="441" spans="1:10" ht="12.75">
      <c r="A441" s="191">
        <v>1</v>
      </c>
      <c r="B441" s="364" t="s">
        <v>395</v>
      </c>
      <c r="C441" s="365" t="s">
        <v>17</v>
      </c>
      <c r="D441" s="366">
        <v>20</v>
      </c>
      <c r="E441" s="367"/>
      <c r="F441" s="368">
        <f>D441*E441</f>
        <v>0</v>
      </c>
      <c r="G441" s="369"/>
      <c r="H441" s="368">
        <f>F441+(F441*G441/100)</f>
        <v>0</v>
      </c>
      <c r="I441" s="370"/>
      <c r="J441" s="370"/>
    </row>
    <row r="442" spans="1:10" ht="62.25" customHeight="1">
      <c r="A442" s="191">
        <v>2</v>
      </c>
      <c r="B442" s="54" t="s">
        <v>396</v>
      </c>
      <c r="C442" s="48" t="s">
        <v>17</v>
      </c>
      <c r="D442" s="56">
        <v>15</v>
      </c>
      <c r="E442" s="51"/>
      <c r="F442" s="51">
        <f>D442*E442</f>
        <v>0</v>
      </c>
      <c r="G442" s="57"/>
      <c r="H442" s="51">
        <f>F442+(F442*G442/100)</f>
        <v>0</v>
      </c>
      <c r="I442" s="58"/>
      <c r="J442" s="53"/>
    </row>
    <row r="443" spans="1:10" ht="58.5" customHeight="1">
      <c r="A443" s="191">
        <v>3</v>
      </c>
      <c r="B443" s="54" t="s">
        <v>397</v>
      </c>
      <c r="C443" s="48" t="s">
        <v>17</v>
      </c>
      <c r="D443" s="56">
        <v>10</v>
      </c>
      <c r="E443" s="51"/>
      <c r="F443" s="51">
        <f>D443*E443</f>
        <v>0</v>
      </c>
      <c r="G443" s="57"/>
      <c r="H443" s="51">
        <f>F443+(F443*G443/100)</f>
        <v>0</v>
      </c>
      <c r="I443" s="58"/>
      <c r="J443" s="53"/>
    </row>
    <row r="444" spans="1:10" ht="51" customHeight="1">
      <c r="A444" s="191">
        <v>4</v>
      </c>
      <c r="B444" s="133" t="s">
        <v>398</v>
      </c>
      <c r="C444" s="20" t="s">
        <v>17</v>
      </c>
      <c r="D444" s="22">
        <v>15</v>
      </c>
      <c r="E444" s="50"/>
      <c r="F444" s="51">
        <f>D444*E444</f>
        <v>0</v>
      </c>
      <c r="G444" s="52"/>
      <c r="H444" s="51">
        <f>F444+(F444*G444/100)</f>
        <v>0</v>
      </c>
      <c r="I444" s="53"/>
      <c r="J444" s="53"/>
    </row>
    <row r="445" spans="1:10" ht="51" customHeight="1">
      <c r="A445" s="191">
        <v>5</v>
      </c>
      <c r="B445" s="133" t="s">
        <v>399</v>
      </c>
      <c r="C445" s="20" t="s">
        <v>17</v>
      </c>
      <c r="D445" s="22">
        <v>8</v>
      </c>
      <c r="E445" s="50"/>
      <c r="F445" s="51">
        <f>D445*E445</f>
        <v>0</v>
      </c>
      <c r="G445" s="52"/>
      <c r="H445" s="51">
        <f>F445+(F445*G445/100)</f>
        <v>0</v>
      </c>
      <c r="I445" s="53"/>
      <c r="J445" s="53"/>
    </row>
    <row r="446" spans="1:10" ht="51" customHeight="1">
      <c r="A446" s="191">
        <v>6</v>
      </c>
      <c r="B446" s="133" t="s">
        <v>400</v>
      </c>
      <c r="C446" s="20" t="s">
        <v>17</v>
      </c>
      <c r="D446" s="22">
        <v>8</v>
      </c>
      <c r="E446" s="50"/>
      <c r="F446" s="51">
        <f>D446*E446</f>
        <v>0</v>
      </c>
      <c r="G446" s="52"/>
      <c r="H446" s="51">
        <f>F446+(F446*G446/100)</f>
        <v>0</v>
      </c>
      <c r="I446" s="53"/>
      <c r="J446" s="53"/>
    </row>
    <row r="447" spans="1:10" ht="27.75" customHeight="1">
      <c r="A447" s="59" t="s">
        <v>401</v>
      </c>
      <c r="B447" s="59"/>
      <c r="C447" s="59"/>
      <c r="D447" s="59"/>
      <c r="E447" s="59"/>
      <c r="F447" s="306">
        <f>SUM(F441:F446)</f>
        <v>0</v>
      </c>
      <c r="G447" s="61"/>
      <c r="H447" s="306">
        <f>SUM(H441:H446)</f>
        <v>0</v>
      </c>
      <c r="I447" s="62"/>
      <c r="J447" s="371"/>
    </row>
    <row r="448" spans="1:10" ht="27.75" customHeight="1">
      <c r="A448" s="75"/>
      <c r="B448" s="75"/>
      <c r="C448" s="75"/>
      <c r="D448" s="75"/>
      <c r="E448" s="75"/>
      <c r="F448" s="329"/>
      <c r="G448" s="330"/>
      <c r="H448" s="329"/>
      <c r="I448" s="327"/>
      <c r="J448" s="328"/>
    </row>
    <row r="449" spans="1:10" ht="27.75" customHeight="1">
      <c r="A449" s="14" t="s">
        <v>402</v>
      </c>
      <c r="B449" s="14"/>
      <c r="C449" s="14"/>
      <c r="D449" s="14"/>
      <c r="E449" s="14"/>
      <c r="F449" s="14"/>
      <c r="G449" s="14"/>
      <c r="H449" s="14"/>
      <c r="I449" s="14"/>
      <c r="J449" s="14"/>
    </row>
    <row r="450" spans="1:10" ht="42.75" customHeight="1">
      <c r="A450" s="16" t="s">
        <v>2</v>
      </c>
      <c r="B450" s="16" t="s">
        <v>3</v>
      </c>
      <c r="C450" s="16" t="s">
        <v>4</v>
      </c>
      <c r="D450" s="16" t="s">
        <v>5</v>
      </c>
      <c r="E450" s="17" t="s">
        <v>6</v>
      </c>
      <c r="F450" s="17" t="s">
        <v>7</v>
      </c>
      <c r="G450" s="18" t="s">
        <v>8</v>
      </c>
      <c r="H450" s="17" t="s">
        <v>9</v>
      </c>
      <c r="I450" s="17" t="s">
        <v>10</v>
      </c>
      <c r="J450" s="16" t="s">
        <v>11</v>
      </c>
    </row>
    <row r="451" spans="1:10" ht="79.5" customHeight="1">
      <c r="A451" s="48">
        <v>1</v>
      </c>
      <c r="B451" s="363" t="s">
        <v>403</v>
      </c>
      <c r="C451" s="20" t="s">
        <v>37</v>
      </c>
      <c r="D451" s="22">
        <v>120</v>
      </c>
      <c r="E451" s="361"/>
      <c r="F451" s="361">
        <f>D451*E451</f>
        <v>0</v>
      </c>
      <c r="G451" s="362"/>
      <c r="H451" s="361">
        <f>F451+(F451*G451/100)</f>
        <v>0</v>
      </c>
      <c r="I451" s="339"/>
      <c r="J451" s="339"/>
    </row>
    <row r="452" spans="1:10" ht="27.75" customHeight="1">
      <c r="A452" s="27" t="s">
        <v>404</v>
      </c>
      <c r="B452" s="27" t="s">
        <v>389</v>
      </c>
      <c r="C452" s="27"/>
      <c r="D452" s="27"/>
      <c r="E452" s="27"/>
      <c r="F452" s="28">
        <f>SUM(F451)</f>
        <v>0</v>
      </c>
      <c r="G452" s="76"/>
      <c r="H452" s="30">
        <f>SUM(H451)</f>
        <v>0</v>
      </c>
      <c r="I452" s="31"/>
      <c r="J452" s="265"/>
    </row>
    <row r="453" spans="1:10" ht="27.75" customHeight="1">
      <c r="A453" s="75"/>
      <c r="B453" s="75"/>
      <c r="C453" s="75"/>
      <c r="D453" s="75"/>
      <c r="E453" s="75"/>
      <c r="F453" s="329"/>
      <c r="G453" s="330"/>
      <c r="H453" s="329"/>
      <c r="I453" s="327"/>
      <c r="J453" s="328"/>
    </row>
    <row r="454" spans="1:11" ht="27.75" customHeight="1">
      <c r="A454" s="14" t="s">
        <v>405</v>
      </c>
      <c r="B454" s="14"/>
      <c r="C454" s="14"/>
      <c r="D454" s="14"/>
      <c r="E454" s="14"/>
      <c r="F454" s="14"/>
      <c r="G454" s="14"/>
      <c r="H454" s="14"/>
      <c r="I454" s="14"/>
      <c r="J454" s="14"/>
      <c r="K454" s="107"/>
    </row>
    <row r="455" spans="1:10" ht="42" customHeight="1">
      <c r="A455" s="114" t="s">
        <v>2</v>
      </c>
      <c r="B455" s="114" t="s">
        <v>3</v>
      </c>
      <c r="C455" s="114" t="s">
        <v>4</v>
      </c>
      <c r="D455" s="114" t="s">
        <v>5</v>
      </c>
      <c r="E455" s="115" t="s">
        <v>6</v>
      </c>
      <c r="F455" s="115" t="s">
        <v>7</v>
      </c>
      <c r="G455" s="116" t="s">
        <v>8</v>
      </c>
      <c r="H455" s="115" t="s">
        <v>9</v>
      </c>
      <c r="I455" s="17" t="s">
        <v>10</v>
      </c>
      <c r="J455" s="16" t="s">
        <v>35</v>
      </c>
    </row>
    <row r="456" spans="1:10" ht="84.75" customHeight="1">
      <c r="A456" s="20">
        <v>1</v>
      </c>
      <c r="B456" s="133" t="s">
        <v>406</v>
      </c>
      <c r="C456" s="226" t="s">
        <v>17</v>
      </c>
      <c r="D456" s="22">
        <v>12</v>
      </c>
      <c r="E456" s="125"/>
      <c r="F456" s="125">
        <f>D456*E456</f>
        <v>0</v>
      </c>
      <c r="G456" s="262"/>
      <c r="H456" s="125">
        <f>F456+(F456*G456/100)</f>
        <v>0</v>
      </c>
      <c r="I456" s="259"/>
      <c r="J456" s="104"/>
    </row>
    <row r="457" spans="1:10" ht="84.75" customHeight="1">
      <c r="A457" s="20">
        <v>2</v>
      </c>
      <c r="B457" s="130" t="s">
        <v>407</v>
      </c>
      <c r="C457" s="226" t="s">
        <v>17</v>
      </c>
      <c r="D457" s="22">
        <v>10</v>
      </c>
      <c r="E457" s="125"/>
      <c r="F457" s="125">
        <f>D457*E457</f>
        <v>0</v>
      </c>
      <c r="G457" s="262"/>
      <c r="H457" s="125">
        <f>F457+(F457*G457/100)</f>
        <v>0</v>
      </c>
      <c r="I457" s="259"/>
      <c r="J457" s="104"/>
    </row>
    <row r="458" spans="1:10" ht="129" customHeight="1">
      <c r="A458" s="20">
        <v>3</v>
      </c>
      <c r="B458" s="130" t="s">
        <v>408</v>
      </c>
      <c r="C458" s="226" t="s">
        <v>17</v>
      </c>
      <c r="D458" s="22">
        <v>10</v>
      </c>
      <c r="E458" s="125"/>
      <c r="F458" s="125">
        <f>D458*E458</f>
        <v>0</v>
      </c>
      <c r="G458" s="262"/>
      <c r="H458" s="125">
        <f>F458+(F458*G458/100)</f>
        <v>0</v>
      </c>
      <c r="I458" s="259"/>
      <c r="J458" s="104"/>
    </row>
    <row r="459" spans="1:10" ht="12.75">
      <c r="A459" s="20">
        <v>4</v>
      </c>
      <c r="B459" s="130" t="s">
        <v>409</v>
      </c>
      <c r="C459" s="226" t="s">
        <v>17</v>
      </c>
      <c r="D459" s="22">
        <v>6</v>
      </c>
      <c r="E459" s="125"/>
      <c r="F459" s="125">
        <f>D459*E459</f>
        <v>0</v>
      </c>
      <c r="G459" s="262"/>
      <c r="H459" s="125">
        <f>F459+(F459*G459/100)</f>
        <v>0</v>
      </c>
      <c r="I459" s="259"/>
      <c r="J459" s="104"/>
    </row>
    <row r="460" spans="1:10" ht="27" customHeight="1">
      <c r="A460" s="27" t="s">
        <v>410</v>
      </c>
      <c r="B460" s="27"/>
      <c r="C460" s="27"/>
      <c r="D460" s="27"/>
      <c r="E460" s="27"/>
      <c r="F460" s="60">
        <f>SUM(F456:F459)</f>
        <v>0</v>
      </c>
      <c r="G460" s="372"/>
      <c r="H460" s="60">
        <f>SUM(H456:H459)</f>
        <v>0</v>
      </c>
      <c r="I460" s="181"/>
      <c r="J460" s="182"/>
    </row>
    <row r="461" spans="1:9" ht="27" customHeight="1">
      <c r="A461" s="110"/>
      <c r="B461" s="111"/>
      <c r="C461" s="110"/>
      <c r="D461" s="110"/>
      <c r="E461" s="112"/>
      <c r="F461" s="112"/>
      <c r="G461" s="113"/>
      <c r="H461" s="112"/>
      <c r="I461" s="62"/>
    </row>
    <row r="462" spans="1:10" ht="27" customHeight="1">
      <c r="A462" s="373" t="s">
        <v>411</v>
      </c>
      <c r="B462" s="373"/>
      <c r="C462" s="373"/>
      <c r="D462" s="373"/>
      <c r="E462" s="373"/>
      <c r="F462" s="373"/>
      <c r="G462" s="373"/>
      <c r="H462" s="373"/>
      <c r="I462" s="373"/>
      <c r="J462" s="373"/>
    </row>
    <row r="463" spans="1:10" ht="43.5" customHeight="1">
      <c r="A463" s="114" t="s">
        <v>2</v>
      </c>
      <c r="B463" s="114" t="s">
        <v>3</v>
      </c>
      <c r="C463" s="114" t="s">
        <v>4</v>
      </c>
      <c r="D463" s="114" t="s">
        <v>5</v>
      </c>
      <c r="E463" s="115" t="s">
        <v>6</v>
      </c>
      <c r="F463" s="115" t="s">
        <v>7</v>
      </c>
      <c r="G463" s="116" t="s">
        <v>8</v>
      </c>
      <c r="H463" s="115" t="s">
        <v>9</v>
      </c>
      <c r="I463" s="17" t="s">
        <v>10</v>
      </c>
      <c r="J463" s="16" t="s">
        <v>35</v>
      </c>
    </row>
    <row r="464" spans="1:10" ht="12.75">
      <c r="A464" s="20">
        <v>1</v>
      </c>
      <c r="B464" s="374" t="s">
        <v>412</v>
      </c>
      <c r="C464" s="375" t="s">
        <v>226</v>
      </c>
      <c r="D464" s="376">
        <v>150</v>
      </c>
      <c r="E464" s="377"/>
      <c r="F464" s="125">
        <f>D464*E464</f>
        <v>0</v>
      </c>
      <c r="G464" s="72"/>
      <c r="H464" s="378">
        <f>F464+(F464*G464/100)</f>
        <v>0</v>
      </c>
      <c r="I464" s="379"/>
      <c r="J464" s="89"/>
    </row>
    <row r="465" spans="1:9" ht="27.75" customHeight="1">
      <c r="A465" s="59" t="s">
        <v>413</v>
      </c>
      <c r="B465" s="59"/>
      <c r="C465" s="59"/>
      <c r="D465" s="59"/>
      <c r="E465" s="59"/>
      <c r="F465" s="245">
        <f>SUM(F464:F464)</f>
        <v>0</v>
      </c>
      <c r="G465" s="380"/>
      <c r="H465" s="245">
        <f>SUM(H464:H464)</f>
        <v>0</v>
      </c>
      <c r="I465" s="381"/>
    </row>
    <row r="466" spans="1:9" ht="27.75" customHeight="1">
      <c r="A466" s="90"/>
      <c r="B466" s="90"/>
      <c r="C466" s="90"/>
      <c r="D466" s="90"/>
      <c r="E466" s="90"/>
      <c r="F466" s="91"/>
      <c r="G466" s="92"/>
      <c r="H466" s="91"/>
      <c r="I466" s="6"/>
    </row>
    <row r="467" spans="1:10" ht="27.75" customHeight="1">
      <c r="A467" s="14" t="s">
        <v>414</v>
      </c>
      <c r="B467" s="14"/>
      <c r="C467" s="14"/>
      <c r="D467" s="14"/>
      <c r="E467" s="14"/>
      <c r="F467" s="14"/>
      <c r="G467" s="14"/>
      <c r="H467" s="14"/>
      <c r="I467" s="14"/>
      <c r="J467" s="14"/>
    </row>
    <row r="468" spans="1:10" ht="43.5" customHeight="1">
      <c r="A468" s="16" t="s">
        <v>2</v>
      </c>
      <c r="B468" s="16" t="s">
        <v>3</v>
      </c>
      <c r="C468" s="16" t="s">
        <v>4</v>
      </c>
      <c r="D468" s="16" t="s">
        <v>5</v>
      </c>
      <c r="E468" s="17" t="s">
        <v>6</v>
      </c>
      <c r="F468" s="17" t="s">
        <v>7</v>
      </c>
      <c r="G468" s="18" t="s">
        <v>8</v>
      </c>
      <c r="H468" s="17" t="s">
        <v>9</v>
      </c>
      <c r="I468" s="17" t="s">
        <v>10</v>
      </c>
      <c r="J468" s="16" t="s">
        <v>11</v>
      </c>
    </row>
    <row r="469" spans="1:10" ht="12.75">
      <c r="A469" s="48">
        <v>1</v>
      </c>
      <c r="B469" s="363" t="s">
        <v>415</v>
      </c>
      <c r="C469" s="20" t="s">
        <v>28</v>
      </c>
      <c r="D469" s="22">
        <v>10</v>
      </c>
      <c r="E469" s="361"/>
      <c r="F469" s="361">
        <f>D469*E469</f>
        <v>0</v>
      </c>
      <c r="G469" s="362"/>
      <c r="H469" s="361">
        <f>F469+(F469*G469/100)</f>
        <v>0</v>
      </c>
      <c r="I469" s="339"/>
      <c r="J469" s="339"/>
    </row>
    <row r="470" spans="1:10" ht="27.75" customHeight="1">
      <c r="A470" s="27" t="s">
        <v>416</v>
      </c>
      <c r="B470" s="27" t="s">
        <v>389</v>
      </c>
      <c r="C470" s="27"/>
      <c r="D470" s="27"/>
      <c r="E470" s="27"/>
      <c r="F470" s="28">
        <f>SUM(F469)</f>
        <v>0</v>
      </c>
      <c r="G470" s="76"/>
      <c r="H470" s="30">
        <f>SUM(H469)</f>
        <v>0</v>
      </c>
      <c r="I470" s="31"/>
      <c r="J470" s="265"/>
    </row>
    <row r="471" spans="1:10" ht="27.75" customHeight="1">
      <c r="A471" s="382"/>
      <c r="B471" s="383"/>
      <c r="C471" s="384"/>
      <c r="D471" s="385"/>
      <c r="E471" s="386"/>
      <c r="F471" s="386"/>
      <c r="G471" s="387"/>
      <c r="H471" s="386"/>
      <c r="I471" s="388"/>
      <c r="J471" s="388"/>
    </row>
    <row r="472" spans="1:10" ht="27.75" customHeight="1">
      <c r="A472" s="14" t="s">
        <v>417</v>
      </c>
      <c r="B472" s="14"/>
      <c r="C472" s="14"/>
      <c r="D472" s="14"/>
      <c r="E472" s="14"/>
      <c r="F472" s="14"/>
      <c r="G472" s="14"/>
      <c r="H472" s="14"/>
      <c r="I472" s="14"/>
      <c r="J472" s="14"/>
    </row>
    <row r="473" spans="1:10" ht="43.5" customHeight="1">
      <c r="A473" s="16" t="s">
        <v>2</v>
      </c>
      <c r="B473" s="16" t="s">
        <v>3</v>
      </c>
      <c r="C473" s="16" t="s">
        <v>4</v>
      </c>
      <c r="D473" s="16" t="s">
        <v>5</v>
      </c>
      <c r="E473" s="17" t="s">
        <v>6</v>
      </c>
      <c r="F473" s="17" t="s">
        <v>7</v>
      </c>
      <c r="G473" s="18" t="s">
        <v>8</v>
      </c>
      <c r="H473" s="17" t="s">
        <v>9</v>
      </c>
      <c r="I473" s="17" t="s">
        <v>10</v>
      </c>
      <c r="J473" s="16" t="s">
        <v>11</v>
      </c>
    </row>
    <row r="474" spans="1:10" ht="12.75">
      <c r="A474" s="100">
        <v>1</v>
      </c>
      <c r="B474" s="389" t="s">
        <v>418</v>
      </c>
      <c r="C474" s="55" t="s">
        <v>17</v>
      </c>
      <c r="D474" s="390">
        <v>10</v>
      </c>
      <c r="E474" s="391"/>
      <c r="F474" s="391">
        <f>D474*E474</f>
        <v>0</v>
      </c>
      <c r="G474" s="392"/>
      <c r="H474" s="391">
        <f>F474+(F474*G474/100)</f>
        <v>0</v>
      </c>
      <c r="I474" s="393"/>
      <c r="J474" s="40"/>
    </row>
    <row r="475" spans="1:10" ht="12.75">
      <c r="A475" s="100">
        <v>2</v>
      </c>
      <c r="B475" s="389" t="s">
        <v>419</v>
      </c>
      <c r="C475" s="55" t="s">
        <v>17</v>
      </c>
      <c r="D475" s="390">
        <v>10</v>
      </c>
      <c r="E475" s="391"/>
      <c r="F475" s="391">
        <f>D475*E475</f>
        <v>0</v>
      </c>
      <c r="G475" s="392"/>
      <c r="H475" s="391">
        <f>F475+(F475*G475/100)</f>
        <v>0</v>
      </c>
      <c r="I475" s="393"/>
      <c r="J475" s="40"/>
    </row>
    <row r="476" spans="1:10" ht="12.75">
      <c r="A476" s="100">
        <v>3</v>
      </c>
      <c r="B476" s="389" t="s">
        <v>420</v>
      </c>
      <c r="C476" s="55" t="s">
        <v>17</v>
      </c>
      <c r="D476" s="390">
        <v>10</v>
      </c>
      <c r="E476" s="391"/>
      <c r="F476" s="391">
        <f>D476*E476</f>
        <v>0</v>
      </c>
      <c r="G476" s="392"/>
      <c r="H476" s="391">
        <f>F476+(F476*G476/100)</f>
        <v>0</v>
      </c>
      <c r="I476" s="393"/>
      <c r="J476" s="40"/>
    </row>
    <row r="477" spans="1:10" ht="12.75">
      <c r="A477" s="100">
        <v>4</v>
      </c>
      <c r="B477" s="389" t="s">
        <v>421</v>
      </c>
      <c r="C477" s="55" t="s">
        <v>17</v>
      </c>
      <c r="D477" s="390">
        <v>10</v>
      </c>
      <c r="E477" s="391"/>
      <c r="F477" s="391">
        <f>D477*E477</f>
        <v>0</v>
      </c>
      <c r="G477" s="392"/>
      <c r="H477" s="391">
        <f>F477+(F477*G477/100)</f>
        <v>0</v>
      </c>
      <c r="I477" s="393"/>
      <c r="J477" s="40"/>
    </row>
    <row r="478" spans="1:10" ht="12.75">
      <c r="A478" s="100">
        <v>5</v>
      </c>
      <c r="B478" s="389" t="s">
        <v>422</v>
      </c>
      <c r="C478" s="55" t="s">
        <v>17</v>
      </c>
      <c r="D478" s="390">
        <v>10</v>
      </c>
      <c r="E478" s="391"/>
      <c r="F478" s="391">
        <f>D478*E478</f>
        <v>0</v>
      </c>
      <c r="G478" s="392"/>
      <c r="H478" s="391">
        <f>F478+(F478*G478/100)</f>
        <v>0</v>
      </c>
      <c r="I478" s="393"/>
      <c r="J478" s="40"/>
    </row>
    <row r="479" spans="1:10" ht="27.75" customHeight="1">
      <c r="A479" s="27" t="s">
        <v>423</v>
      </c>
      <c r="B479" s="27"/>
      <c r="C479" s="27"/>
      <c r="D479" s="27"/>
      <c r="E479" s="27"/>
      <c r="F479" s="105">
        <f>SUM(F474:F478)</f>
        <v>0</v>
      </c>
      <c r="G479" s="29"/>
      <c r="H479" s="106">
        <f>SUM(H474:H478)</f>
        <v>0</v>
      </c>
      <c r="I479" s="31"/>
      <c r="J479" s="189"/>
    </row>
    <row r="480" spans="1:9" ht="27.75" customHeight="1">
      <c r="A480"/>
      <c r="B480"/>
      <c r="C480"/>
      <c r="D480"/>
      <c r="E480"/>
      <c r="F480"/>
      <c r="G480"/>
      <c r="H480"/>
      <c r="I480"/>
    </row>
    <row r="481" spans="1:10" ht="27.75" customHeight="1">
      <c r="A481" s="14" t="s">
        <v>424</v>
      </c>
      <c r="B481" s="14"/>
      <c r="C481" s="14"/>
      <c r="D481" s="14"/>
      <c r="E481" s="14"/>
      <c r="F481" s="14"/>
      <c r="G481" s="14"/>
      <c r="H481" s="14"/>
      <c r="I481" s="14"/>
      <c r="J481" s="14"/>
    </row>
    <row r="482" spans="1:10" ht="42" customHeight="1">
      <c r="A482" s="16" t="s">
        <v>2</v>
      </c>
      <c r="B482" s="16" t="s">
        <v>3</v>
      </c>
      <c r="C482" s="16" t="s">
        <v>4</v>
      </c>
      <c r="D482" s="16" t="s">
        <v>5</v>
      </c>
      <c r="E482" s="17" t="s">
        <v>6</v>
      </c>
      <c r="F482" s="17" t="s">
        <v>7</v>
      </c>
      <c r="G482" s="18" t="s">
        <v>8</v>
      </c>
      <c r="H482" s="17" t="s">
        <v>9</v>
      </c>
      <c r="I482" s="17" t="s">
        <v>10</v>
      </c>
      <c r="J482" s="16" t="s">
        <v>11</v>
      </c>
    </row>
    <row r="483" spans="1:10" ht="12.75">
      <c r="A483" s="68">
        <v>1</v>
      </c>
      <c r="B483" s="69" t="s">
        <v>425</v>
      </c>
      <c r="C483" s="48" t="s">
        <v>28</v>
      </c>
      <c r="D483" s="48">
        <v>50</v>
      </c>
      <c r="E483" s="51"/>
      <c r="F483" s="50">
        <f>D483*E483</f>
        <v>0</v>
      </c>
      <c r="G483" s="70"/>
      <c r="H483" s="50">
        <f>F483+(F483*G483/100)</f>
        <v>0</v>
      </c>
      <c r="I483" s="186"/>
      <c r="J483" s="26"/>
    </row>
    <row r="484" spans="1:10" ht="28.5" customHeight="1">
      <c r="A484" s="27" t="s">
        <v>426</v>
      </c>
      <c r="B484" s="27"/>
      <c r="C484" s="27"/>
      <c r="D484" s="27"/>
      <c r="E484" s="27"/>
      <c r="F484" s="28">
        <f>SUM(F483:F483)</f>
        <v>0</v>
      </c>
      <c r="G484" s="29"/>
      <c r="H484" s="30">
        <f>SUM(H483:H483)</f>
        <v>0</v>
      </c>
      <c r="I484" s="31"/>
      <c r="J484" s="189"/>
    </row>
    <row r="485" spans="1:10" ht="28.5" customHeight="1">
      <c r="A485"/>
      <c r="B485"/>
      <c r="C485"/>
      <c r="D485"/>
      <c r="E485"/>
      <c r="F485"/>
      <c r="G485"/>
      <c r="H485"/>
      <c r="I485"/>
      <c r="J485"/>
    </row>
    <row r="486" spans="1:10" ht="28.5" customHeight="1">
      <c r="A486" s="331" t="s">
        <v>427</v>
      </c>
      <c r="B486" s="331"/>
      <c r="C486" s="331"/>
      <c r="D486" s="331"/>
      <c r="E486" s="331"/>
      <c r="F486" s="331"/>
      <c r="G486" s="331"/>
      <c r="H486" s="331"/>
      <c r="I486" s="331"/>
      <c r="J486" s="331"/>
    </row>
    <row r="487" spans="1:10" ht="42" customHeight="1">
      <c r="A487" s="79" t="s">
        <v>2</v>
      </c>
      <c r="B487" s="79" t="s">
        <v>3</v>
      </c>
      <c r="C487" s="79" t="s">
        <v>4</v>
      </c>
      <c r="D487" s="79" t="s">
        <v>5</v>
      </c>
      <c r="E487" s="80" t="s">
        <v>32</v>
      </c>
      <c r="F487" s="80" t="s">
        <v>33</v>
      </c>
      <c r="G487" s="81" t="s">
        <v>8</v>
      </c>
      <c r="H487" s="80" t="s">
        <v>34</v>
      </c>
      <c r="I487" s="17" t="s">
        <v>10</v>
      </c>
      <c r="J487" s="16" t="s">
        <v>35</v>
      </c>
    </row>
    <row r="488" spans="1:10" ht="12.75">
      <c r="A488" s="100">
        <v>1</v>
      </c>
      <c r="B488" s="394" t="s">
        <v>428</v>
      </c>
      <c r="C488" s="395" t="s">
        <v>17</v>
      </c>
      <c r="D488" s="152">
        <v>15</v>
      </c>
      <c r="E488" s="396"/>
      <c r="F488" s="396">
        <f>D488*E488</f>
        <v>0</v>
      </c>
      <c r="G488" s="397"/>
      <c r="H488" s="396">
        <f>F488+(F488*G488/100)</f>
        <v>0</v>
      </c>
      <c r="I488" s="396"/>
      <c r="J488" s="339"/>
    </row>
    <row r="489" spans="1:10" ht="12.75">
      <c r="A489" s="100">
        <v>2</v>
      </c>
      <c r="B489" s="398" t="s">
        <v>429</v>
      </c>
      <c r="C489" s="395" t="s">
        <v>17</v>
      </c>
      <c r="D489" s="152">
        <v>24</v>
      </c>
      <c r="E489" s="396"/>
      <c r="F489" s="396">
        <f>D489*E489</f>
        <v>0</v>
      </c>
      <c r="G489" s="397"/>
      <c r="H489" s="396">
        <f>F489+(F489*G489/100)</f>
        <v>0</v>
      </c>
      <c r="I489" s="396"/>
      <c r="J489" s="339"/>
    </row>
    <row r="490" spans="1:10" ht="12.75">
      <c r="A490" s="100">
        <v>3</v>
      </c>
      <c r="B490" s="398" t="s">
        <v>430</v>
      </c>
      <c r="C490" s="395" t="s">
        <v>17</v>
      </c>
      <c r="D490" s="152">
        <v>8</v>
      </c>
      <c r="E490" s="396"/>
      <c r="F490" s="396">
        <f>D490*E490</f>
        <v>0</v>
      </c>
      <c r="G490" s="397"/>
      <c r="H490" s="396">
        <f>F490+(F490*G490/100)</f>
        <v>0</v>
      </c>
      <c r="I490" s="396"/>
      <c r="J490" s="339"/>
    </row>
    <row r="491" spans="1:10" ht="12.75">
      <c r="A491" s="100">
        <v>4</v>
      </c>
      <c r="B491" s="398" t="s">
        <v>431</v>
      </c>
      <c r="C491" s="395" t="s">
        <v>17</v>
      </c>
      <c r="D491" s="152">
        <v>30</v>
      </c>
      <c r="E491" s="396"/>
      <c r="F491" s="396">
        <f>D491*E491</f>
        <v>0</v>
      </c>
      <c r="G491" s="397"/>
      <c r="H491" s="396">
        <f>F491+(F491*G491/100)</f>
        <v>0</v>
      </c>
      <c r="I491" s="396"/>
      <c r="J491" s="339"/>
    </row>
    <row r="492" spans="1:10" ht="27.75" customHeight="1">
      <c r="A492" s="100">
        <v>5</v>
      </c>
      <c r="B492" s="398" t="s">
        <v>432</v>
      </c>
      <c r="C492" s="395" t="s">
        <v>17</v>
      </c>
      <c r="D492" s="261">
        <v>10</v>
      </c>
      <c r="E492" s="396"/>
      <c r="F492" s="396">
        <f>D492*E492</f>
        <v>0</v>
      </c>
      <c r="G492" s="397"/>
      <c r="H492" s="396">
        <f>F492+(F492*G492/100)</f>
        <v>0</v>
      </c>
      <c r="I492" s="396"/>
      <c r="J492" s="339"/>
    </row>
    <row r="493" spans="1:10" ht="27.75" customHeight="1">
      <c r="A493" s="100">
        <v>6</v>
      </c>
      <c r="B493" s="398" t="s">
        <v>433</v>
      </c>
      <c r="C493" s="395" t="s">
        <v>37</v>
      </c>
      <c r="D493" s="261">
        <v>1</v>
      </c>
      <c r="E493" s="396"/>
      <c r="F493" s="396">
        <f>D493*E493</f>
        <v>0</v>
      </c>
      <c r="G493" s="397"/>
      <c r="H493" s="396">
        <f>F493+(F493*G493/100)</f>
        <v>0</v>
      </c>
      <c r="I493" s="396"/>
      <c r="J493" s="339"/>
    </row>
    <row r="494" spans="1:10" ht="27.75" customHeight="1">
      <c r="A494" s="100">
        <v>7</v>
      </c>
      <c r="B494" s="398" t="s">
        <v>434</v>
      </c>
      <c r="C494" s="395" t="s">
        <v>37</v>
      </c>
      <c r="D494" s="261">
        <v>1</v>
      </c>
      <c r="E494" s="396"/>
      <c r="F494" s="396">
        <f>D494*E494</f>
        <v>0</v>
      </c>
      <c r="G494" s="397"/>
      <c r="H494" s="396">
        <f>F494+(F494*G494/100)</f>
        <v>0</v>
      </c>
      <c r="I494" s="396"/>
      <c r="J494" s="339"/>
    </row>
    <row r="495" spans="1:10" ht="27.75" customHeight="1">
      <c r="A495" s="100">
        <v>8</v>
      </c>
      <c r="B495" s="398" t="s">
        <v>435</v>
      </c>
      <c r="C495" s="395" t="s">
        <v>17</v>
      </c>
      <c r="D495" s="152">
        <v>2</v>
      </c>
      <c r="E495" s="396"/>
      <c r="F495" s="396">
        <f>D495*E495</f>
        <v>0</v>
      </c>
      <c r="G495" s="397"/>
      <c r="H495" s="396">
        <f>F495+(F495*G495/100)</f>
        <v>0</v>
      </c>
      <c r="I495" s="396"/>
      <c r="J495" s="339"/>
    </row>
    <row r="496" spans="1:10" ht="27.75" customHeight="1">
      <c r="A496" s="100">
        <v>9</v>
      </c>
      <c r="B496" s="399" t="s">
        <v>436</v>
      </c>
      <c r="C496" s="395" t="s">
        <v>37</v>
      </c>
      <c r="D496" s="261">
        <v>1</v>
      </c>
      <c r="E496" s="396"/>
      <c r="F496" s="396">
        <f>D496*E496</f>
        <v>0</v>
      </c>
      <c r="G496" s="397"/>
      <c r="H496" s="396">
        <f>F496+(F496*G496/100)</f>
        <v>0</v>
      </c>
      <c r="I496" s="396"/>
      <c r="J496" s="339"/>
    </row>
    <row r="497" spans="1:10" ht="27.75" customHeight="1">
      <c r="A497" s="400" t="s">
        <v>437</v>
      </c>
      <c r="B497" s="400"/>
      <c r="C497" s="400"/>
      <c r="D497" s="400"/>
      <c r="E497" s="400"/>
      <c r="F497" s="345">
        <f>SUM(F488:F496)</f>
        <v>0</v>
      </c>
      <c r="G497" s="346"/>
      <c r="H497" s="345">
        <f>SUM(H488:H496)</f>
        <v>0</v>
      </c>
      <c r="I497" s="401"/>
      <c r="J497" s="402"/>
    </row>
    <row r="498" spans="1:10" ht="27.75" customHeight="1">
      <c r="A498" s="403"/>
      <c r="B498" s="404" t="s">
        <v>438</v>
      </c>
      <c r="C498" s="405"/>
      <c r="D498" s="405"/>
      <c r="E498" s="405"/>
      <c r="F498" s="405"/>
      <c r="G498" s="405"/>
      <c r="H498" s="406"/>
      <c r="I498" s="181"/>
      <c r="J498" s="182"/>
    </row>
    <row r="499" spans="1:10" ht="27.75" customHeight="1">
      <c r="A499" s="403"/>
      <c r="B499" s="404"/>
      <c r="C499" s="405"/>
      <c r="D499" s="405"/>
      <c r="E499" s="405"/>
      <c r="F499" s="405"/>
      <c r="G499" s="405"/>
      <c r="H499" s="406"/>
      <c r="I499" s="181"/>
      <c r="J499" s="182"/>
    </row>
    <row r="500" spans="1:10" ht="27.75" customHeight="1">
      <c r="A500" s="407" t="s">
        <v>439</v>
      </c>
      <c r="B500" s="407"/>
      <c r="C500" s="407"/>
      <c r="D500" s="407"/>
      <c r="E500" s="407"/>
      <c r="F500" s="407"/>
      <c r="G500" s="407"/>
      <c r="H500" s="407"/>
      <c r="I500" s="407"/>
      <c r="J500" s="407"/>
    </row>
    <row r="501" spans="1:10" ht="43.5" customHeight="1">
      <c r="A501" s="114" t="s">
        <v>2</v>
      </c>
      <c r="B501" s="114" t="s">
        <v>3</v>
      </c>
      <c r="C501" s="114" t="s">
        <v>4</v>
      </c>
      <c r="D501" s="114" t="s">
        <v>5</v>
      </c>
      <c r="E501" s="115" t="s">
        <v>6</v>
      </c>
      <c r="F501" s="115" t="s">
        <v>7</v>
      </c>
      <c r="G501" s="116" t="s">
        <v>8</v>
      </c>
      <c r="H501" s="115" t="s">
        <v>9</v>
      </c>
      <c r="I501" s="17" t="s">
        <v>10</v>
      </c>
      <c r="J501" s="16" t="s">
        <v>35</v>
      </c>
    </row>
    <row r="502" spans="1:10" ht="12.75">
      <c r="A502" s="134">
        <v>1</v>
      </c>
      <c r="B502" s="54" t="s">
        <v>440</v>
      </c>
      <c r="C502" s="408" t="s">
        <v>17</v>
      </c>
      <c r="D502" s="291">
        <v>1000</v>
      </c>
      <c r="E502" s="409"/>
      <c r="F502" s="410">
        <f>D502*E502</f>
        <v>0</v>
      </c>
      <c r="G502" s="411"/>
      <c r="H502" s="410">
        <f>F502+(F502*G502/100)</f>
        <v>0</v>
      </c>
      <c r="I502" s="412"/>
      <c r="J502" s="413"/>
    </row>
    <row r="503" spans="1:10" ht="12.75">
      <c r="A503" s="134">
        <v>2</v>
      </c>
      <c r="B503" s="133" t="s">
        <v>441</v>
      </c>
      <c r="C503" s="133" t="s">
        <v>17</v>
      </c>
      <c r="D503" s="135">
        <v>2000</v>
      </c>
      <c r="E503" s="414"/>
      <c r="F503" s="410">
        <f>D503*E503</f>
        <v>0</v>
      </c>
      <c r="G503" s="354"/>
      <c r="H503" s="410">
        <f>F503+(F503*G503/100)</f>
        <v>0</v>
      </c>
      <c r="I503" s="412"/>
      <c r="J503" s="413"/>
    </row>
    <row r="504" spans="1:10" ht="12.75">
      <c r="A504" s="134">
        <v>3</v>
      </c>
      <c r="B504" s="108" t="s">
        <v>442</v>
      </c>
      <c r="C504" s="253" t="s">
        <v>17</v>
      </c>
      <c r="D504" s="152">
        <v>2000</v>
      </c>
      <c r="E504" s="102"/>
      <c r="F504" s="410">
        <f>D504*E504</f>
        <v>0</v>
      </c>
      <c r="G504" s="258"/>
      <c r="H504" s="410">
        <f>F504+(F504*G504/100)</f>
        <v>0</v>
      </c>
      <c r="I504" s="415"/>
      <c r="J504" s="413"/>
    </row>
    <row r="505" spans="1:10" ht="26.25" customHeight="1">
      <c r="A505" s="59" t="s">
        <v>443</v>
      </c>
      <c r="B505" s="59"/>
      <c r="C505" s="59"/>
      <c r="D505" s="59"/>
      <c r="E505" s="59"/>
      <c r="F505" s="245">
        <f>SUM(F502:F504)</f>
        <v>0</v>
      </c>
      <c r="G505" s="45"/>
      <c r="H505" s="245">
        <f>SUM(H502:H504)</f>
        <v>0</v>
      </c>
      <c r="I505" s="149"/>
      <c r="J505" s="182"/>
    </row>
    <row r="506" spans="1:9" ht="26.25" customHeight="1">
      <c r="A506" s="110"/>
      <c r="B506" s="111"/>
      <c r="C506" s="110"/>
      <c r="D506" s="110"/>
      <c r="E506" s="112"/>
      <c r="F506" s="112"/>
      <c r="G506" s="113"/>
      <c r="H506" s="112"/>
      <c r="I506" s="62"/>
    </row>
    <row r="507" spans="1:10" ht="26.25" customHeight="1">
      <c r="A507" s="78" t="s">
        <v>444</v>
      </c>
      <c r="B507" s="78"/>
      <c r="C507" s="78"/>
      <c r="D507" s="78"/>
      <c r="E507" s="78"/>
      <c r="F507" s="78"/>
      <c r="G507" s="78"/>
      <c r="H507" s="78"/>
      <c r="I507" s="78"/>
      <c r="J507" s="78"/>
    </row>
    <row r="508" spans="1:10" ht="43.5" customHeight="1">
      <c r="A508" s="79" t="s">
        <v>2</v>
      </c>
      <c r="B508" s="79" t="s">
        <v>3</v>
      </c>
      <c r="C508" s="79" t="s">
        <v>4</v>
      </c>
      <c r="D508" s="79" t="s">
        <v>5</v>
      </c>
      <c r="E508" s="80" t="s">
        <v>32</v>
      </c>
      <c r="F508" s="80" t="s">
        <v>33</v>
      </c>
      <c r="G508" s="81" t="s">
        <v>8</v>
      </c>
      <c r="H508" s="80" t="s">
        <v>34</v>
      </c>
      <c r="I508" s="17" t="s">
        <v>10</v>
      </c>
      <c r="J508" s="16" t="s">
        <v>35</v>
      </c>
    </row>
    <row r="509" spans="1:10" ht="12.75">
      <c r="A509" s="20">
        <v>1</v>
      </c>
      <c r="B509" s="82" t="s">
        <v>445</v>
      </c>
      <c r="C509" s="20" t="s">
        <v>37</v>
      </c>
      <c r="D509" s="22">
        <v>100</v>
      </c>
      <c r="E509" s="50"/>
      <c r="F509" s="83">
        <f>D509*E509</f>
        <v>0</v>
      </c>
      <c r="G509" s="84"/>
      <c r="H509" s="85">
        <f>F509+(F509*G509/100)</f>
        <v>0</v>
      </c>
      <c r="I509" s="86"/>
      <c r="J509" s="87"/>
    </row>
    <row r="510" spans="1:10" ht="26.25" customHeight="1">
      <c r="A510" s="59" t="s">
        <v>446</v>
      </c>
      <c r="B510" s="59"/>
      <c r="C510" s="59"/>
      <c r="D510" s="59"/>
      <c r="E510" s="59"/>
      <c r="F510" s="88">
        <f>SUM(F509:F509)</f>
        <v>0</v>
      </c>
      <c r="G510" s="61"/>
      <c r="H510" s="88">
        <f>SUM(H509:H509)</f>
        <v>0</v>
      </c>
      <c r="I510" s="89"/>
      <c r="J510" s="89"/>
    </row>
    <row r="511" spans="1:9" ht="27.75" customHeight="1">
      <c r="A511" s="110"/>
      <c r="B511" s="416" t="s">
        <v>447</v>
      </c>
      <c r="C511" s="416"/>
      <c r="D511" s="417"/>
      <c r="E511" s="112"/>
      <c r="F511" s="112"/>
      <c r="G511" s="113"/>
      <c r="H511" s="112"/>
      <c r="I511" s="62"/>
    </row>
    <row r="512" spans="1:9" ht="27.75" customHeight="1">
      <c r="A512" s="110"/>
      <c r="B512" s="416" t="s">
        <v>448</v>
      </c>
      <c r="C512" s="416"/>
      <c r="D512" s="416"/>
      <c r="E512" s="112"/>
      <c r="F512" s="112"/>
      <c r="G512" s="113"/>
      <c r="H512" s="112"/>
      <c r="I512" s="62"/>
    </row>
    <row r="513" spans="1:9" ht="12.75">
      <c r="A513" s="110"/>
      <c r="B513" s="418"/>
      <c r="C513" s="419"/>
      <c r="D513" s="419"/>
      <c r="E513" s="112"/>
      <c r="F513" s="112"/>
      <c r="G513" s="113"/>
      <c r="H513" s="112"/>
      <c r="I513" s="62"/>
    </row>
    <row r="514" spans="1:9" ht="12.75">
      <c r="A514" s="110"/>
      <c r="B514" s="111"/>
      <c r="C514" s="110"/>
      <c r="D514" s="110"/>
      <c r="E514" s="112"/>
      <c r="F514" s="112"/>
      <c r="G514" s="113"/>
      <c r="H514" s="112"/>
      <c r="I514" s="62"/>
    </row>
    <row r="515" spans="1:9" ht="12.75">
      <c r="A515" s="110"/>
      <c r="B515" s="111"/>
      <c r="C515" s="110"/>
      <c r="D515" s="110"/>
      <c r="E515" s="112"/>
      <c r="F515" s="112"/>
      <c r="G515" s="113"/>
      <c r="H515" s="112"/>
      <c r="I515" s="62"/>
    </row>
    <row r="516" spans="1:9" ht="12.75">
      <c r="A516" s="110"/>
      <c r="B516" s="111"/>
      <c r="C516" s="110"/>
      <c r="D516" s="110"/>
      <c r="E516" s="112"/>
      <c r="F516" s="112"/>
      <c r="G516" s="113"/>
      <c r="H516" s="112"/>
      <c r="I516" s="62"/>
    </row>
    <row r="517" spans="1:9" ht="12.75">
      <c r="A517" s="110"/>
      <c r="B517" s="111"/>
      <c r="C517" s="110"/>
      <c r="D517" s="110"/>
      <c r="E517" s="112"/>
      <c r="F517" s="112"/>
      <c r="G517" s="113"/>
      <c r="H517" s="112"/>
      <c r="I517" s="62"/>
    </row>
    <row r="518" spans="1:9" ht="12.75">
      <c r="A518" s="110"/>
      <c r="B518" s="111"/>
      <c r="C518" s="110"/>
      <c r="D518" s="110"/>
      <c r="E518" s="112"/>
      <c r="F518" s="112"/>
      <c r="G518" s="113"/>
      <c r="H518" s="112"/>
      <c r="I518" s="62"/>
    </row>
    <row r="519" spans="1:9" ht="12.75">
      <c r="A519" s="110"/>
      <c r="B519" s="111"/>
      <c r="C519" s="110"/>
      <c r="D519" s="110"/>
      <c r="E519" s="112"/>
      <c r="F519" s="112"/>
      <c r="G519" s="113"/>
      <c r="H519" s="112"/>
      <c r="I519" s="62"/>
    </row>
    <row r="520" spans="1:9" ht="12.75">
      <c r="A520" s="110"/>
      <c r="B520" s="111"/>
      <c r="C520" s="110"/>
      <c r="D520" s="110"/>
      <c r="E520" s="112"/>
      <c r="F520" s="112"/>
      <c r="G520" s="113"/>
      <c r="H520" s="112"/>
      <c r="I520" s="62"/>
    </row>
    <row r="521" spans="1:9" ht="12.75">
      <c r="A521" s="110"/>
      <c r="B521" s="111"/>
      <c r="C521" s="110"/>
      <c r="D521" s="110"/>
      <c r="E521" s="112"/>
      <c r="F521" s="112"/>
      <c r="G521" s="113"/>
      <c r="H521" s="112"/>
      <c r="I521" s="62"/>
    </row>
    <row r="522" spans="1:9" ht="12.75">
      <c r="A522" s="110"/>
      <c r="B522" s="111"/>
      <c r="C522" s="110"/>
      <c r="D522" s="110"/>
      <c r="E522" s="112"/>
      <c r="F522" s="112"/>
      <c r="G522" s="113"/>
      <c r="H522" s="112"/>
      <c r="I522" s="62"/>
    </row>
    <row r="523" spans="1:9" ht="12.75">
      <c r="A523" s="110"/>
      <c r="B523" s="111"/>
      <c r="C523" s="110"/>
      <c r="D523" s="110"/>
      <c r="E523" s="112"/>
      <c r="F523" s="112"/>
      <c r="G523" s="113"/>
      <c r="H523" s="112"/>
      <c r="I523" s="62"/>
    </row>
    <row r="524" spans="1:9" ht="12.75">
      <c r="A524" s="110"/>
      <c r="B524" s="111"/>
      <c r="C524" s="110"/>
      <c r="D524" s="110"/>
      <c r="E524" s="112"/>
      <c r="F524" s="112"/>
      <c r="G524" s="113"/>
      <c r="H524" s="112"/>
      <c r="I524" s="62"/>
    </row>
    <row r="525" spans="1:9" ht="12.75">
      <c r="A525" s="110"/>
      <c r="B525" s="111"/>
      <c r="C525" s="110"/>
      <c r="D525" s="110"/>
      <c r="E525" s="112"/>
      <c r="F525" s="112"/>
      <c r="G525" s="113"/>
      <c r="H525" s="112"/>
      <c r="I525" s="62"/>
    </row>
    <row r="526" spans="1:9" ht="12.75">
      <c r="A526" s="110"/>
      <c r="B526" s="111"/>
      <c r="C526" s="110"/>
      <c r="D526" s="110"/>
      <c r="E526" s="112"/>
      <c r="F526" s="112"/>
      <c r="G526" s="113"/>
      <c r="H526" s="112"/>
      <c r="I526" s="62"/>
    </row>
    <row r="527" spans="1:9" ht="12.75">
      <c r="A527" s="110"/>
      <c r="B527" s="111"/>
      <c r="C527" s="110"/>
      <c r="D527" s="110"/>
      <c r="E527" s="112"/>
      <c r="F527" s="112"/>
      <c r="G527" s="113"/>
      <c r="H527" s="112"/>
      <c r="I527" s="62"/>
    </row>
    <row r="528" spans="1:9" ht="12.75">
      <c r="A528" s="110"/>
      <c r="B528" s="111"/>
      <c r="C528" s="110"/>
      <c r="D528" s="110"/>
      <c r="E528" s="112"/>
      <c r="F528" s="112"/>
      <c r="G528" s="113"/>
      <c r="H528" s="112"/>
      <c r="I528" s="62"/>
    </row>
    <row r="529" spans="1:9" ht="12.75">
      <c r="A529" s="110"/>
      <c r="B529" s="111"/>
      <c r="C529" s="110"/>
      <c r="D529" s="110"/>
      <c r="E529" s="112"/>
      <c r="F529" s="112"/>
      <c r="G529" s="113"/>
      <c r="H529" s="112"/>
      <c r="I529" s="62"/>
    </row>
    <row r="530" spans="1:9" ht="12.75">
      <c r="A530" s="110"/>
      <c r="B530" s="111"/>
      <c r="C530" s="110"/>
      <c r="D530" s="110"/>
      <c r="E530" s="112"/>
      <c r="F530" s="112"/>
      <c r="G530" s="113"/>
      <c r="H530" s="112"/>
      <c r="I530" s="62"/>
    </row>
    <row r="531" spans="1:9" ht="12.75">
      <c r="A531" s="110"/>
      <c r="B531" s="111"/>
      <c r="C531" s="110"/>
      <c r="D531" s="110"/>
      <c r="E531" s="112"/>
      <c r="F531" s="112"/>
      <c r="G531" s="113"/>
      <c r="H531" s="112"/>
      <c r="I531" s="62"/>
    </row>
    <row r="532" spans="1:9" ht="12.75">
      <c r="A532" s="110"/>
      <c r="B532" s="111"/>
      <c r="C532" s="110"/>
      <c r="D532" s="110"/>
      <c r="E532" s="112"/>
      <c r="F532" s="112"/>
      <c r="G532" s="113"/>
      <c r="H532" s="112"/>
      <c r="I532" s="62"/>
    </row>
    <row r="533" spans="1:9" ht="12.75">
      <c r="A533" s="110"/>
      <c r="B533" s="111"/>
      <c r="C533" s="110"/>
      <c r="D533" s="110"/>
      <c r="E533" s="112"/>
      <c r="F533" s="112"/>
      <c r="G533" s="113"/>
      <c r="H533" s="112"/>
      <c r="I533" s="62"/>
    </row>
    <row r="534" spans="1:9" ht="12.75">
      <c r="A534" s="110"/>
      <c r="B534" s="111"/>
      <c r="C534" s="110"/>
      <c r="D534" s="110"/>
      <c r="E534" s="112"/>
      <c r="F534" s="112"/>
      <c r="G534" s="113"/>
      <c r="H534" s="112"/>
      <c r="I534" s="62"/>
    </row>
    <row r="535" spans="1:9" ht="12.75">
      <c r="A535" s="110"/>
      <c r="B535" s="111"/>
      <c r="C535" s="110"/>
      <c r="D535" s="110"/>
      <c r="E535" s="112"/>
      <c r="F535" s="112"/>
      <c r="G535" s="113"/>
      <c r="H535" s="112"/>
      <c r="I535" s="62"/>
    </row>
    <row r="536" spans="1:9" ht="12.75">
      <c r="A536" s="110"/>
      <c r="B536" s="111"/>
      <c r="C536" s="110"/>
      <c r="D536" s="110"/>
      <c r="E536" s="112"/>
      <c r="F536" s="112"/>
      <c r="G536" s="113"/>
      <c r="H536" s="112"/>
      <c r="I536" s="62"/>
    </row>
    <row r="537" spans="1:9" ht="12.75">
      <c r="A537" s="110"/>
      <c r="B537" s="111"/>
      <c r="C537" s="110"/>
      <c r="D537" s="110"/>
      <c r="E537" s="112"/>
      <c r="F537" s="112"/>
      <c r="G537" s="113"/>
      <c r="H537" s="112"/>
      <c r="I537" s="62"/>
    </row>
    <row r="538" spans="1:9" ht="12.75">
      <c r="A538" s="110"/>
      <c r="B538" s="111"/>
      <c r="C538" s="110"/>
      <c r="D538" s="110"/>
      <c r="E538" s="112"/>
      <c r="F538" s="112"/>
      <c r="G538" s="113"/>
      <c r="H538" s="112"/>
      <c r="I538" s="62"/>
    </row>
    <row r="539" spans="1:9" ht="12.75">
      <c r="A539" s="110"/>
      <c r="B539" s="111"/>
      <c r="C539" s="110"/>
      <c r="D539" s="110"/>
      <c r="E539" s="112"/>
      <c r="F539" s="112"/>
      <c r="G539" s="113"/>
      <c r="H539" s="112"/>
      <c r="I539" s="62"/>
    </row>
    <row r="540" spans="1:9" ht="12.75">
      <c r="A540" s="110"/>
      <c r="B540" s="111"/>
      <c r="C540" s="110"/>
      <c r="D540" s="110"/>
      <c r="E540" s="112"/>
      <c r="F540" s="112"/>
      <c r="G540" s="113"/>
      <c r="H540" s="112"/>
      <c r="I540" s="62"/>
    </row>
    <row r="541" spans="1:9" ht="12.75">
      <c r="A541" s="110"/>
      <c r="B541" s="111"/>
      <c r="C541" s="110"/>
      <c r="D541" s="110"/>
      <c r="E541" s="112"/>
      <c r="F541" s="112"/>
      <c r="G541" s="113"/>
      <c r="H541" s="112"/>
      <c r="I541" s="62"/>
    </row>
    <row r="542" spans="1:9" ht="12.75">
      <c r="A542" s="110"/>
      <c r="B542" s="111"/>
      <c r="C542" s="110"/>
      <c r="D542" s="110"/>
      <c r="E542" s="112"/>
      <c r="F542" s="112"/>
      <c r="G542" s="113"/>
      <c r="H542" s="112"/>
      <c r="I542" s="62"/>
    </row>
    <row r="543" spans="1:9" ht="12.75">
      <c r="A543" s="110"/>
      <c r="B543" s="111"/>
      <c r="C543" s="110"/>
      <c r="D543" s="110"/>
      <c r="E543" s="112"/>
      <c r="F543" s="112"/>
      <c r="G543" s="113"/>
      <c r="H543" s="112"/>
      <c r="I543" s="62"/>
    </row>
    <row r="544" spans="1:9" ht="12.75">
      <c r="A544" s="110"/>
      <c r="B544" s="111"/>
      <c r="C544" s="110"/>
      <c r="D544" s="110"/>
      <c r="E544" s="112"/>
      <c r="F544" s="112"/>
      <c r="G544" s="113"/>
      <c r="H544" s="112"/>
      <c r="I544" s="62"/>
    </row>
    <row r="545" spans="1:9" ht="12.75">
      <c r="A545" s="110"/>
      <c r="B545" s="111"/>
      <c r="C545" s="110"/>
      <c r="D545" s="110"/>
      <c r="E545" s="112"/>
      <c r="F545" s="112"/>
      <c r="G545" s="113"/>
      <c r="H545" s="112"/>
      <c r="I545" s="62"/>
    </row>
    <row r="546" spans="1:9" ht="12.75">
      <c r="A546" s="110"/>
      <c r="B546" s="111"/>
      <c r="C546" s="110"/>
      <c r="D546" s="110"/>
      <c r="E546" s="112"/>
      <c r="F546" s="112"/>
      <c r="G546" s="113"/>
      <c r="H546" s="112"/>
      <c r="I546" s="62"/>
    </row>
    <row r="547" spans="1:9" ht="12.75">
      <c r="A547" s="110"/>
      <c r="B547" s="111"/>
      <c r="C547" s="110"/>
      <c r="D547" s="110"/>
      <c r="E547" s="112"/>
      <c r="F547" s="112"/>
      <c r="G547" s="113"/>
      <c r="H547" s="112"/>
      <c r="I547" s="62"/>
    </row>
    <row r="548" spans="1:9" ht="12.75">
      <c r="A548" s="110"/>
      <c r="B548" s="111"/>
      <c r="C548" s="110"/>
      <c r="D548" s="110"/>
      <c r="E548" s="112"/>
      <c r="F548" s="112"/>
      <c r="G548" s="113"/>
      <c r="H548" s="112"/>
      <c r="I548" s="62"/>
    </row>
    <row r="549" spans="1:9" ht="12.75">
      <c r="A549" s="110"/>
      <c r="B549" s="111"/>
      <c r="C549" s="110"/>
      <c r="D549" s="110"/>
      <c r="E549" s="112"/>
      <c r="F549" s="112"/>
      <c r="G549" s="113"/>
      <c r="H549" s="112"/>
      <c r="I549" s="62"/>
    </row>
    <row r="550" spans="1:9" ht="12.75">
      <c r="A550" s="110"/>
      <c r="B550" s="111"/>
      <c r="C550" s="110"/>
      <c r="D550" s="110"/>
      <c r="E550" s="112"/>
      <c r="F550" s="112"/>
      <c r="G550" s="113"/>
      <c r="H550" s="112"/>
      <c r="I550" s="62"/>
    </row>
    <row r="551" spans="1:9" ht="12.75">
      <c r="A551" s="110"/>
      <c r="B551" s="111"/>
      <c r="C551" s="110"/>
      <c r="D551" s="110"/>
      <c r="E551" s="112"/>
      <c r="F551" s="112"/>
      <c r="G551" s="113"/>
      <c r="H551" s="112"/>
      <c r="I551" s="62"/>
    </row>
    <row r="552" spans="1:9" ht="12.75">
      <c r="A552" s="110"/>
      <c r="B552" s="111"/>
      <c r="C552" s="110"/>
      <c r="D552" s="110"/>
      <c r="E552" s="112"/>
      <c r="F552" s="112"/>
      <c r="G552" s="113"/>
      <c r="H552" s="112"/>
      <c r="I552" s="62"/>
    </row>
    <row r="553" spans="1:9" ht="12.75">
      <c r="A553" s="110"/>
      <c r="B553" s="111"/>
      <c r="C553" s="110"/>
      <c r="D553" s="110"/>
      <c r="E553" s="112"/>
      <c r="F553" s="112"/>
      <c r="G553" s="113"/>
      <c r="H553" s="112"/>
      <c r="I553" s="62"/>
    </row>
    <row r="554" spans="1:9" ht="12.75">
      <c r="A554" s="110"/>
      <c r="B554" s="111"/>
      <c r="C554" s="110"/>
      <c r="D554" s="110"/>
      <c r="E554" s="112"/>
      <c r="F554" s="112"/>
      <c r="G554" s="113"/>
      <c r="H554" s="112"/>
      <c r="I554" s="62"/>
    </row>
    <row r="555" spans="1:9" ht="12.75">
      <c r="A555" s="110"/>
      <c r="B555" s="111"/>
      <c r="C555" s="110"/>
      <c r="D555" s="110"/>
      <c r="E555" s="112"/>
      <c r="F555" s="112"/>
      <c r="G555" s="113"/>
      <c r="H555" s="112"/>
      <c r="I555" s="62"/>
    </row>
    <row r="556" spans="1:9" ht="12.75">
      <c r="A556" s="110"/>
      <c r="B556" s="111"/>
      <c r="C556" s="110"/>
      <c r="D556" s="110"/>
      <c r="E556" s="112"/>
      <c r="F556" s="112"/>
      <c r="G556" s="113"/>
      <c r="H556" s="112"/>
      <c r="I556" s="62"/>
    </row>
    <row r="557" spans="1:9" ht="12.75">
      <c r="A557" s="110"/>
      <c r="B557" s="111"/>
      <c r="C557" s="110"/>
      <c r="D557" s="110"/>
      <c r="E557" s="112"/>
      <c r="F557" s="112"/>
      <c r="G557" s="113"/>
      <c r="H557" s="112"/>
      <c r="I557" s="62"/>
    </row>
    <row r="558" spans="1:9" ht="12.75">
      <c r="A558" s="110"/>
      <c r="B558" s="111"/>
      <c r="C558" s="110"/>
      <c r="D558" s="110"/>
      <c r="E558" s="112"/>
      <c r="F558" s="112"/>
      <c r="G558" s="113"/>
      <c r="H558" s="112"/>
      <c r="I558" s="62"/>
    </row>
    <row r="559" spans="1:9" ht="12.75">
      <c r="A559" s="110"/>
      <c r="B559" s="111"/>
      <c r="C559" s="110"/>
      <c r="D559" s="110"/>
      <c r="E559" s="112"/>
      <c r="F559" s="112"/>
      <c r="G559" s="113"/>
      <c r="H559" s="112"/>
      <c r="I559" s="62"/>
    </row>
    <row r="560" spans="1:9" ht="12.75">
      <c r="A560" s="110"/>
      <c r="B560" s="111"/>
      <c r="C560" s="110"/>
      <c r="D560" s="110"/>
      <c r="E560" s="112"/>
      <c r="F560" s="112"/>
      <c r="G560" s="113"/>
      <c r="H560" s="112"/>
      <c r="I560" s="62"/>
    </row>
    <row r="561" spans="1:9" ht="12.75">
      <c r="A561" s="110"/>
      <c r="B561" s="111"/>
      <c r="C561" s="110"/>
      <c r="D561" s="110"/>
      <c r="E561" s="112"/>
      <c r="F561" s="112"/>
      <c r="G561" s="113"/>
      <c r="H561" s="112"/>
      <c r="I561" s="62"/>
    </row>
    <row r="562" spans="1:9" ht="12.75">
      <c r="A562" s="110"/>
      <c r="B562" s="111"/>
      <c r="C562" s="110"/>
      <c r="D562" s="110"/>
      <c r="E562" s="112"/>
      <c r="F562" s="112"/>
      <c r="G562" s="113"/>
      <c r="H562" s="112"/>
      <c r="I562" s="62"/>
    </row>
    <row r="563" spans="1:9" ht="12.75">
      <c r="A563" s="110"/>
      <c r="B563" s="111"/>
      <c r="C563" s="110"/>
      <c r="D563" s="110"/>
      <c r="E563" s="112"/>
      <c r="F563" s="112"/>
      <c r="G563" s="113"/>
      <c r="H563" s="112"/>
      <c r="I563" s="62"/>
    </row>
    <row r="564" spans="1:9" ht="12.75">
      <c r="A564" s="110"/>
      <c r="B564" s="111"/>
      <c r="C564" s="110"/>
      <c r="D564" s="110"/>
      <c r="E564" s="112"/>
      <c r="F564" s="112"/>
      <c r="G564" s="113"/>
      <c r="H564" s="112"/>
      <c r="I564" s="62"/>
    </row>
    <row r="565" spans="1:9" ht="12.75">
      <c r="A565" s="110"/>
      <c r="B565" s="111"/>
      <c r="C565" s="110"/>
      <c r="D565" s="110"/>
      <c r="E565" s="112"/>
      <c r="F565" s="112"/>
      <c r="G565" s="113"/>
      <c r="H565" s="112"/>
      <c r="I565" s="62"/>
    </row>
    <row r="566" spans="1:9" ht="12.75">
      <c r="A566" s="110"/>
      <c r="B566" s="111"/>
      <c r="C566" s="110"/>
      <c r="D566" s="110"/>
      <c r="E566" s="112"/>
      <c r="F566" s="112"/>
      <c r="G566" s="113"/>
      <c r="H566" s="112"/>
      <c r="I566" s="62"/>
    </row>
    <row r="567" spans="1:9" ht="12.75">
      <c r="A567" s="110"/>
      <c r="B567" s="111"/>
      <c r="C567" s="110"/>
      <c r="D567" s="110"/>
      <c r="E567" s="112"/>
      <c r="F567" s="112"/>
      <c r="G567" s="113"/>
      <c r="H567" s="112"/>
      <c r="I567" s="62"/>
    </row>
    <row r="568" spans="1:9" ht="12.75">
      <c r="A568" s="110"/>
      <c r="B568" s="111"/>
      <c r="C568" s="110"/>
      <c r="D568" s="110"/>
      <c r="E568" s="112"/>
      <c r="F568" s="112"/>
      <c r="G568" s="113"/>
      <c r="H568" s="112"/>
      <c r="I568" s="62"/>
    </row>
    <row r="569" spans="1:9" ht="12.75">
      <c r="A569" s="110"/>
      <c r="B569" s="111"/>
      <c r="C569" s="110"/>
      <c r="D569" s="110"/>
      <c r="E569" s="112"/>
      <c r="F569" s="112"/>
      <c r="G569" s="113"/>
      <c r="H569" s="112"/>
      <c r="I569" s="62"/>
    </row>
    <row r="570" spans="1:9" ht="12.75">
      <c r="A570" s="110"/>
      <c r="B570" s="111"/>
      <c r="C570" s="110"/>
      <c r="D570" s="110"/>
      <c r="E570" s="112"/>
      <c r="F570" s="112"/>
      <c r="G570" s="113"/>
      <c r="H570" s="112"/>
      <c r="I570" s="62"/>
    </row>
    <row r="571" spans="1:9" ht="12.75">
      <c r="A571" s="110"/>
      <c r="B571" s="111"/>
      <c r="C571" s="110"/>
      <c r="D571" s="110"/>
      <c r="E571" s="112"/>
      <c r="F571" s="112"/>
      <c r="G571" s="113"/>
      <c r="H571" s="112"/>
      <c r="I571" s="62"/>
    </row>
    <row r="572" spans="1:9" ht="12.75">
      <c r="A572" s="110"/>
      <c r="B572" s="111"/>
      <c r="C572" s="110"/>
      <c r="D572" s="110"/>
      <c r="E572" s="112"/>
      <c r="F572" s="112"/>
      <c r="G572" s="113"/>
      <c r="H572" s="112"/>
      <c r="I572" s="62"/>
    </row>
    <row r="573" spans="1:9" ht="12.75">
      <c r="A573" s="110"/>
      <c r="B573" s="111"/>
      <c r="C573" s="110"/>
      <c r="D573" s="110"/>
      <c r="E573" s="112"/>
      <c r="F573" s="112"/>
      <c r="G573" s="113"/>
      <c r="H573" s="112"/>
      <c r="I573" s="62"/>
    </row>
    <row r="574" spans="1:9" ht="12.75">
      <c r="A574" s="110"/>
      <c r="B574" s="111"/>
      <c r="C574" s="110"/>
      <c r="D574" s="110"/>
      <c r="E574" s="112"/>
      <c r="F574" s="112"/>
      <c r="G574" s="113"/>
      <c r="H574" s="112"/>
      <c r="I574" s="62"/>
    </row>
    <row r="575" spans="1:9" ht="12.75">
      <c r="A575" s="110"/>
      <c r="B575" s="111"/>
      <c r="C575" s="110"/>
      <c r="D575" s="110"/>
      <c r="E575" s="112"/>
      <c r="F575" s="112"/>
      <c r="G575" s="113"/>
      <c r="H575" s="112"/>
      <c r="I575" s="62"/>
    </row>
    <row r="576" spans="1:9" ht="12.75">
      <c r="A576" s="110"/>
      <c r="B576" s="111"/>
      <c r="C576" s="110"/>
      <c r="D576" s="110"/>
      <c r="E576" s="112"/>
      <c r="F576" s="112"/>
      <c r="G576" s="113"/>
      <c r="H576" s="112"/>
      <c r="I576" s="62"/>
    </row>
    <row r="577" spans="1:9" ht="12.75">
      <c r="A577" s="110"/>
      <c r="B577" s="111"/>
      <c r="C577" s="110"/>
      <c r="D577" s="110"/>
      <c r="E577" s="112"/>
      <c r="F577" s="112"/>
      <c r="G577" s="113"/>
      <c r="H577" s="112"/>
      <c r="I577" s="62"/>
    </row>
    <row r="578" spans="1:9" ht="12.75">
      <c r="A578" s="110"/>
      <c r="B578" s="111"/>
      <c r="C578" s="110"/>
      <c r="D578" s="110"/>
      <c r="E578" s="112"/>
      <c r="F578" s="112"/>
      <c r="G578" s="113"/>
      <c r="H578" s="112"/>
      <c r="I578" s="62"/>
    </row>
    <row r="579" spans="1:9" ht="12.75">
      <c r="A579" s="110"/>
      <c r="B579" s="111"/>
      <c r="C579" s="110"/>
      <c r="D579" s="110"/>
      <c r="E579" s="112"/>
      <c r="F579" s="112"/>
      <c r="G579" s="113"/>
      <c r="H579" s="112"/>
      <c r="I579" s="62"/>
    </row>
    <row r="580" spans="1:9" ht="12.75">
      <c r="A580" s="110"/>
      <c r="B580" s="111"/>
      <c r="C580" s="110"/>
      <c r="D580" s="110"/>
      <c r="E580" s="112"/>
      <c r="F580" s="112"/>
      <c r="G580" s="113"/>
      <c r="H580" s="112"/>
      <c r="I580" s="62"/>
    </row>
    <row r="581" spans="1:9" ht="12.75">
      <c r="A581" s="110"/>
      <c r="B581" s="111"/>
      <c r="C581" s="110"/>
      <c r="D581" s="110"/>
      <c r="E581" s="112"/>
      <c r="F581" s="112"/>
      <c r="G581" s="113"/>
      <c r="H581" s="112"/>
      <c r="I581" s="62"/>
    </row>
    <row r="582" spans="1:9" ht="12.75">
      <c r="A582" s="110"/>
      <c r="B582" s="111"/>
      <c r="C582" s="110"/>
      <c r="D582" s="110"/>
      <c r="E582" s="112"/>
      <c r="F582" s="112"/>
      <c r="G582" s="113"/>
      <c r="H582" s="112"/>
      <c r="I582" s="62"/>
    </row>
    <row r="583" spans="1:9" ht="12.75">
      <c r="A583" s="110"/>
      <c r="B583" s="111"/>
      <c r="C583" s="110"/>
      <c r="D583" s="110"/>
      <c r="E583" s="112"/>
      <c r="F583" s="112"/>
      <c r="G583" s="113"/>
      <c r="H583" s="112"/>
      <c r="I583" s="62"/>
    </row>
    <row r="584" spans="1:9" ht="12.75">
      <c r="A584" s="110"/>
      <c r="B584" s="111"/>
      <c r="C584" s="110"/>
      <c r="D584" s="110"/>
      <c r="E584" s="112"/>
      <c r="F584" s="112"/>
      <c r="G584" s="113"/>
      <c r="H584" s="112"/>
      <c r="I584" s="62"/>
    </row>
    <row r="585" spans="1:9" ht="12.75">
      <c r="A585" s="110"/>
      <c r="B585" s="111"/>
      <c r="C585" s="110"/>
      <c r="D585" s="110"/>
      <c r="E585" s="112"/>
      <c r="F585" s="112"/>
      <c r="G585" s="113"/>
      <c r="H585" s="112"/>
      <c r="I585" s="62"/>
    </row>
    <row r="586" spans="1:9" ht="12.75">
      <c r="A586" s="110"/>
      <c r="B586" s="111"/>
      <c r="C586" s="110"/>
      <c r="D586" s="110"/>
      <c r="E586" s="112"/>
      <c r="F586" s="112"/>
      <c r="G586" s="113"/>
      <c r="H586" s="112"/>
      <c r="I586" s="62"/>
    </row>
    <row r="587" spans="1:9" ht="12.75">
      <c r="A587" s="110"/>
      <c r="B587" s="111"/>
      <c r="C587" s="110"/>
      <c r="D587" s="110"/>
      <c r="E587" s="112"/>
      <c r="F587" s="112"/>
      <c r="G587" s="113"/>
      <c r="H587" s="112"/>
      <c r="I587" s="62"/>
    </row>
    <row r="588" spans="1:9" ht="12.75">
      <c r="A588" s="110"/>
      <c r="B588" s="111"/>
      <c r="C588" s="110"/>
      <c r="D588" s="110"/>
      <c r="E588" s="112"/>
      <c r="F588" s="112"/>
      <c r="G588" s="113"/>
      <c r="H588" s="112"/>
      <c r="I588" s="62"/>
    </row>
    <row r="589" spans="1:9" ht="12.75">
      <c r="A589" s="110"/>
      <c r="B589" s="111"/>
      <c r="C589" s="110"/>
      <c r="D589" s="110"/>
      <c r="E589" s="112"/>
      <c r="F589" s="112"/>
      <c r="G589" s="113"/>
      <c r="H589" s="112"/>
      <c r="I589" s="62"/>
    </row>
    <row r="590" spans="1:9" ht="12.75">
      <c r="A590" s="110"/>
      <c r="B590" s="111"/>
      <c r="C590" s="110"/>
      <c r="D590" s="110"/>
      <c r="E590" s="112"/>
      <c r="F590" s="112"/>
      <c r="G590" s="113"/>
      <c r="H590" s="112"/>
      <c r="I590" s="62"/>
    </row>
    <row r="591" spans="1:9" ht="12.75">
      <c r="A591" s="110"/>
      <c r="B591" s="111"/>
      <c r="C591" s="110"/>
      <c r="D591" s="110"/>
      <c r="E591" s="112"/>
      <c r="F591" s="112"/>
      <c r="G591" s="113"/>
      <c r="H591" s="112"/>
      <c r="I591" s="62"/>
    </row>
    <row r="592" spans="1:9" ht="12.75">
      <c r="A592" s="110"/>
      <c r="B592" s="111"/>
      <c r="C592" s="110"/>
      <c r="D592" s="110"/>
      <c r="E592" s="112"/>
      <c r="F592" s="112"/>
      <c r="G592" s="113"/>
      <c r="H592" s="112"/>
      <c r="I592" s="62"/>
    </row>
    <row r="593" spans="1:9" ht="12.75">
      <c r="A593" s="110"/>
      <c r="B593" s="111"/>
      <c r="C593" s="110"/>
      <c r="D593" s="110"/>
      <c r="E593" s="112"/>
      <c r="F593" s="112"/>
      <c r="G593" s="113"/>
      <c r="H593" s="112"/>
      <c r="I593" s="62"/>
    </row>
    <row r="594" spans="1:9" ht="12.75">
      <c r="A594" s="110"/>
      <c r="B594" s="111"/>
      <c r="C594" s="110"/>
      <c r="D594" s="110"/>
      <c r="E594" s="112"/>
      <c r="F594" s="112"/>
      <c r="G594" s="113"/>
      <c r="H594" s="112"/>
      <c r="I594" s="62"/>
    </row>
    <row r="595" spans="1:9" ht="12.75">
      <c r="A595" s="110"/>
      <c r="B595" s="111"/>
      <c r="C595" s="110"/>
      <c r="D595" s="110"/>
      <c r="E595" s="112"/>
      <c r="F595" s="112"/>
      <c r="G595" s="113"/>
      <c r="H595" s="112"/>
      <c r="I595" s="62"/>
    </row>
    <row r="596" spans="1:9" ht="12.75">
      <c r="A596" s="110"/>
      <c r="B596" s="111"/>
      <c r="C596" s="110"/>
      <c r="D596" s="110"/>
      <c r="E596" s="112"/>
      <c r="F596" s="112"/>
      <c r="G596" s="113"/>
      <c r="H596" s="112"/>
      <c r="I596" s="62"/>
    </row>
    <row r="597" spans="1:9" ht="12.75">
      <c r="A597" s="110"/>
      <c r="B597" s="111"/>
      <c r="C597" s="110"/>
      <c r="D597" s="110"/>
      <c r="E597" s="112"/>
      <c r="F597" s="112"/>
      <c r="G597" s="113"/>
      <c r="H597" s="112"/>
      <c r="I597" s="62"/>
    </row>
    <row r="598" spans="1:9" ht="12.75">
      <c r="A598" s="110"/>
      <c r="B598" s="111"/>
      <c r="C598" s="110"/>
      <c r="D598" s="110"/>
      <c r="E598" s="112"/>
      <c r="F598" s="112"/>
      <c r="G598" s="113"/>
      <c r="H598" s="112"/>
      <c r="I598" s="62"/>
    </row>
    <row r="599" spans="1:9" ht="12.75">
      <c r="A599" s="110"/>
      <c r="B599" s="111"/>
      <c r="C599" s="110"/>
      <c r="D599" s="110"/>
      <c r="E599" s="112"/>
      <c r="F599" s="112"/>
      <c r="G599" s="113"/>
      <c r="H599" s="112"/>
      <c r="I599" s="62"/>
    </row>
    <row r="600" spans="1:9" ht="12.75">
      <c r="A600" s="110"/>
      <c r="B600" s="111"/>
      <c r="C600" s="110"/>
      <c r="D600" s="110"/>
      <c r="E600" s="112"/>
      <c r="F600" s="112"/>
      <c r="G600" s="113"/>
      <c r="H600" s="112"/>
      <c r="I600" s="62"/>
    </row>
    <row r="601" spans="1:9" ht="12.75">
      <c r="A601" s="110"/>
      <c r="B601" s="111"/>
      <c r="C601" s="110"/>
      <c r="D601" s="110"/>
      <c r="E601" s="112"/>
      <c r="F601" s="112"/>
      <c r="G601" s="113"/>
      <c r="H601" s="112"/>
      <c r="I601" s="62"/>
    </row>
    <row r="602" spans="1:9" ht="12.75">
      <c r="A602" s="110"/>
      <c r="B602" s="111"/>
      <c r="C602" s="110"/>
      <c r="D602" s="110"/>
      <c r="E602" s="112"/>
      <c r="F602" s="112"/>
      <c r="G602" s="113"/>
      <c r="H602" s="112"/>
      <c r="I602" s="62"/>
    </row>
    <row r="603" spans="1:9" ht="12.75">
      <c r="A603" s="110"/>
      <c r="B603" s="111"/>
      <c r="C603" s="110"/>
      <c r="D603" s="110"/>
      <c r="E603" s="112"/>
      <c r="F603" s="112"/>
      <c r="G603" s="113"/>
      <c r="H603" s="112"/>
      <c r="I603" s="62"/>
    </row>
    <row r="604" spans="1:9" ht="12.75">
      <c r="A604" s="110"/>
      <c r="B604" s="111"/>
      <c r="C604" s="110"/>
      <c r="D604" s="110"/>
      <c r="E604" s="112"/>
      <c r="F604" s="112"/>
      <c r="G604" s="113"/>
      <c r="H604" s="112"/>
      <c r="I604" s="62"/>
    </row>
    <row r="605" spans="1:9" ht="12.75">
      <c r="A605" s="110"/>
      <c r="B605" s="111"/>
      <c r="C605" s="110"/>
      <c r="D605" s="110"/>
      <c r="E605" s="112"/>
      <c r="F605" s="112"/>
      <c r="G605" s="113"/>
      <c r="H605" s="112"/>
      <c r="I605" s="62"/>
    </row>
    <row r="606" spans="1:9" ht="12.75">
      <c r="A606" s="110"/>
      <c r="B606" s="111"/>
      <c r="C606" s="110"/>
      <c r="D606" s="110"/>
      <c r="E606" s="112"/>
      <c r="F606" s="112"/>
      <c r="G606" s="113"/>
      <c r="H606" s="112"/>
      <c r="I606" s="62"/>
    </row>
    <row r="607" spans="1:9" ht="12.75">
      <c r="A607" s="110"/>
      <c r="B607" s="111"/>
      <c r="C607" s="110"/>
      <c r="D607" s="110"/>
      <c r="E607" s="112"/>
      <c r="F607" s="112"/>
      <c r="G607" s="113"/>
      <c r="H607" s="112"/>
      <c r="I607" s="62"/>
    </row>
    <row r="608" spans="1:9" ht="12.75">
      <c r="A608" s="110"/>
      <c r="B608" s="111"/>
      <c r="C608" s="110"/>
      <c r="D608" s="110"/>
      <c r="E608" s="112"/>
      <c r="F608" s="112"/>
      <c r="G608" s="113"/>
      <c r="H608" s="112"/>
      <c r="I608" s="62"/>
    </row>
    <row r="609" spans="1:9" ht="12.75">
      <c r="A609" s="110"/>
      <c r="B609" s="111"/>
      <c r="C609" s="110"/>
      <c r="D609" s="110"/>
      <c r="E609" s="112"/>
      <c r="F609" s="112"/>
      <c r="G609" s="113"/>
      <c r="H609" s="112"/>
      <c r="I609" s="62"/>
    </row>
    <row r="610" spans="1:9" ht="12.75">
      <c r="A610" s="110"/>
      <c r="B610" s="111"/>
      <c r="C610" s="110"/>
      <c r="D610" s="110"/>
      <c r="E610" s="112"/>
      <c r="F610" s="112"/>
      <c r="G610" s="113"/>
      <c r="H610" s="112"/>
      <c r="I610" s="62"/>
    </row>
    <row r="611" spans="1:9" ht="12.75">
      <c r="A611" s="110"/>
      <c r="B611" s="111"/>
      <c r="C611" s="110"/>
      <c r="D611" s="110"/>
      <c r="E611" s="112"/>
      <c r="F611" s="112"/>
      <c r="G611" s="113"/>
      <c r="H611" s="112"/>
      <c r="I611" s="62"/>
    </row>
    <row r="612" spans="1:9" ht="12.75">
      <c r="A612" s="110"/>
      <c r="B612" s="111"/>
      <c r="C612" s="110"/>
      <c r="D612" s="110"/>
      <c r="E612" s="112"/>
      <c r="F612" s="112"/>
      <c r="G612" s="113"/>
      <c r="H612" s="112"/>
      <c r="I612" s="62"/>
    </row>
    <row r="613" spans="1:9" ht="12.75">
      <c r="A613" s="110"/>
      <c r="B613" s="111"/>
      <c r="C613" s="110"/>
      <c r="D613" s="110"/>
      <c r="E613" s="112"/>
      <c r="F613" s="112"/>
      <c r="G613" s="113"/>
      <c r="H613" s="112"/>
      <c r="I613" s="62"/>
    </row>
    <row r="614" spans="1:9" ht="12.75">
      <c r="A614" s="110"/>
      <c r="B614" s="111"/>
      <c r="C614" s="110"/>
      <c r="D614" s="110"/>
      <c r="E614" s="112"/>
      <c r="F614" s="112"/>
      <c r="G614" s="113"/>
      <c r="H614" s="112"/>
      <c r="I614" s="62"/>
    </row>
    <row r="615" spans="1:9" ht="12.75">
      <c r="A615" s="110"/>
      <c r="B615" s="111"/>
      <c r="C615" s="110"/>
      <c r="D615" s="110"/>
      <c r="E615" s="112"/>
      <c r="F615" s="112"/>
      <c r="G615" s="113"/>
      <c r="H615" s="112"/>
      <c r="I615" s="62"/>
    </row>
    <row r="616" spans="1:9" ht="12.75">
      <c r="A616" s="110"/>
      <c r="B616" s="111"/>
      <c r="C616" s="110"/>
      <c r="D616" s="110"/>
      <c r="E616" s="112"/>
      <c r="F616" s="112"/>
      <c r="G616" s="113"/>
      <c r="H616" s="112"/>
      <c r="I616" s="62"/>
    </row>
    <row r="617" spans="1:9" ht="12.75">
      <c r="A617" s="110"/>
      <c r="B617" s="111"/>
      <c r="C617" s="110"/>
      <c r="D617" s="110"/>
      <c r="E617" s="112"/>
      <c r="F617" s="112"/>
      <c r="G617" s="113"/>
      <c r="H617" s="112"/>
      <c r="I617" s="62"/>
    </row>
    <row r="618" spans="1:9" ht="12.75">
      <c r="A618" s="110"/>
      <c r="B618" s="111"/>
      <c r="C618" s="110"/>
      <c r="D618" s="110"/>
      <c r="E618" s="112"/>
      <c r="F618" s="112"/>
      <c r="G618" s="113"/>
      <c r="H618" s="112"/>
      <c r="I618" s="62"/>
    </row>
    <row r="619" spans="1:9" ht="12.75">
      <c r="A619" s="110"/>
      <c r="B619" s="111"/>
      <c r="C619" s="110"/>
      <c r="D619" s="110"/>
      <c r="E619" s="112"/>
      <c r="F619" s="112"/>
      <c r="G619" s="113"/>
      <c r="H619" s="112"/>
      <c r="I619" s="62"/>
    </row>
    <row r="620" spans="1:9" ht="12.75">
      <c r="A620" s="110"/>
      <c r="B620" s="111"/>
      <c r="C620" s="110"/>
      <c r="D620" s="110"/>
      <c r="E620" s="112"/>
      <c r="F620" s="112"/>
      <c r="G620" s="113"/>
      <c r="H620" s="112"/>
      <c r="I620" s="62"/>
    </row>
    <row r="621" spans="1:9" ht="12.75">
      <c r="A621" s="110"/>
      <c r="B621" s="111"/>
      <c r="C621" s="110"/>
      <c r="D621" s="110"/>
      <c r="E621" s="112"/>
      <c r="F621" s="112"/>
      <c r="G621" s="113"/>
      <c r="H621" s="112"/>
      <c r="I621" s="62"/>
    </row>
    <row r="622" spans="1:9" ht="12.75">
      <c r="A622" s="110"/>
      <c r="B622" s="111"/>
      <c r="C622" s="110"/>
      <c r="D622" s="110"/>
      <c r="E622" s="112"/>
      <c r="F622" s="112"/>
      <c r="G622" s="113"/>
      <c r="H622" s="112"/>
      <c r="I622" s="62"/>
    </row>
    <row r="623" spans="1:9" ht="12.75">
      <c r="A623" s="110"/>
      <c r="B623" s="111"/>
      <c r="C623" s="110"/>
      <c r="D623" s="110"/>
      <c r="E623" s="112"/>
      <c r="F623" s="112"/>
      <c r="G623" s="113"/>
      <c r="H623" s="112"/>
      <c r="I623" s="62"/>
    </row>
    <row r="624" spans="1:9" ht="12.75">
      <c r="A624" s="110"/>
      <c r="B624" s="111"/>
      <c r="C624" s="110"/>
      <c r="D624" s="110"/>
      <c r="E624" s="112"/>
      <c r="F624" s="112"/>
      <c r="G624" s="113"/>
      <c r="H624" s="112"/>
      <c r="I624" s="62"/>
    </row>
    <row r="625" spans="1:9" ht="12.75">
      <c r="A625" s="110"/>
      <c r="B625" s="111"/>
      <c r="C625" s="110"/>
      <c r="D625" s="110"/>
      <c r="E625" s="112"/>
      <c r="F625" s="112"/>
      <c r="G625" s="113"/>
      <c r="H625" s="112"/>
      <c r="I625" s="62"/>
    </row>
    <row r="626" spans="1:9" ht="12.75">
      <c r="A626" s="110"/>
      <c r="B626" s="111"/>
      <c r="C626" s="110"/>
      <c r="D626" s="110"/>
      <c r="E626" s="112"/>
      <c r="F626" s="112"/>
      <c r="G626" s="113"/>
      <c r="H626" s="112"/>
      <c r="I626" s="62"/>
    </row>
    <row r="627" spans="1:9" ht="12.75">
      <c r="A627" s="110"/>
      <c r="B627" s="111"/>
      <c r="C627" s="110"/>
      <c r="D627" s="110"/>
      <c r="E627" s="112"/>
      <c r="F627" s="112"/>
      <c r="G627" s="113"/>
      <c r="H627" s="112"/>
      <c r="I627" s="62"/>
    </row>
    <row r="628" spans="1:9" ht="12.75">
      <c r="A628" s="110"/>
      <c r="B628" s="111"/>
      <c r="C628" s="110"/>
      <c r="D628" s="110"/>
      <c r="E628" s="112"/>
      <c r="F628" s="112"/>
      <c r="G628" s="113"/>
      <c r="H628" s="112"/>
      <c r="I628" s="62"/>
    </row>
    <row r="629" spans="1:9" ht="12.75">
      <c r="A629" s="110"/>
      <c r="B629" s="111"/>
      <c r="C629" s="110"/>
      <c r="D629" s="110"/>
      <c r="E629" s="112"/>
      <c r="F629" s="112"/>
      <c r="G629" s="113"/>
      <c r="H629" s="112"/>
      <c r="I629" s="62"/>
    </row>
    <row r="630" spans="1:9" ht="12.75">
      <c r="A630" s="110"/>
      <c r="B630" s="111"/>
      <c r="C630" s="110"/>
      <c r="D630" s="110"/>
      <c r="E630" s="112"/>
      <c r="F630" s="112"/>
      <c r="G630" s="113"/>
      <c r="H630" s="112"/>
      <c r="I630" s="62"/>
    </row>
    <row r="631" spans="1:9" ht="12.75">
      <c r="A631" s="110"/>
      <c r="B631" s="111"/>
      <c r="C631" s="110"/>
      <c r="D631" s="110"/>
      <c r="E631" s="112"/>
      <c r="F631" s="112"/>
      <c r="G631" s="113"/>
      <c r="H631" s="112"/>
      <c r="I631" s="62"/>
    </row>
    <row r="632" spans="1:9" ht="12.75">
      <c r="A632" s="110"/>
      <c r="B632" s="111"/>
      <c r="C632" s="110"/>
      <c r="D632" s="110"/>
      <c r="E632" s="112"/>
      <c r="F632" s="112"/>
      <c r="G632" s="113"/>
      <c r="H632" s="112"/>
      <c r="I632" s="62"/>
    </row>
    <row r="633" spans="1:9" ht="12.75">
      <c r="A633" s="110"/>
      <c r="B633" s="111"/>
      <c r="C633" s="110"/>
      <c r="D633" s="110"/>
      <c r="E633" s="112"/>
      <c r="F633" s="112"/>
      <c r="G633" s="113"/>
      <c r="H633" s="112"/>
      <c r="I633" s="62"/>
    </row>
    <row r="634" spans="1:9" ht="12.75">
      <c r="A634" s="110"/>
      <c r="B634" s="111"/>
      <c r="C634" s="110"/>
      <c r="D634" s="110"/>
      <c r="E634" s="112"/>
      <c r="F634" s="112"/>
      <c r="G634" s="113"/>
      <c r="H634" s="112"/>
      <c r="I634" s="62"/>
    </row>
    <row r="635" spans="1:9" ht="12.75">
      <c r="A635" s="110"/>
      <c r="B635" s="111"/>
      <c r="C635" s="110"/>
      <c r="D635" s="110"/>
      <c r="E635" s="112"/>
      <c r="F635" s="112"/>
      <c r="G635" s="113"/>
      <c r="H635" s="112"/>
      <c r="I635" s="62"/>
    </row>
    <row r="636" spans="1:9" ht="12.75">
      <c r="A636" s="110"/>
      <c r="B636" s="111"/>
      <c r="C636" s="110"/>
      <c r="D636" s="110"/>
      <c r="E636" s="112"/>
      <c r="F636" s="112"/>
      <c r="G636" s="113"/>
      <c r="H636" s="112"/>
      <c r="I636" s="62"/>
    </row>
    <row r="637" spans="1:9" ht="12.75">
      <c r="A637" s="110"/>
      <c r="B637" s="111"/>
      <c r="C637" s="110"/>
      <c r="D637" s="110"/>
      <c r="E637" s="112"/>
      <c r="F637" s="112"/>
      <c r="G637" s="113"/>
      <c r="H637" s="112"/>
      <c r="I637" s="62"/>
    </row>
    <row r="638" spans="1:9" ht="12.75">
      <c r="A638" s="110"/>
      <c r="B638" s="111"/>
      <c r="C638" s="110"/>
      <c r="D638" s="110"/>
      <c r="E638" s="112"/>
      <c r="F638" s="112"/>
      <c r="G638" s="113"/>
      <c r="H638" s="112"/>
      <c r="I638" s="62"/>
    </row>
    <row r="639" spans="1:9" ht="12.75">
      <c r="A639" s="110"/>
      <c r="B639" s="111"/>
      <c r="C639" s="110"/>
      <c r="D639" s="110"/>
      <c r="E639" s="112"/>
      <c r="F639" s="112"/>
      <c r="G639" s="113"/>
      <c r="H639" s="112"/>
      <c r="I639" s="62"/>
    </row>
    <row r="640" spans="1:9" ht="12.75">
      <c r="A640" s="110"/>
      <c r="B640" s="111"/>
      <c r="C640" s="110"/>
      <c r="D640" s="110"/>
      <c r="E640" s="112"/>
      <c r="F640" s="112"/>
      <c r="G640" s="113"/>
      <c r="H640" s="112"/>
      <c r="I640" s="62"/>
    </row>
  </sheetData>
  <sheetProtection selectLockedCells="1" selectUnlockedCells="1"/>
  <mergeCells count="106">
    <mergeCell ref="A1:J1"/>
    <mergeCell ref="A3:J3"/>
    <mergeCell ref="A6:E6"/>
    <mergeCell ref="A8:J8"/>
    <mergeCell ref="A11:E11"/>
    <mergeCell ref="A13:J13"/>
    <mergeCell ref="A19:E19"/>
    <mergeCell ref="A21:J21"/>
    <mergeCell ref="A25:E25"/>
    <mergeCell ref="A27:J27"/>
    <mergeCell ref="A30:E30"/>
    <mergeCell ref="A32:J32"/>
    <mergeCell ref="A35:E35"/>
    <mergeCell ref="A37:J37"/>
    <mergeCell ref="A41:E41"/>
    <mergeCell ref="A43:J43"/>
    <mergeCell ref="A48:E48"/>
    <mergeCell ref="A50:J50"/>
    <mergeCell ref="A82:E82"/>
    <mergeCell ref="A84:J84"/>
    <mergeCell ref="A97:E97"/>
    <mergeCell ref="A99:J99"/>
    <mergeCell ref="A104:E104"/>
    <mergeCell ref="A106:J106"/>
    <mergeCell ref="A114:E114"/>
    <mergeCell ref="A116:J116"/>
    <mergeCell ref="A121:E121"/>
    <mergeCell ref="A123:J123"/>
    <mergeCell ref="A129:E129"/>
    <mergeCell ref="A131:J131"/>
    <mergeCell ref="A141:E141"/>
    <mergeCell ref="A143:J143"/>
    <mergeCell ref="A146:E146"/>
    <mergeCell ref="A148:J148"/>
    <mergeCell ref="A151:E151"/>
    <mergeCell ref="A153:J153"/>
    <mergeCell ref="A166:E166"/>
    <mergeCell ref="A168:J168"/>
    <mergeCell ref="A180:E180"/>
    <mergeCell ref="A182:J182"/>
    <mergeCell ref="A195:E195"/>
    <mergeCell ref="A197:J197"/>
    <mergeCell ref="A200:E200"/>
    <mergeCell ref="A202:J202"/>
    <mergeCell ref="A207:E207"/>
    <mergeCell ref="A209:J209"/>
    <mergeCell ref="A214:E214"/>
    <mergeCell ref="A216:J216"/>
    <mergeCell ref="A231:E231"/>
    <mergeCell ref="A233:J233"/>
    <mergeCell ref="A236:E236"/>
    <mergeCell ref="A238:J238"/>
    <mergeCell ref="A247:E247"/>
    <mergeCell ref="A249:J249"/>
    <mergeCell ref="A253:E253"/>
    <mergeCell ref="A255:J255"/>
    <mergeCell ref="A262:E262"/>
    <mergeCell ref="A264:J264"/>
    <mergeCell ref="A294:E294"/>
    <mergeCell ref="A296:J296"/>
    <mergeCell ref="A310:E310"/>
    <mergeCell ref="A312:J312"/>
    <mergeCell ref="A319:E319"/>
    <mergeCell ref="A321:J321"/>
    <mergeCell ref="A325:E325"/>
    <mergeCell ref="A327:J327"/>
    <mergeCell ref="A336:E336"/>
    <mergeCell ref="A338:J338"/>
    <mergeCell ref="A372:E372"/>
    <mergeCell ref="A374:J374"/>
    <mergeCell ref="A399:E399"/>
    <mergeCell ref="A401:J401"/>
    <mergeCell ref="A411:E411"/>
    <mergeCell ref="A413:J413"/>
    <mergeCell ref="A416:E416"/>
    <mergeCell ref="A418:J418"/>
    <mergeCell ref="A421:E421"/>
    <mergeCell ref="A423:J423"/>
    <mergeCell ref="A426:E426"/>
    <mergeCell ref="A428:J428"/>
    <mergeCell ref="A431:E431"/>
    <mergeCell ref="A433:J433"/>
    <mergeCell ref="A437:E437"/>
    <mergeCell ref="A439:J439"/>
    <mergeCell ref="A447:E447"/>
    <mergeCell ref="A449:J449"/>
    <mergeCell ref="A452:E452"/>
    <mergeCell ref="A454:J454"/>
    <mergeCell ref="A460:E460"/>
    <mergeCell ref="A462:J462"/>
    <mergeCell ref="A465:E465"/>
    <mergeCell ref="A467:J467"/>
    <mergeCell ref="A470:E470"/>
    <mergeCell ref="A472:J472"/>
    <mergeCell ref="A479:E479"/>
    <mergeCell ref="A481:J481"/>
    <mergeCell ref="A484:E484"/>
    <mergeCell ref="A486:J486"/>
    <mergeCell ref="A497:E497"/>
    <mergeCell ref="A500:J500"/>
    <mergeCell ref="A505:E505"/>
    <mergeCell ref="A507:J507"/>
    <mergeCell ref="A510:E510"/>
    <mergeCell ref="B511:C511"/>
    <mergeCell ref="B512:D512"/>
    <mergeCell ref="C513:D513"/>
  </mergeCells>
  <printOptions/>
  <pageMargins left="0.39375" right="0.3541666666666667" top="0.9840277777777777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 OPERACYJNY</dc:creator>
  <cp:keywords/>
  <dc:description/>
  <cp:lastModifiedBy>Ania </cp:lastModifiedBy>
  <cp:lastPrinted>2019-04-03T06:01:37Z</cp:lastPrinted>
  <dcterms:created xsi:type="dcterms:W3CDTF">2012-09-07T12:26:47Z</dcterms:created>
  <dcterms:modified xsi:type="dcterms:W3CDTF">2020-06-22T09:53:47Z</dcterms:modified>
  <cp:category/>
  <cp:version/>
  <cp:contentType/>
  <cp:contentStatus/>
  <cp:revision>849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1813497607</vt:i4>
  </property>
  <property fmtid="{D5CDD505-2E9C-101B-9397-08002B2CF9AE}" pid="3" name="_AuthorEmail">
    <vt:lpwstr>dorota_klecka@zarys.com.pl</vt:lpwstr>
  </property>
  <property fmtid="{D5CDD505-2E9C-101B-9397-08002B2CF9AE}" pid="4" name="_AuthorEmailDisplayName">
    <vt:lpwstr>Dorota Klecka</vt:lpwstr>
  </property>
  <property fmtid="{D5CDD505-2E9C-101B-9397-08002B2CF9AE}" pid="5" name="_EmailSubject">
    <vt:lpwstr>Wycena</vt:lpwstr>
  </property>
</Properties>
</file>