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wutwaw-my.sharepoint.com/personal/marianna_wroblewska_pw_edu_pl/Documents/_ZP/PRZETARGI 2024/WIM.ZP.25.2024 Metale powtórka/SWZ/"/>
    </mc:Choice>
  </mc:AlternateContent>
  <xr:revisionPtr revIDLastSave="150" documentId="8_{F16F7BA4-D783-4AA0-A774-A922AC3ECC34}" xr6:coauthVersionLast="47" xr6:coauthVersionMax="47" xr10:uidLastSave="{A0C22901-7E9E-4D85-B1BE-FB4D8BE1585B}"/>
  <bookViews>
    <workbookView xWindow="-120" yWindow="-120" windowWidth="29040" windowHeight="15720" xr2:uid="{BF0D91EB-A880-4742-9B62-AC1EF253FBC3}"/>
  </bookViews>
  <sheets>
    <sheet name="Cz. 1 Proszek3D" sheetId="2" r:id="rId1"/>
    <sheet name="Cz. 2 Proszki inne" sheetId="5" r:id="rId2"/>
    <sheet name="Cz. 3 Proszki " sheetId="13" r:id="rId3"/>
    <sheet name="Cz. 4 Pręty" sheetId="11" r:id="rId4"/>
    <sheet name=" Cz. 5 Metale czyste" sheetId="14" r:id="rId5"/>
    <sheet name="Cz. 6 Stale" sheetId="15" r:id="rId6"/>
    <sheet name="Cz. 7 Pręty z metali nieżelaz" sheetId="17" r:id="rId7"/>
  </sheets>
  <definedNames>
    <definedName name="_xlnm._FilterDatabase" localSheetId="0" hidden="1">'Cz. 1 Proszek3D'!$A$2:$L$5</definedName>
    <definedName name="_xlnm._FilterDatabase" localSheetId="1" hidden="1">'Cz. 2 Proszki inne'!$A$2:$L$6</definedName>
    <definedName name="_xlnm.Print_Area" localSheetId="0">'Cz. 1 Proszek3D'!$A$1:$L$7</definedName>
    <definedName name="_xlnm.Print_Area" localSheetId="1">'Cz. 2 Proszki inne'!$A$1:$L$8</definedName>
    <definedName name="_xlnm.Print_Area" localSheetId="2">'Cz. 3 Proszki '!$A$1:$L$12</definedName>
    <definedName name="_xlnm.Print_Area" localSheetId="3">'Cz. 4 Pręty'!$A$1:$L$7</definedName>
    <definedName name="_xlnm.Print_Area" localSheetId="5">'Cz. 6 Stale'!$A$1:$M$18</definedName>
    <definedName name="_xlnm.Print_Area" localSheetId="6">'Cz. 7 Pręty z metali nieżelaz'!$A$1:$M$16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K8" i="14" l="1"/>
  <c r="K9" i="14"/>
  <c r="K10" i="14"/>
  <c r="I8" i="14"/>
  <c r="I9" i="14"/>
  <c r="I10" i="14"/>
  <c r="H8" i="14"/>
  <c r="J8" i="14" s="1"/>
  <c r="H9" i="14"/>
  <c r="I6" i="14"/>
  <c r="I7" i="14"/>
  <c r="H6" i="14"/>
  <c r="J6" i="14" s="1"/>
  <c r="H7" i="14"/>
  <c r="J7" i="14" s="1"/>
  <c r="I4" i="5"/>
  <c r="H4" i="5"/>
  <c r="J4" i="5" s="1"/>
  <c r="I10" i="13"/>
  <c r="H10" i="13"/>
  <c r="J10" i="13" s="1"/>
  <c r="K10" i="13" s="1"/>
  <c r="A10" i="13"/>
  <c r="I9" i="13"/>
  <c r="H9" i="13"/>
  <c r="J9" i="13" s="1"/>
  <c r="K9" i="13" s="1"/>
  <c r="A9" i="13"/>
  <c r="I6" i="5"/>
  <c r="H6" i="5"/>
  <c r="J6" i="5" s="1"/>
  <c r="H5" i="5"/>
  <c r="J5" i="5" s="1"/>
  <c r="I5" i="5"/>
  <c r="K7" i="14" l="1"/>
  <c r="K6" i="14"/>
  <c r="K5" i="5"/>
  <c r="J7" i="5"/>
  <c r="K4" i="5"/>
  <c r="I7" i="5"/>
  <c r="K6" i="5"/>
  <c r="K7" i="5" l="1"/>
  <c r="I5" i="14"/>
  <c r="I5" i="17"/>
  <c r="H5" i="17"/>
  <c r="J5" i="17" s="1"/>
  <c r="I14" i="17"/>
  <c r="H14" i="17"/>
  <c r="J14" i="17" s="1"/>
  <c r="I13" i="17"/>
  <c r="H13" i="17"/>
  <c r="J13" i="17" s="1"/>
  <c r="I12" i="17"/>
  <c r="H12" i="17"/>
  <c r="J12" i="17" s="1"/>
  <c r="I11" i="17"/>
  <c r="H11" i="17"/>
  <c r="J11" i="17" s="1"/>
  <c r="I10" i="17"/>
  <c r="H10" i="17"/>
  <c r="J10" i="17" s="1"/>
  <c r="I9" i="17"/>
  <c r="H9" i="17"/>
  <c r="J9" i="17" s="1"/>
  <c r="I8" i="17"/>
  <c r="H8" i="17"/>
  <c r="J8" i="17" s="1"/>
  <c r="I7" i="17"/>
  <c r="H7" i="17"/>
  <c r="J7" i="17" s="1"/>
  <c r="I6" i="17"/>
  <c r="H6" i="17"/>
  <c r="J6" i="17" s="1"/>
  <c r="I4" i="17"/>
  <c r="H4" i="17"/>
  <c r="J4" i="17" s="1"/>
  <c r="I16" i="15"/>
  <c r="H16" i="15"/>
  <c r="J16" i="15" s="1"/>
  <c r="K16" i="15" s="1"/>
  <c r="I15" i="15"/>
  <c r="H15" i="15"/>
  <c r="J15" i="15" s="1"/>
  <c r="K15" i="15" s="1"/>
  <c r="I14" i="15"/>
  <c r="H14" i="15"/>
  <c r="J14" i="15" s="1"/>
  <c r="I13" i="15"/>
  <c r="H13" i="15"/>
  <c r="J13" i="15" s="1"/>
  <c r="I12" i="15"/>
  <c r="H12" i="15"/>
  <c r="J12" i="15" s="1"/>
  <c r="I11" i="15"/>
  <c r="H11" i="15"/>
  <c r="J11" i="15" s="1"/>
  <c r="K11" i="15" s="1"/>
  <c r="I10" i="15"/>
  <c r="H10" i="15"/>
  <c r="J10" i="15" s="1"/>
  <c r="I9" i="15"/>
  <c r="H9" i="15"/>
  <c r="J9" i="15" s="1"/>
  <c r="I8" i="15"/>
  <c r="H8" i="15"/>
  <c r="J8" i="15" s="1"/>
  <c r="I7" i="15"/>
  <c r="H7" i="15"/>
  <c r="J7" i="15" s="1"/>
  <c r="I6" i="15"/>
  <c r="H6" i="15"/>
  <c r="J6" i="15" s="1"/>
  <c r="I5" i="15"/>
  <c r="H5" i="15"/>
  <c r="J5" i="15" s="1"/>
  <c r="I4" i="15"/>
  <c r="H4" i="15"/>
  <c r="J4" i="15" s="1"/>
  <c r="I4" i="2"/>
  <c r="H4" i="2"/>
  <c r="J4" i="2" s="1"/>
  <c r="K12" i="15" l="1"/>
  <c r="K13" i="15"/>
  <c r="K14" i="15"/>
  <c r="K5" i="17"/>
  <c r="K7" i="17"/>
  <c r="K12" i="17"/>
  <c r="J15" i="17"/>
  <c r="K4" i="17"/>
  <c r="K9" i="17"/>
  <c r="K11" i="17"/>
  <c r="K14" i="17"/>
  <c r="K6" i="17"/>
  <c r="K8" i="17"/>
  <c r="K10" i="17"/>
  <c r="K13" i="17"/>
  <c r="I15" i="17"/>
  <c r="K5" i="15"/>
  <c r="K7" i="15"/>
  <c r="K9" i="15"/>
  <c r="J17" i="15"/>
  <c r="K4" i="15"/>
  <c r="K6" i="15"/>
  <c r="K8" i="15"/>
  <c r="K10" i="15"/>
  <c r="I17" i="15"/>
  <c r="K4" i="2"/>
  <c r="K15" i="17" l="1"/>
  <c r="K17" i="15"/>
  <c r="I8" i="13" l="1"/>
  <c r="H8" i="13"/>
  <c r="J8" i="13" s="1"/>
  <c r="A8" i="13"/>
  <c r="K8" i="13" l="1"/>
  <c r="I7" i="13"/>
  <c r="H7" i="13"/>
  <c r="J7" i="13" s="1"/>
  <c r="A7" i="13"/>
  <c r="I6" i="13"/>
  <c r="H6" i="13"/>
  <c r="J6" i="13" s="1"/>
  <c r="A6" i="13"/>
  <c r="I5" i="13"/>
  <c r="H5" i="13"/>
  <c r="J5" i="13" s="1"/>
  <c r="A5" i="13"/>
  <c r="I4" i="13"/>
  <c r="I11" i="13" s="1"/>
  <c r="K11" i="13" s="1"/>
  <c r="H4" i="13"/>
  <c r="J4" i="13" s="1"/>
  <c r="J11" i="13" s="1"/>
  <c r="A4" i="13"/>
  <c r="K6" i="13" l="1"/>
  <c r="K7" i="13"/>
  <c r="K5" i="13"/>
  <c r="K4" i="13"/>
  <c r="H4" i="11" l="1"/>
  <c r="I5" i="11" l="1"/>
  <c r="H5" i="11"/>
  <c r="J5" i="11" l="1"/>
  <c r="K5" i="11"/>
  <c r="I4" i="11"/>
  <c r="I6" i="11" s="1"/>
  <c r="J4" i="11"/>
  <c r="I24" i="14"/>
  <c r="H24" i="14"/>
  <c r="J24" i="14" s="1"/>
  <c r="I23" i="14"/>
  <c r="H23" i="14"/>
  <c r="J23" i="14" s="1"/>
  <c r="K23" i="14" s="1"/>
  <c r="I22" i="14"/>
  <c r="H22" i="14"/>
  <c r="J22" i="14" s="1"/>
  <c r="I21" i="14"/>
  <c r="H21" i="14"/>
  <c r="J21" i="14" s="1"/>
  <c r="I20" i="14"/>
  <c r="H20" i="14"/>
  <c r="J20" i="14" s="1"/>
  <c r="K20" i="14" s="1"/>
  <c r="I19" i="14"/>
  <c r="H19" i="14"/>
  <c r="J19" i="14" s="1"/>
  <c r="J6" i="11" l="1"/>
  <c r="K4" i="11"/>
  <c r="K6" i="11" s="1"/>
  <c r="K21" i="14"/>
  <c r="K19" i="14"/>
  <c r="K24" i="14"/>
  <c r="K22" i="14"/>
  <c r="I18" i="14" l="1"/>
  <c r="H18" i="14"/>
  <c r="J18" i="14" s="1"/>
  <c r="I17" i="14"/>
  <c r="H17" i="14"/>
  <c r="J17" i="14" s="1"/>
  <c r="I16" i="14"/>
  <c r="H16" i="14"/>
  <c r="J16" i="14" s="1"/>
  <c r="I15" i="14"/>
  <c r="H15" i="14"/>
  <c r="J15" i="14" s="1"/>
  <c r="K17" i="14" l="1"/>
  <c r="K16" i="14"/>
  <c r="K15" i="14"/>
  <c r="K18" i="14"/>
  <c r="H13" i="14" l="1"/>
  <c r="J13" i="14" s="1"/>
  <c r="I13" i="14"/>
  <c r="J9" i="14"/>
  <c r="H10" i="14"/>
  <c r="J10" i="14" s="1"/>
  <c r="H11" i="14"/>
  <c r="J11" i="14" s="1"/>
  <c r="I11" i="14"/>
  <c r="H12" i="14"/>
  <c r="J12" i="14" s="1"/>
  <c r="I12" i="14"/>
  <c r="I14" i="14"/>
  <c r="H5" i="14"/>
  <c r="J5" i="14" s="1"/>
  <c r="H14" i="14"/>
  <c r="J14" i="14" s="1"/>
  <c r="K12" i="14" l="1"/>
  <c r="K11" i="14"/>
  <c r="K13" i="14"/>
  <c r="K14" i="14"/>
  <c r="K5" i="14"/>
  <c r="I4" i="14"/>
  <c r="I25" i="14" s="1"/>
  <c r="H4" i="14"/>
  <c r="J4" i="14" l="1"/>
  <c r="J25" i="14" s="1"/>
  <c r="K25" i="14" s="1"/>
  <c r="K4" i="14" l="1"/>
  <c r="K5" i="2" l="1"/>
  <c r="I5" i="2"/>
  <c r="J5" i="2"/>
</calcChain>
</file>

<file path=xl/sharedStrings.xml><?xml version="1.0" encoding="utf-8"?>
<sst xmlns="http://schemas.openxmlformats.org/spreadsheetml/2006/main" count="301" uniqueCount="134">
  <si>
    <t>Lp.</t>
  </si>
  <si>
    <t>Nazwa</t>
  </si>
  <si>
    <t>Szczegółowy opis techniczny przedmiotu zamówienia</t>
  </si>
  <si>
    <t>J.M.</t>
  </si>
  <si>
    <t>Ilość</t>
  </si>
  <si>
    <t>Cena jednostkowa netto</t>
  </si>
  <si>
    <t>Stawka VAT</t>
  </si>
  <si>
    <t xml:space="preserve"> Jednostkowa kwota VAT</t>
  </si>
  <si>
    <t xml:space="preserve">Suma netto </t>
  </si>
  <si>
    <t>Suma VAT</t>
  </si>
  <si>
    <t>Suma brutto</t>
  </si>
  <si>
    <t>1.</t>
  </si>
  <si>
    <t>2.</t>
  </si>
  <si>
    <t>3.</t>
  </si>
  <si>
    <t>SUMA</t>
  </si>
  <si>
    <t>szt.</t>
  </si>
  <si>
    <t>Nazwa oferowanego produktu</t>
  </si>
  <si>
    <t>Chrom</t>
  </si>
  <si>
    <t>Mangan</t>
  </si>
  <si>
    <t>Nikiel</t>
  </si>
  <si>
    <t>Żelazo</t>
  </si>
  <si>
    <t>Hafn</t>
  </si>
  <si>
    <t>czystość powyżej 99,95% w formie granulatu powyżej 1 mm</t>
  </si>
  <si>
    <t>kg</t>
  </si>
  <si>
    <t>Tantal</t>
  </si>
  <si>
    <t>Tytan</t>
  </si>
  <si>
    <t>Molibden</t>
  </si>
  <si>
    <t>Niob</t>
  </si>
  <si>
    <t>Cyrkon</t>
  </si>
  <si>
    <t>Aluminium</t>
  </si>
  <si>
    <t>Miedź</t>
  </si>
  <si>
    <t>Magnez</t>
  </si>
  <si>
    <t>Srebro</t>
  </si>
  <si>
    <t>Antymon</t>
  </si>
  <si>
    <t>Cyna</t>
  </si>
  <si>
    <t>Cynk</t>
  </si>
  <si>
    <t>Krzem</t>
  </si>
  <si>
    <t>Wapń</t>
  </si>
  <si>
    <t>Pręty molibenowe</t>
  </si>
  <si>
    <t>Pręty o średnicy 30 mm i długości 72 mm z materiału TZM</t>
  </si>
  <si>
    <t>szt</t>
  </si>
  <si>
    <t>Inconel 718</t>
  </si>
  <si>
    <t>Inconel 718 w postaci pręta o średnicy 35-50mm i długości 500mm</t>
  </si>
  <si>
    <t>Proszek chromu:
o czystości min. 99%, o wielkości cząstek odpowiadającym -325 mesh lub drobniejsze; 500 g</t>
  </si>
  <si>
    <t>op</t>
  </si>
  <si>
    <t>Proszek niklu:
o czystości min. 99,9%, o wielkości cząstek odpowiadającym -300 mesh lub drobniejsze; 500 g</t>
  </si>
  <si>
    <t>Kobalt</t>
  </si>
  <si>
    <t>Proszek kobaltu:
o czystości min. 99,8%, o wielkości cząstek odpowiedającym -400 mesh lub drobniejsze; 250 g</t>
  </si>
  <si>
    <t>Proszek diamentu syntetycznego</t>
  </si>
  <si>
    <r>
      <t>Nanoproszek Al</t>
    </r>
    <r>
      <rPr>
        <vertAlign val="subscript"/>
        <sz val="11"/>
        <color theme="1"/>
        <rFont val="Times New Roman"/>
        <family val="1"/>
        <charset val="238"/>
      </rPr>
      <t>2</t>
    </r>
    <r>
      <rPr>
        <sz val="11"/>
        <color theme="1"/>
        <rFont val="Times New Roman"/>
        <family val="1"/>
        <charset val="238"/>
      </rPr>
      <t>O</t>
    </r>
    <r>
      <rPr>
        <vertAlign val="subscript"/>
        <sz val="11"/>
        <color theme="1"/>
        <rFont val="Times New Roman"/>
        <family val="1"/>
        <charset val="238"/>
      </rPr>
      <t>3</t>
    </r>
  </si>
  <si>
    <t>Krzemionka-tlenek glinu</t>
  </si>
  <si>
    <r>
      <t>proszek krzemionki-tlenku glinu, SiO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/Al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O</t>
    </r>
    <r>
      <rPr>
        <vertAlign val="sub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, przeznaczenie jako nośnik do katalizy, grade 135, numer CAS: 1335-30-4</t>
    </r>
  </si>
  <si>
    <t>Proszek Ti 6242</t>
  </si>
  <si>
    <t xml:space="preserve">Proszek sferyczny stopu tytanu Ti-6Al-2Sn-4Zr-2Mo (6242), zakres wielkości cząstek od 10 do70 mikrometrów, do zastosowania do druku LPBF. </t>
  </si>
  <si>
    <t>Proszek diamentu syntetycznego, czystość: 99,9%, wielkość cząstek: 400-600 mikrometrów; 100 g</t>
  </si>
  <si>
    <t>czystość &gt;99%, nieregularne bryłki 1-12 mm; 1000g</t>
  </si>
  <si>
    <t>czystość &gt;99%, nieregularne bryłki 1-12 mm; 100g</t>
  </si>
  <si>
    <t>czystość &gt;99%, nieregularne bryłki 1-12 mm; 250g</t>
  </si>
  <si>
    <t>czystość &gt;99%, nieregularne bryłki 1-12 mm; 10g</t>
  </si>
  <si>
    <t>czystość &gt;99%, nieregularne bryłki 1-12 mm;  25g</t>
  </si>
  <si>
    <t>czystość &gt;99%, nieregularne bryłki 1-12 mm;  250g</t>
  </si>
  <si>
    <t>czystość &gt;99%, nieregularne bryłki 1-12 mm; 500g</t>
  </si>
  <si>
    <t>op.</t>
  </si>
  <si>
    <t>mb</t>
  </si>
  <si>
    <t>pręt ciągniony kwadrat 16x16</t>
  </si>
  <si>
    <t>pręt ciągniony kwadrat 10x10</t>
  </si>
  <si>
    <t>płaskownik 200x11</t>
  </si>
  <si>
    <t>pręt okrągły Ø16</t>
  </si>
  <si>
    <t>pręt okrągły Ø18</t>
  </si>
  <si>
    <t>pręt okrągły Ø35</t>
  </si>
  <si>
    <t>Nazwa (gatunek stali)</t>
  </si>
  <si>
    <t>pręt ciągniony kwadrat 12x12</t>
  </si>
  <si>
    <t>pręt okrągły Ø100</t>
  </si>
  <si>
    <t>pręt okrągły Ø80</t>
  </si>
  <si>
    <t>pręt okrągły Ø50</t>
  </si>
  <si>
    <t>pręt okrągły Ø30</t>
  </si>
  <si>
    <t>pręt okrągły Ø21</t>
  </si>
  <si>
    <t>brąz RG7 (CC493K)</t>
  </si>
  <si>
    <t>aluminium PA6 (2017/2017A)</t>
  </si>
  <si>
    <t>brąz BA1032 (2.0936)</t>
  </si>
  <si>
    <t>pręt okrągły Ø20</t>
  </si>
  <si>
    <t>mosiądz MO58 (CuZn39Pb3)</t>
  </si>
  <si>
    <t>mosiądz MO61 (CuZn38Pb1,5)</t>
  </si>
  <si>
    <t>mosiądz MO63 (CuZn37)</t>
  </si>
  <si>
    <t>pręt okrągły Ø10</t>
  </si>
  <si>
    <t>miedź M1E (CW004A)</t>
  </si>
  <si>
    <t>Stal S235JR</t>
  </si>
  <si>
    <t>Stal N9E</t>
  </si>
  <si>
    <t>Stal 38HMJ</t>
  </si>
  <si>
    <t>Stal 45</t>
  </si>
  <si>
    <t>Stal 50HS</t>
  </si>
  <si>
    <t>Stal 34HGS</t>
  </si>
  <si>
    <t>Stal 40HM</t>
  </si>
  <si>
    <t>Stal 36H3M</t>
  </si>
  <si>
    <t>Stal 40H</t>
  </si>
  <si>
    <t>Nanoproszek tlenku glinu (sumarycznie 200 g), czystość &gt;99.9%, średnia wielkość cząstek &lt; 50 nm; 100 g</t>
  </si>
  <si>
    <t>Nikiel na krzemionce/tlenku glinu</t>
  </si>
  <si>
    <t>Załącznik 2A do SWZ</t>
  </si>
  <si>
    <t>Załącznik 2B do SWZ</t>
  </si>
  <si>
    <t>Załącznik 2C do SWZ</t>
  </si>
  <si>
    <t>Załącznik 2D do SWZ</t>
  </si>
  <si>
    <t>Załącznik 2E do SWZ</t>
  </si>
  <si>
    <t>Załącznik 2F do SWZ</t>
  </si>
  <si>
    <t>Załącznik 2G do SWZ</t>
  </si>
  <si>
    <t>Formularz asortymentowo-cenowy 
Część 7
Pręty z metali nieżelaznych</t>
  </si>
  <si>
    <t>Formularz asortymentowo-cenowy 
Część 6 
Stale</t>
  </si>
  <si>
    <t>Formularz asortymentowo-cenowy 
Część 5 
Metale czyste</t>
  </si>
  <si>
    <t>Formularz asortymentowo-cenowy 
Część 4
Pręty</t>
  </si>
  <si>
    <t>Formularz asortymentowo-cenowy 
Część 3
Proszki</t>
  </si>
  <si>
    <t>Formularz asortymentowo-cenowy 
Część 2 
Proszki inne</t>
  </si>
  <si>
    <t>Formularz asortymentowo-cenowy 
Część 1 
Proszek 3D</t>
  </si>
  <si>
    <r>
      <t>proszek niklu na krzemionce/tlenku glinu, Ni na SiO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/Al</t>
    </r>
    <r>
      <rPr>
        <vertAlign val="subscript"/>
        <sz val="11"/>
        <rFont val="Times New Roman"/>
        <family val="1"/>
        <charset val="238"/>
      </rPr>
      <t>2</t>
    </r>
    <r>
      <rPr>
        <sz val="11"/>
        <rFont val="Times New Roman"/>
        <family val="1"/>
        <charset val="238"/>
      </rPr>
      <t>O</t>
    </r>
    <r>
      <rPr>
        <vertAlign val="subscript"/>
        <sz val="11"/>
        <rFont val="Times New Roman"/>
        <family val="1"/>
        <charset val="238"/>
      </rPr>
      <t>3</t>
    </r>
    <r>
      <rPr>
        <sz val="11"/>
        <rFont val="Times New Roman"/>
        <family val="1"/>
        <charset val="238"/>
      </rPr>
      <t>, zakres etykietowania ~65 wt. % loading, powierzchnia: ~175 m2/g, oczyszczone na drodze redukcji i stabilizacji, 1 op.=100 g</t>
    </r>
  </si>
  <si>
    <t>g</t>
  </si>
  <si>
    <t>Antymon:
o czystości min. 99,999%, w postaci wlewka, pręta lub podobnego,
1 op. = ok. 434 g</t>
  </si>
  <si>
    <t>proszek molibdenu, symbol chemiczny: Mo, wielkość cząstek &lt;150 μm, 99.99% trace metals basis, rezystywność: 5.0 μΩ-cm, 20°C, numer CAS: 7439-98-7, 1 op.= 100 g</t>
  </si>
  <si>
    <t>proszek kobaltu, symbol chemiczny: Co, wielkość cząstek &lt;150 μm, ≥99.99% trace metals basis, rezystywność: 6.24 μΩ-cm, 20°C, numer CAS: 7440-48-4, 1 op. = 50g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</si>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</sst>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_ * #,##0.00_)\ &quot;PLN&quot;_ ;_ * \(#,##0.00\)\ &quot;PLN&quot;_ ;_ * &quot;-&quot;??_)\ &quot;PLN&quot;_ ;_ @_ "/>
  </numFmts>
  <fonts count="14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4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8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sz val="8"/>
      <name val="Calibri"/>
      <family val="2"/>
      <scheme val="minor"/>
    </font>
    <font>
      <b/>
      <sz val="8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rgb="FF000000"/>
      <name val="Calibri"/>
      <family val="2"/>
      <charset val="238"/>
    </font>
    <font>
      <vertAlign val="subscript"/>
      <sz val="11"/>
      <color theme="1"/>
      <name val="Times New Roman"/>
      <family val="1"/>
      <charset val="238"/>
    </font>
    <font>
      <vertAlign val="subscript"/>
      <sz val="1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1">
    <xf numFmtId="0" fontId="0" fillId="0" borderId="0" xfId="0"/>
    <xf numFmtId="44" fontId="6" fillId="0" borderId="3" xfId="0" applyNumberFormat="1" applyFont="1" applyBorder="1" applyAlignment="1" applyProtection="1">
      <alignment horizontal="center" vertical="center" wrapText="1"/>
      <protection locked="0"/>
    </xf>
    <xf numFmtId="9" fontId="6" fillId="0" borderId="3" xfId="0" applyNumberFormat="1" applyFont="1" applyBorder="1" applyAlignment="1" applyProtection="1">
      <alignment horizontal="center" vertical="center" wrapText="1"/>
      <protection locked="0"/>
    </xf>
    <xf numFmtId="0" fontId="6" fillId="0" borderId="3" xfId="0" applyFont="1" applyBorder="1" applyAlignment="1" applyProtection="1">
      <alignment horizontal="center" vertical="center" wrapText="1"/>
      <protection locked="0"/>
    </xf>
    <xf numFmtId="0" fontId="6" fillId="2" borderId="3" xfId="0" applyFont="1" applyFill="1" applyBorder="1" applyAlignment="1">
      <alignment horizontal="center" vertical="center" wrapText="1"/>
    </xf>
    <xf numFmtId="0" fontId="6" fillId="2" borderId="4" xfId="0" applyFont="1" applyFill="1" applyBorder="1" applyAlignment="1">
      <alignment horizontal="center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right" vertical="center" wrapText="1"/>
    </xf>
    <xf numFmtId="164" fontId="4" fillId="2" borderId="4" xfId="1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2" borderId="3" xfId="1" applyFont="1" applyFill="1" applyBorder="1" applyAlignment="1" applyProtection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2" borderId="8" xfId="0" applyFont="1" applyFill="1" applyBorder="1" applyAlignment="1">
      <alignment horizontal="center" vertical="center" wrapText="1"/>
    </xf>
    <xf numFmtId="0" fontId="9" fillId="2" borderId="9" xfId="0" applyFont="1" applyFill="1" applyBorder="1" applyAlignment="1">
      <alignment horizontal="center" vertical="center" wrapText="1"/>
    </xf>
    <xf numFmtId="44" fontId="6" fillId="0" borderId="3" xfId="0" applyNumberFormat="1" applyFont="1" applyBorder="1" applyAlignment="1">
      <alignment horizontal="center" vertical="center" wrapText="1"/>
    </xf>
    <xf numFmtId="44" fontId="10" fillId="2" borderId="3" xfId="0" applyNumberFormat="1" applyFont="1" applyFill="1" applyBorder="1" applyAlignment="1">
      <alignment horizontal="center" vertical="center" wrapText="1"/>
    </xf>
    <xf numFmtId="44" fontId="10" fillId="0" borderId="3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left"/>
    </xf>
    <xf numFmtId="0" fontId="5" fillId="2" borderId="3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5" fillId="2" borderId="4" xfId="0" applyFont="1" applyFill="1" applyBorder="1" applyAlignment="1">
      <alignment horizontal="center" vertical="center" wrapText="1"/>
    </xf>
    <xf numFmtId="164" fontId="6" fillId="2" borderId="3" xfId="1" applyFont="1" applyFill="1" applyBorder="1" applyAlignment="1" applyProtection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6" fillId="0" borderId="0" xfId="0" applyFont="1" applyAlignment="1">
      <alignment horizontal="left"/>
    </xf>
    <xf numFmtId="44" fontId="6" fillId="0" borderId="3" xfId="0" applyNumberFormat="1" applyFont="1" applyBorder="1" applyAlignment="1">
      <alignment horizontal="center" vertical="center"/>
    </xf>
    <xf numFmtId="44" fontId="0" fillId="0" borderId="0" xfId="0" applyNumberFormat="1"/>
    <xf numFmtId="0" fontId="0" fillId="2" borderId="0" xfId="0" applyFill="1"/>
    <xf numFmtId="0" fontId="11" fillId="0" borderId="3" xfId="0" applyFont="1" applyBorder="1" applyAlignment="1">
      <alignment horizontal="left" vertical="center" wrapText="1" indent="4"/>
    </xf>
    <xf numFmtId="2" fontId="6" fillId="0" borderId="0" xfId="0" applyNumberFormat="1" applyFont="1" applyAlignment="1">
      <alignment horizontal="center" vertical="center"/>
    </xf>
    <xf numFmtId="0" fontId="0" fillId="0" borderId="0" xfId="0" applyAlignment="1">
      <alignment wrapText="1"/>
    </xf>
    <xf numFmtId="2" fontId="0" fillId="0" borderId="0" xfId="0" applyNumberFormat="1"/>
    <xf numFmtId="0" fontId="6" fillId="2" borderId="5" xfId="0" applyFont="1" applyFill="1" applyBorder="1" applyAlignment="1">
      <alignment horizontal="center" vertical="center" wrapText="1"/>
    </xf>
    <xf numFmtId="44" fontId="6" fillId="0" borderId="5" xfId="0" applyNumberFormat="1" applyFont="1" applyBorder="1" applyAlignment="1">
      <alignment horizontal="center" vertical="center" wrapText="1"/>
    </xf>
    <xf numFmtId="44" fontId="0" fillId="0" borderId="0" xfId="0" applyNumberFormat="1" applyAlignment="1">
      <alignment vertical="center"/>
    </xf>
    <xf numFmtId="44" fontId="6" fillId="0" borderId="5" xfId="0" applyNumberFormat="1" applyFont="1" applyBorder="1" applyAlignment="1" applyProtection="1">
      <alignment horizontal="center" vertical="center" wrapText="1"/>
      <protection locked="0"/>
    </xf>
    <xf numFmtId="9" fontId="6" fillId="0" borderId="5" xfId="0" applyNumberFormat="1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>
      <alignment horizontal="left" vertical="center" wrapText="1"/>
    </xf>
    <xf numFmtId="0" fontId="0" fillId="0" borderId="3" xfId="0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left" vertical="center" wrapText="1"/>
    </xf>
    <xf numFmtId="0" fontId="7" fillId="2" borderId="3" xfId="0" applyFont="1" applyFill="1" applyBorder="1" applyAlignment="1">
      <alignment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0" fillId="0" borderId="10" xfId="0" applyBorder="1" applyAlignment="1">
      <alignment horizontal="center" vertical="center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22BE38-6B56-CF41-AEB4-663BB1F9B4CF}">
  <dimension ref="A1:M5"/>
  <sheetViews>
    <sheetView tabSelected="1" zoomScale="90" zoomScaleNormal="90" workbookViewId="0">
      <selection activeCell="D16" sqref="D16"/>
    </sheetView>
  </sheetViews>
  <sheetFormatPr defaultColWidth="11" defaultRowHeight="15.75" x14ac:dyDescent="0.25"/>
  <cols>
    <col min="2" max="2" width="20.5" bestFit="1" customWidth="1"/>
    <col min="3" max="3" width="52" style="18" customWidth="1"/>
    <col min="4" max="4" width="14.125" customWidth="1"/>
    <col min="5" max="5" width="8.625"/>
    <col min="6" max="6" width="13.875" customWidth="1"/>
    <col min="7" max="7" width="13.125" customWidth="1"/>
    <col min="8" max="8" width="16.875" customWidth="1"/>
    <col min="9" max="9" width="18.625" customWidth="1"/>
    <col min="10" max="10" width="15.625" customWidth="1"/>
    <col min="11" max="11" width="19.375" customWidth="1"/>
    <col min="12" max="12" width="42.5" customWidth="1"/>
    <col min="13" max="13" width="13.5" customWidth="1"/>
  </cols>
  <sheetData>
    <row r="1" spans="1:13" ht="61.5" customHeight="1" x14ac:dyDescent="0.25">
      <c r="A1" s="47" t="s">
        <v>110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7" t="s">
        <v>97</v>
      </c>
    </row>
    <row r="2" spans="1:13" ht="25.5" x14ac:dyDescent="0.25">
      <c r="A2" s="8" t="s">
        <v>0</v>
      </c>
      <c r="B2" s="8" t="s">
        <v>1</v>
      </c>
      <c r="C2" s="8" t="s">
        <v>2</v>
      </c>
      <c r="D2" s="8" t="s">
        <v>3</v>
      </c>
      <c r="E2" s="8" t="s">
        <v>4</v>
      </c>
      <c r="F2" s="8" t="s">
        <v>5</v>
      </c>
      <c r="G2" s="8" t="s">
        <v>6</v>
      </c>
      <c r="H2" s="8" t="s">
        <v>7</v>
      </c>
      <c r="I2" s="9" t="s">
        <v>8</v>
      </c>
      <c r="J2" s="8" t="s">
        <v>9</v>
      </c>
      <c r="K2" s="8" t="s">
        <v>10</v>
      </c>
      <c r="L2" s="10" t="s">
        <v>16</v>
      </c>
    </row>
    <row r="3" spans="1:13" x14ac:dyDescent="0.25">
      <c r="A3" s="11">
        <v>1</v>
      </c>
      <c r="B3" s="11">
        <v>2</v>
      </c>
      <c r="C3" s="11">
        <v>3</v>
      </c>
      <c r="D3" s="11">
        <v>4</v>
      </c>
      <c r="E3" s="11">
        <v>5</v>
      </c>
      <c r="F3" s="11">
        <v>6</v>
      </c>
      <c r="G3" s="11">
        <v>7</v>
      </c>
      <c r="H3" s="11">
        <v>8</v>
      </c>
      <c r="I3" s="12">
        <v>9</v>
      </c>
      <c r="J3" s="11">
        <v>10</v>
      </c>
      <c r="K3" s="11">
        <v>11</v>
      </c>
      <c r="L3" s="13">
        <v>12</v>
      </c>
    </row>
    <row r="4" spans="1:13" ht="45" x14ac:dyDescent="0.25">
      <c r="A4" s="4" t="s">
        <v>11</v>
      </c>
      <c r="B4" s="4" t="s">
        <v>52</v>
      </c>
      <c r="C4" s="6" t="s">
        <v>53</v>
      </c>
      <c r="D4" s="4" t="s">
        <v>23</v>
      </c>
      <c r="E4" s="4">
        <v>10</v>
      </c>
      <c r="F4" s="33"/>
      <c r="G4" s="2">
        <v>0.23</v>
      </c>
      <c r="H4" s="29">
        <f t="shared" ref="H4" si="0">F4*G4</f>
        <v>0</v>
      </c>
      <c r="I4" s="29">
        <f t="shared" ref="I4" si="1">F4*E4</f>
        <v>0</v>
      </c>
      <c r="J4" s="29">
        <f t="shared" ref="J4" si="2">H4*E4</f>
        <v>0</v>
      </c>
      <c r="K4" s="29">
        <f t="shared" ref="K4" si="3">I4+J4</f>
        <v>0</v>
      </c>
      <c r="L4" s="3"/>
      <c r="M4" s="34"/>
    </row>
    <row r="5" spans="1:13" x14ac:dyDescent="0.25">
      <c r="A5" s="49" t="s">
        <v>14</v>
      </c>
      <c r="B5" s="49"/>
      <c r="C5" s="49"/>
      <c r="D5" s="49"/>
      <c r="E5" s="49"/>
      <c r="F5" s="15"/>
      <c r="G5" s="15"/>
      <c r="H5" s="15"/>
      <c r="I5" s="16">
        <f>SUM(I4:I4)</f>
        <v>0</v>
      </c>
      <c r="J5" s="16">
        <f>SUM(J4:J4)</f>
        <v>0</v>
      </c>
      <c r="K5" s="16">
        <f>SUM(K4:K4)</f>
        <v>0</v>
      </c>
      <c r="L5" s="17"/>
    </row>
  </sheetData>
  <sheetProtection selectLockedCells="1"/>
  <autoFilter ref="A2:L5" xr:uid="{4022BE38-6B56-CF41-AEB4-663BB1F9B4CF}"/>
  <mergeCells count="2">
    <mergeCell ref="A1:K1"/>
    <mergeCell ref="A5:E5"/>
  </mergeCells>
  <pageMargins left="0.7" right="0.7" top="0.75" bottom="0.75" header="0.3" footer="0.3"/>
  <pageSetup paperSize="9" scale="49" orientation="landscape" r:id="rId1"/>
  <colBreaks count="1" manualBreakCount="1">
    <brk id="12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DDDC47-C1A0-4B45-8D59-A7340A483BDA}">
  <dimension ref="A1:M22"/>
  <sheetViews>
    <sheetView zoomScale="90" zoomScaleNormal="90" workbookViewId="0">
      <selection activeCell="B11" sqref="B11"/>
    </sheetView>
  </sheetViews>
  <sheetFormatPr defaultColWidth="11" defaultRowHeight="15.75" x14ac:dyDescent="0.25"/>
  <cols>
    <col min="1" max="1" width="7.75" customWidth="1"/>
    <col min="2" max="2" width="20.5" style="21" bestFit="1" customWidth="1"/>
    <col min="3" max="3" width="52" style="28" customWidth="1"/>
    <col min="4" max="4" width="14.125" customWidth="1"/>
    <col min="5" max="5" width="9"/>
    <col min="6" max="6" width="13.875" customWidth="1"/>
    <col min="7" max="7" width="13.125" customWidth="1"/>
    <col min="8" max="8" width="15.75" customWidth="1"/>
    <col min="9" max="9" width="18.75" customWidth="1"/>
    <col min="10" max="10" width="15.625" customWidth="1"/>
    <col min="11" max="11" width="19.375" customWidth="1"/>
    <col min="12" max="12" width="42.5" customWidth="1"/>
    <col min="13" max="13" width="77.625" customWidth="1"/>
  </cols>
  <sheetData>
    <row r="1" spans="1:13" ht="59.25" customHeight="1" x14ac:dyDescent="0.25">
      <c r="A1" s="47" t="s">
        <v>109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7" t="s">
        <v>98</v>
      </c>
    </row>
    <row r="2" spans="1:13" ht="25.5" x14ac:dyDescent="0.25">
      <c r="A2" s="10" t="s">
        <v>0</v>
      </c>
      <c r="B2" s="10" t="s">
        <v>1</v>
      </c>
      <c r="C2" s="23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0" t="s">
        <v>8</v>
      </c>
      <c r="J2" s="10" t="s">
        <v>9</v>
      </c>
      <c r="K2" s="10" t="s">
        <v>10</v>
      </c>
      <c r="L2" s="10" t="s">
        <v>16</v>
      </c>
    </row>
    <row r="3" spans="1:13" x14ac:dyDescent="0.25">
      <c r="A3" s="22">
        <v>1</v>
      </c>
      <c r="B3" s="22">
        <v>2</v>
      </c>
      <c r="C3" s="5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  <c r="J3" s="22">
        <v>10</v>
      </c>
      <c r="K3" s="22">
        <v>11</v>
      </c>
      <c r="L3" s="24">
        <v>12</v>
      </c>
    </row>
    <row r="4" spans="1:13" ht="30" x14ac:dyDescent="0.25">
      <c r="A4" s="4">
        <v>1</v>
      </c>
      <c r="B4" s="4" t="s">
        <v>49</v>
      </c>
      <c r="C4" s="6" t="s">
        <v>95</v>
      </c>
      <c r="D4" s="4" t="s">
        <v>62</v>
      </c>
      <c r="E4" s="4">
        <v>2</v>
      </c>
      <c r="F4" s="1"/>
      <c r="G4" s="2">
        <v>0.23</v>
      </c>
      <c r="H4" s="14">
        <f t="shared" ref="H4:H6" si="0">F4*G4</f>
        <v>0</v>
      </c>
      <c r="I4" s="14">
        <f t="shared" ref="I4:I6" si="1">F4*E4</f>
        <v>0</v>
      </c>
      <c r="J4" s="14">
        <f t="shared" ref="J4:J6" si="2">H4*E4</f>
        <v>0</v>
      </c>
      <c r="K4" s="14">
        <f t="shared" ref="K4:K6" si="3">I4+J4</f>
        <v>0</v>
      </c>
      <c r="L4" s="3"/>
    </row>
    <row r="5" spans="1:13" ht="39.75" customHeight="1" x14ac:dyDescent="0.25">
      <c r="A5" s="4">
        <v>2</v>
      </c>
      <c r="B5" s="43" t="s">
        <v>50</v>
      </c>
      <c r="C5" s="44" t="s">
        <v>51</v>
      </c>
      <c r="D5" s="4" t="s">
        <v>23</v>
      </c>
      <c r="E5" s="4">
        <v>1</v>
      </c>
      <c r="F5" s="1"/>
      <c r="G5" s="2">
        <v>0.23</v>
      </c>
      <c r="H5" s="14">
        <f t="shared" si="0"/>
        <v>0</v>
      </c>
      <c r="I5" s="14">
        <f t="shared" si="1"/>
        <v>0</v>
      </c>
      <c r="J5" s="14">
        <f t="shared" si="2"/>
        <v>0</v>
      </c>
      <c r="K5" s="14">
        <f t="shared" si="3"/>
        <v>0</v>
      </c>
      <c r="L5" s="3"/>
    </row>
    <row r="6" spans="1:13" ht="64.5" customHeight="1" x14ac:dyDescent="0.25">
      <c r="A6" s="4">
        <v>3</v>
      </c>
      <c r="B6" s="36" t="s">
        <v>96</v>
      </c>
      <c r="C6" s="44" t="s">
        <v>111</v>
      </c>
      <c r="D6" s="36" t="s">
        <v>112</v>
      </c>
      <c r="E6" s="4">
        <v>1</v>
      </c>
      <c r="F6" s="1"/>
      <c r="G6" s="2">
        <v>0.23</v>
      </c>
      <c r="H6" s="37">
        <f t="shared" si="0"/>
        <v>0</v>
      </c>
      <c r="I6" s="37">
        <f t="shared" si="1"/>
        <v>0</v>
      </c>
      <c r="J6" s="37">
        <f t="shared" si="2"/>
        <v>0</v>
      </c>
      <c r="K6" s="37">
        <f t="shared" si="3"/>
        <v>0</v>
      </c>
      <c r="L6" s="3"/>
    </row>
    <row r="7" spans="1:13" x14ac:dyDescent="0.25">
      <c r="A7" s="49" t="s">
        <v>14</v>
      </c>
      <c r="B7" s="49"/>
      <c r="C7" s="49"/>
      <c r="D7" s="49"/>
      <c r="E7" s="49"/>
      <c r="F7" s="15"/>
      <c r="G7" s="15"/>
      <c r="H7" s="15"/>
      <c r="I7" s="16">
        <f>SUM(I4:I6)</f>
        <v>0</v>
      </c>
      <c r="J7" s="16">
        <f>SUM(J4:J6)</f>
        <v>0</v>
      </c>
      <c r="K7" s="16">
        <f>SUM(K4:K6)</f>
        <v>0</v>
      </c>
      <c r="L7" s="41"/>
      <c r="M7" s="41"/>
    </row>
    <row r="8" spans="1:13" x14ac:dyDescent="0.25">
      <c r="B8" s="25"/>
      <c r="C8" s="26"/>
      <c r="D8" s="25"/>
      <c r="E8" s="25"/>
      <c r="F8" s="38"/>
      <c r="G8" s="27"/>
      <c r="H8" s="27"/>
      <c r="I8" s="27"/>
      <c r="J8" s="27"/>
      <c r="K8" s="27"/>
      <c r="L8" s="27"/>
    </row>
    <row r="9" spans="1:13" x14ac:dyDescent="0.25">
      <c r="B9" s="25"/>
      <c r="C9" s="26"/>
      <c r="D9" s="25"/>
      <c r="E9" s="25"/>
      <c r="F9" s="27"/>
      <c r="G9" s="27"/>
      <c r="H9" s="27"/>
      <c r="I9" s="27"/>
      <c r="J9" s="27"/>
      <c r="K9" s="27"/>
      <c r="L9" s="27"/>
    </row>
    <row r="10" spans="1:13" x14ac:dyDescent="0.25">
      <c r="B10" s="25"/>
      <c r="C10" s="26"/>
      <c r="D10" s="25"/>
      <c r="E10" s="25"/>
      <c r="F10" s="27"/>
      <c r="G10" s="27"/>
      <c r="H10" s="27"/>
      <c r="I10" s="27"/>
      <c r="J10" s="27"/>
      <c r="K10" s="27"/>
      <c r="L10" s="27"/>
    </row>
    <row r="11" spans="1:13" x14ac:dyDescent="0.25">
      <c r="B11" s="25"/>
      <c r="C11" s="26"/>
      <c r="D11" s="25"/>
      <c r="E11" s="25"/>
      <c r="F11" s="27"/>
      <c r="G11" s="27"/>
      <c r="H11" s="27"/>
      <c r="I11" s="27"/>
      <c r="J11" s="27"/>
      <c r="K11" s="27"/>
      <c r="L11" s="27"/>
    </row>
    <row r="12" spans="1:13" x14ac:dyDescent="0.25">
      <c r="B12" s="25"/>
      <c r="C12" s="26"/>
      <c r="D12" s="25"/>
      <c r="E12" s="25"/>
      <c r="F12" s="27"/>
      <c r="G12" s="27"/>
      <c r="H12" s="27"/>
      <c r="I12" s="27"/>
      <c r="J12" s="27"/>
      <c r="K12" s="27"/>
      <c r="L12" s="27"/>
    </row>
    <row r="13" spans="1:13" x14ac:dyDescent="0.25">
      <c r="B13" s="25"/>
      <c r="C13" s="26"/>
      <c r="D13" s="25"/>
      <c r="E13" s="25"/>
      <c r="F13" s="27"/>
      <c r="G13" s="27"/>
      <c r="H13" s="27"/>
      <c r="I13" s="27"/>
      <c r="J13" s="27"/>
      <c r="K13" s="27"/>
      <c r="L13" s="27"/>
    </row>
    <row r="14" spans="1:13" x14ac:dyDescent="0.25">
      <c r="B14" s="25"/>
      <c r="C14" s="26"/>
      <c r="D14" s="25"/>
      <c r="E14" s="25"/>
      <c r="F14" s="27"/>
      <c r="G14" s="27"/>
      <c r="H14" s="27"/>
      <c r="I14" s="27"/>
      <c r="J14" s="27"/>
      <c r="K14" s="27"/>
      <c r="L14" s="27"/>
    </row>
    <row r="15" spans="1:13" x14ac:dyDescent="0.25">
      <c r="B15" s="25"/>
      <c r="C15" s="26"/>
      <c r="D15" s="25"/>
      <c r="E15" s="25"/>
      <c r="F15" s="27"/>
      <c r="G15" s="27"/>
      <c r="H15" s="27"/>
      <c r="I15" s="27"/>
      <c r="J15" s="27"/>
      <c r="K15" s="27"/>
      <c r="L15" s="27"/>
    </row>
    <row r="16" spans="1:13" x14ac:dyDescent="0.25">
      <c r="B16" s="25"/>
      <c r="C16" s="26"/>
      <c r="D16" s="25"/>
      <c r="E16" s="25"/>
      <c r="F16" s="27"/>
      <c r="G16" s="27"/>
      <c r="H16" s="27"/>
      <c r="I16" s="27"/>
      <c r="J16" s="27"/>
      <c r="K16" s="27"/>
      <c r="L16" s="27"/>
    </row>
    <row r="17" spans="2:12" x14ac:dyDescent="0.25">
      <c r="B17" s="25"/>
      <c r="C17" s="26"/>
      <c r="D17" s="27"/>
      <c r="E17" s="27"/>
      <c r="F17" s="27"/>
      <c r="G17" s="27"/>
      <c r="H17" s="27"/>
      <c r="I17" s="27"/>
      <c r="J17" s="27"/>
      <c r="K17" s="27"/>
      <c r="L17" s="27"/>
    </row>
    <row r="18" spans="2:12" x14ac:dyDescent="0.25">
      <c r="B18" s="25"/>
      <c r="C18" s="26"/>
      <c r="D18" s="27"/>
      <c r="E18" s="27"/>
      <c r="F18" s="27"/>
      <c r="G18" s="27"/>
      <c r="H18" s="27"/>
      <c r="I18" s="27"/>
      <c r="J18" s="27"/>
      <c r="K18" s="27"/>
      <c r="L18" s="27"/>
    </row>
    <row r="19" spans="2:12" x14ac:dyDescent="0.25">
      <c r="B19" s="25"/>
      <c r="C19" s="26"/>
      <c r="D19" s="27"/>
      <c r="E19" s="27"/>
      <c r="F19" s="27"/>
      <c r="G19" s="27"/>
      <c r="H19" s="27"/>
      <c r="I19" s="27"/>
      <c r="J19" s="27"/>
      <c r="K19" s="27"/>
      <c r="L19" s="27"/>
    </row>
    <row r="20" spans="2:12" x14ac:dyDescent="0.25">
      <c r="B20" s="25"/>
      <c r="C20" s="26"/>
      <c r="D20" s="27"/>
      <c r="E20" s="27"/>
      <c r="F20" s="27"/>
      <c r="G20" s="27"/>
      <c r="H20" s="27"/>
      <c r="I20" s="27"/>
      <c r="J20" s="27"/>
      <c r="K20" s="27"/>
      <c r="L20" s="27"/>
    </row>
    <row r="21" spans="2:12" x14ac:dyDescent="0.25">
      <c r="B21" s="25"/>
      <c r="C21" s="26"/>
      <c r="D21" s="27"/>
      <c r="E21" s="27"/>
      <c r="F21" s="27"/>
      <c r="G21" s="27"/>
      <c r="H21" s="27"/>
      <c r="I21" s="27"/>
      <c r="J21" s="27"/>
      <c r="K21" s="27"/>
      <c r="L21" s="27"/>
    </row>
    <row r="22" spans="2:12" x14ac:dyDescent="0.25">
      <c r="B22" s="25"/>
      <c r="C22" s="26"/>
      <c r="D22" s="27"/>
      <c r="E22" s="27"/>
      <c r="F22" s="27"/>
      <c r="G22" s="27"/>
      <c r="H22" s="27"/>
      <c r="I22" s="27"/>
      <c r="J22" s="27"/>
      <c r="K22" s="27"/>
      <c r="L22" s="27"/>
    </row>
  </sheetData>
  <sheetProtection selectLockedCells="1"/>
  <autoFilter ref="A2:L6" xr:uid="{8DDDDC47-C1A0-4B45-8D59-A7340A483BDA}"/>
  <mergeCells count="2">
    <mergeCell ref="A1:K1"/>
    <mergeCell ref="A7:E7"/>
  </mergeCells>
  <phoneticPr fontId="8" type="noConversion"/>
  <pageMargins left="0.7" right="0.7" top="0.75" bottom="0.75" header="0.3" footer="0.3"/>
  <pageSetup paperSize="9" scale="4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504113-17D9-49F2-BB76-C195F1A77C23}">
  <dimension ref="A1:L11"/>
  <sheetViews>
    <sheetView zoomScaleNormal="100" workbookViewId="0">
      <selection activeCell="D9" sqref="D9"/>
    </sheetView>
  </sheetViews>
  <sheetFormatPr defaultColWidth="11" defaultRowHeight="15.75" x14ac:dyDescent="0.25"/>
  <cols>
    <col min="1" max="1" width="7.125" customWidth="1"/>
    <col min="2" max="2" width="20.5" bestFit="1" customWidth="1"/>
    <col min="3" max="3" width="52" customWidth="1"/>
    <col min="4" max="4" width="14.125" customWidth="1"/>
    <col min="6" max="6" width="13.875" customWidth="1"/>
    <col min="7" max="7" width="13.125" customWidth="1"/>
    <col min="8" max="8" width="16" customWidth="1"/>
    <col min="9" max="9" width="17.5" customWidth="1"/>
    <col min="10" max="10" width="15.25" customWidth="1"/>
    <col min="11" max="11" width="19.375" customWidth="1"/>
    <col min="12" max="12" width="42.5" customWidth="1"/>
    <col min="13" max="13" width="20.25" customWidth="1"/>
  </cols>
  <sheetData>
    <row r="1" spans="1:12" ht="54.75" customHeight="1" x14ac:dyDescent="0.25">
      <c r="A1" s="47" t="s">
        <v>108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7" t="s">
        <v>99</v>
      </c>
    </row>
    <row r="2" spans="1:12" ht="37.5" customHeigh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0" t="s">
        <v>8</v>
      </c>
      <c r="J2" s="10" t="s">
        <v>9</v>
      </c>
      <c r="K2" s="10" t="s">
        <v>10</v>
      </c>
      <c r="L2" s="10" t="s">
        <v>16</v>
      </c>
    </row>
    <row r="3" spans="1:12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  <c r="J3" s="22">
        <v>10</v>
      </c>
      <c r="K3" s="22">
        <v>11</v>
      </c>
      <c r="L3" s="19">
        <v>12</v>
      </c>
    </row>
    <row r="4" spans="1:12" ht="45" x14ac:dyDescent="0.25">
      <c r="A4" s="43">
        <f t="shared" ref="A4:A9" si="0">ROW(A1)</f>
        <v>1</v>
      </c>
      <c r="B4" s="43" t="s">
        <v>17</v>
      </c>
      <c r="C4" s="44" t="s">
        <v>43</v>
      </c>
      <c r="D4" s="43" t="s">
        <v>44</v>
      </c>
      <c r="E4" s="43">
        <v>1</v>
      </c>
      <c r="F4" s="1"/>
      <c r="G4" s="2">
        <v>0.23</v>
      </c>
      <c r="H4" s="14">
        <f>F4*G4</f>
        <v>0</v>
      </c>
      <c r="I4" s="14">
        <f>F4*E4</f>
        <v>0</v>
      </c>
      <c r="J4" s="14">
        <f>H4*E4</f>
        <v>0</v>
      </c>
      <c r="K4" s="14">
        <f>I4+J4</f>
        <v>0</v>
      </c>
      <c r="L4" s="3"/>
    </row>
    <row r="5" spans="1:12" ht="45" x14ac:dyDescent="0.25">
      <c r="A5" s="4">
        <f t="shared" si="0"/>
        <v>2</v>
      </c>
      <c r="B5" s="43" t="s">
        <v>19</v>
      </c>
      <c r="C5" s="45" t="s">
        <v>45</v>
      </c>
      <c r="D5" s="4" t="s">
        <v>44</v>
      </c>
      <c r="E5" s="4">
        <v>1</v>
      </c>
      <c r="F5" s="1"/>
      <c r="G5" s="2">
        <v>0.23</v>
      </c>
      <c r="H5" s="14">
        <f t="shared" ref="H5:H10" si="1">F5*G5</f>
        <v>0</v>
      </c>
      <c r="I5" s="14">
        <f t="shared" ref="I5:I10" si="2">F5*E5</f>
        <v>0</v>
      </c>
      <c r="J5" s="14">
        <f t="shared" ref="J5:J10" si="3">H5*E5</f>
        <v>0</v>
      </c>
      <c r="K5" s="14">
        <f t="shared" ref="K5:K11" si="4">I5+J5</f>
        <v>0</v>
      </c>
      <c r="L5" s="3"/>
    </row>
    <row r="6" spans="1:12" ht="45" x14ac:dyDescent="0.25">
      <c r="A6" s="4">
        <f t="shared" si="0"/>
        <v>3</v>
      </c>
      <c r="B6" s="43" t="s">
        <v>46</v>
      </c>
      <c r="C6" s="45" t="s">
        <v>47</v>
      </c>
      <c r="D6" s="4" t="s">
        <v>44</v>
      </c>
      <c r="E6" s="4">
        <v>1</v>
      </c>
      <c r="F6" s="1"/>
      <c r="G6" s="2">
        <v>0.23</v>
      </c>
      <c r="H6" s="14">
        <f t="shared" si="1"/>
        <v>0</v>
      </c>
      <c r="I6" s="14">
        <f t="shared" si="2"/>
        <v>0</v>
      </c>
      <c r="J6" s="14">
        <f t="shared" si="3"/>
        <v>0</v>
      </c>
      <c r="K6" s="14">
        <f t="shared" si="4"/>
        <v>0</v>
      </c>
      <c r="L6" s="42"/>
    </row>
    <row r="7" spans="1:12" ht="45" x14ac:dyDescent="0.25">
      <c r="A7" s="4">
        <f t="shared" si="0"/>
        <v>4</v>
      </c>
      <c r="B7" s="43" t="s">
        <v>33</v>
      </c>
      <c r="C7" s="45" t="s">
        <v>113</v>
      </c>
      <c r="D7" s="4" t="s">
        <v>44</v>
      </c>
      <c r="E7" s="4">
        <v>2</v>
      </c>
      <c r="F7" s="1"/>
      <c r="G7" s="2">
        <v>0.23</v>
      </c>
      <c r="H7" s="14">
        <f t="shared" si="1"/>
        <v>0</v>
      </c>
      <c r="I7" s="14">
        <f t="shared" si="2"/>
        <v>0</v>
      </c>
      <c r="J7" s="14">
        <f t="shared" si="3"/>
        <v>0</v>
      </c>
      <c r="K7" s="14">
        <f t="shared" si="4"/>
        <v>0</v>
      </c>
      <c r="L7" s="42"/>
    </row>
    <row r="8" spans="1:12" ht="30" x14ac:dyDescent="0.25">
      <c r="A8" s="4">
        <f t="shared" si="0"/>
        <v>5</v>
      </c>
      <c r="B8" s="43" t="s">
        <v>48</v>
      </c>
      <c r="C8" s="44" t="s">
        <v>54</v>
      </c>
      <c r="D8" s="4" t="s">
        <v>44</v>
      </c>
      <c r="E8" s="4">
        <v>1</v>
      </c>
      <c r="F8" s="1"/>
      <c r="G8" s="2">
        <v>0.23</v>
      </c>
      <c r="H8" s="14">
        <f t="shared" si="1"/>
        <v>0</v>
      </c>
      <c r="I8" s="14">
        <f t="shared" si="2"/>
        <v>0</v>
      </c>
      <c r="J8" s="14">
        <f t="shared" si="3"/>
        <v>0</v>
      </c>
      <c r="K8" s="14">
        <f t="shared" si="4"/>
        <v>0</v>
      </c>
      <c r="L8" s="42"/>
    </row>
    <row r="9" spans="1:12" ht="45" x14ac:dyDescent="0.25">
      <c r="A9" s="36">
        <f t="shared" si="0"/>
        <v>6</v>
      </c>
      <c r="B9" s="36" t="s">
        <v>26</v>
      </c>
      <c r="C9" s="46" t="s">
        <v>114</v>
      </c>
      <c r="D9" s="36" t="s">
        <v>62</v>
      </c>
      <c r="E9" s="36">
        <v>1</v>
      </c>
      <c r="F9" s="39"/>
      <c r="G9" s="40">
        <v>0.23</v>
      </c>
      <c r="H9" s="37">
        <f t="shared" si="1"/>
        <v>0</v>
      </c>
      <c r="I9" s="37">
        <f t="shared" si="2"/>
        <v>0</v>
      </c>
      <c r="J9" s="37">
        <f t="shared" si="3"/>
        <v>0</v>
      </c>
      <c r="K9" s="37">
        <f t="shared" si="4"/>
        <v>0</v>
      </c>
      <c r="L9" s="42"/>
    </row>
    <row r="10" spans="1:12" ht="45" x14ac:dyDescent="0.25">
      <c r="A10" s="36">
        <f t="shared" ref="A10" si="5">ROW(A7)</f>
        <v>7</v>
      </c>
      <c r="B10" s="36" t="s">
        <v>46</v>
      </c>
      <c r="C10" s="46" t="s">
        <v>115</v>
      </c>
      <c r="D10" s="36" t="s">
        <v>62</v>
      </c>
      <c r="E10" s="4">
        <v>1</v>
      </c>
      <c r="F10" s="1"/>
      <c r="G10" s="2">
        <v>0.23</v>
      </c>
      <c r="H10" s="37">
        <f t="shared" si="1"/>
        <v>0</v>
      </c>
      <c r="I10" s="37">
        <f t="shared" si="2"/>
        <v>0</v>
      </c>
      <c r="J10" s="37">
        <f t="shared" si="3"/>
        <v>0</v>
      </c>
      <c r="K10" s="37">
        <f t="shared" si="4"/>
        <v>0</v>
      </c>
      <c r="L10" s="42"/>
    </row>
    <row r="11" spans="1:12" x14ac:dyDescent="0.25">
      <c r="A11" s="49" t="s">
        <v>14</v>
      </c>
      <c r="B11" s="49"/>
      <c r="C11" s="49"/>
      <c r="D11" s="49"/>
      <c r="E11" s="49"/>
      <c r="F11" s="15"/>
      <c r="G11" s="15"/>
      <c r="H11" s="15"/>
      <c r="I11" s="15">
        <f>SUM(I4:I10)</f>
        <v>0</v>
      </c>
      <c r="J11" s="15">
        <f>SUM(J4:J10)</f>
        <v>0</v>
      </c>
      <c r="K11" s="15">
        <f t="shared" si="4"/>
        <v>0</v>
      </c>
    </row>
  </sheetData>
  <mergeCells count="2">
    <mergeCell ref="A1:K1"/>
    <mergeCell ref="A11:E11"/>
  </mergeCells>
  <pageMargins left="0.7" right="0.7" top="0.75" bottom="0.75" header="0.3" footer="0.3"/>
  <pageSetup paperSize="9" scale="4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57F2BA-1C60-7E4E-92B3-BF30FCC6EDB3}">
  <dimension ref="A1:M6"/>
  <sheetViews>
    <sheetView zoomScale="90" zoomScaleNormal="90" workbookViewId="0">
      <selection activeCell="C23" sqref="C23"/>
    </sheetView>
  </sheetViews>
  <sheetFormatPr defaultColWidth="11" defaultRowHeight="15.75" x14ac:dyDescent="0.25"/>
  <cols>
    <col min="1" max="1" width="7.125" customWidth="1"/>
    <col min="2" max="2" width="20.5" bestFit="1" customWidth="1"/>
    <col min="3" max="3" width="52" customWidth="1"/>
    <col min="4" max="4" width="14.125" customWidth="1"/>
    <col min="6" max="6" width="13.875" customWidth="1"/>
    <col min="7" max="7" width="13.125" customWidth="1"/>
    <col min="8" max="8" width="16" customWidth="1"/>
    <col min="9" max="9" width="17.5" customWidth="1"/>
    <col min="10" max="10" width="15.25" customWidth="1"/>
    <col min="11" max="11" width="19.375" customWidth="1"/>
    <col min="12" max="12" width="42.5" customWidth="1"/>
    <col min="13" max="13" width="17.5" customWidth="1"/>
  </cols>
  <sheetData>
    <row r="1" spans="1:13" ht="54" customHeight="1" x14ac:dyDescent="0.25">
      <c r="A1" s="47" t="s">
        <v>107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7" t="s">
        <v>100</v>
      </c>
    </row>
    <row r="2" spans="1:13" ht="37.5" customHeigh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0" t="s">
        <v>8</v>
      </c>
      <c r="J2" s="10" t="s">
        <v>9</v>
      </c>
      <c r="K2" s="10" t="s">
        <v>10</v>
      </c>
      <c r="L2" s="10" t="s">
        <v>16</v>
      </c>
    </row>
    <row r="3" spans="1:13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  <c r="J3" s="22">
        <v>10</v>
      </c>
      <c r="K3" s="22">
        <v>11</v>
      </c>
      <c r="L3" s="19">
        <v>12</v>
      </c>
    </row>
    <row r="4" spans="1:13" x14ac:dyDescent="0.25">
      <c r="A4" s="4">
        <v>1</v>
      </c>
      <c r="B4" s="4" t="s">
        <v>38</v>
      </c>
      <c r="C4" s="6" t="s">
        <v>39</v>
      </c>
      <c r="D4" s="4" t="s">
        <v>40</v>
      </c>
      <c r="E4" s="4">
        <v>4</v>
      </c>
      <c r="F4" s="1"/>
      <c r="G4" s="2">
        <v>0.23</v>
      </c>
      <c r="H4" s="29">
        <f>F4*G4</f>
        <v>0</v>
      </c>
      <c r="I4" s="29">
        <f t="shared" ref="I4:I5" si="0">F4*E4</f>
        <v>0</v>
      </c>
      <c r="J4" s="29">
        <f t="shared" ref="J4:J5" si="1">H4*E4</f>
        <v>0</v>
      </c>
      <c r="K4" s="29">
        <f t="shared" ref="K4:K5" si="2">I4+J4</f>
        <v>0</v>
      </c>
      <c r="L4" s="3"/>
    </row>
    <row r="5" spans="1:13" x14ac:dyDescent="0.25">
      <c r="A5" s="4">
        <v>2</v>
      </c>
      <c r="B5" s="4" t="s">
        <v>41</v>
      </c>
      <c r="C5" s="6" t="s">
        <v>42</v>
      </c>
      <c r="D5" s="4" t="s">
        <v>15</v>
      </c>
      <c r="E5" s="4">
        <v>2</v>
      </c>
      <c r="F5" s="1"/>
      <c r="G5" s="2">
        <v>0.23</v>
      </c>
      <c r="H5" s="29">
        <f t="shared" ref="H5" si="3">F5*G5</f>
        <v>0</v>
      </c>
      <c r="I5" s="29">
        <f t="shared" si="0"/>
        <v>0</v>
      </c>
      <c r="J5" s="29">
        <f t="shared" si="1"/>
        <v>0</v>
      </c>
      <c r="K5" s="29">
        <f t="shared" si="2"/>
        <v>0</v>
      </c>
      <c r="L5" s="32"/>
      <c r="M5" s="34"/>
    </row>
    <row r="6" spans="1:13" x14ac:dyDescent="0.25">
      <c r="A6" s="49" t="s">
        <v>14</v>
      </c>
      <c r="B6" s="49"/>
      <c r="C6" s="49"/>
      <c r="D6" s="49"/>
      <c r="E6" s="49"/>
      <c r="F6" s="15"/>
      <c r="G6" s="15"/>
      <c r="H6" s="15"/>
      <c r="I6" s="15">
        <f>SUM(I4:I5)</f>
        <v>0</v>
      </c>
      <c r="J6" s="15">
        <f>SUM(J4:J5)</f>
        <v>0</v>
      </c>
      <c r="K6" s="15">
        <f>SUM(K4:K5)</f>
        <v>0</v>
      </c>
    </row>
  </sheetData>
  <sheetProtection selectLockedCells="1"/>
  <mergeCells count="2">
    <mergeCell ref="A1:K1"/>
    <mergeCell ref="A6:E6"/>
  </mergeCells>
  <phoneticPr fontId="8" type="noConversion"/>
  <pageMargins left="0.7" right="0.7" top="0.75" bottom="0.75" header="0.3" footer="0.3"/>
  <pageSetup paperSize="9" scale="49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A1B0FC-FBAA-4BC8-9047-0E046C39C2F6}">
  <dimension ref="A1:L26"/>
  <sheetViews>
    <sheetView zoomScaleNormal="100" workbookViewId="0">
      <selection activeCell="B23" sqref="B23"/>
    </sheetView>
  </sheetViews>
  <sheetFormatPr defaultColWidth="11" defaultRowHeight="15.75" x14ac:dyDescent="0.25"/>
  <cols>
    <col min="1" max="1" width="7.125" customWidth="1"/>
    <col min="2" max="2" width="20.5" customWidth="1"/>
    <col min="3" max="3" width="52" customWidth="1"/>
    <col min="4" max="4" width="4.625" bestFit="1" customWidth="1"/>
    <col min="6" max="6" width="13.875" customWidth="1"/>
    <col min="7" max="7" width="13.125" customWidth="1"/>
    <col min="8" max="8" width="16" customWidth="1"/>
    <col min="9" max="9" width="17.5" customWidth="1"/>
    <col min="10" max="10" width="15.25" customWidth="1"/>
    <col min="11" max="11" width="19.375" customWidth="1"/>
    <col min="12" max="12" width="42.5" customWidth="1"/>
    <col min="13" max="13" width="18.875" customWidth="1"/>
    <col min="14" max="14" width="16.375" customWidth="1"/>
  </cols>
  <sheetData>
    <row r="1" spans="1:12" ht="54" customHeight="1" x14ac:dyDescent="0.25">
      <c r="A1" s="47" t="s">
        <v>106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7" t="s">
        <v>101</v>
      </c>
    </row>
    <row r="2" spans="1:12" ht="37.5" customHeight="1" x14ac:dyDescent="0.25">
      <c r="A2" s="10" t="s">
        <v>0</v>
      </c>
      <c r="B2" s="10" t="s">
        <v>1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0" t="s">
        <v>8</v>
      </c>
      <c r="J2" s="10" t="s">
        <v>9</v>
      </c>
      <c r="K2" s="10" t="s">
        <v>10</v>
      </c>
      <c r="L2" s="10" t="s">
        <v>16</v>
      </c>
    </row>
    <row r="3" spans="1:12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  <c r="J3" s="22">
        <v>10</v>
      </c>
      <c r="K3" s="22">
        <v>11</v>
      </c>
      <c r="L3" s="19">
        <v>12</v>
      </c>
    </row>
    <row r="4" spans="1:12" x14ac:dyDescent="0.25">
      <c r="A4" s="4" t="s">
        <v>11</v>
      </c>
      <c r="B4" s="4" t="s">
        <v>29</v>
      </c>
      <c r="C4" s="6" t="s">
        <v>55</v>
      </c>
      <c r="D4" s="4" t="s">
        <v>62</v>
      </c>
      <c r="E4" s="4">
        <v>2</v>
      </c>
      <c r="F4" s="1"/>
      <c r="G4" s="2">
        <v>0.23</v>
      </c>
      <c r="H4" s="29">
        <f t="shared" ref="H4:H24" si="0">F4*G4</f>
        <v>0</v>
      </c>
      <c r="I4" s="29">
        <f t="shared" ref="I4:I24" si="1">F4*E4</f>
        <v>0</v>
      </c>
      <c r="J4" s="29">
        <f t="shared" ref="J4:J24" si="2">H4*E4</f>
        <v>0</v>
      </c>
      <c r="K4" s="29">
        <f t="shared" ref="K4:K25" si="3">I4+J4</f>
        <v>0</v>
      </c>
      <c r="L4" s="3"/>
    </row>
    <row r="5" spans="1:12" x14ac:dyDescent="0.25">
      <c r="A5" s="4" t="s">
        <v>12</v>
      </c>
      <c r="B5" s="4" t="s">
        <v>30</v>
      </c>
      <c r="C5" s="6" t="s">
        <v>56</v>
      </c>
      <c r="D5" s="4" t="s">
        <v>62</v>
      </c>
      <c r="E5" s="4">
        <v>1</v>
      </c>
      <c r="F5" s="1"/>
      <c r="G5" s="2">
        <v>0.23</v>
      </c>
      <c r="H5" s="29">
        <f t="shared" si="0"/>
        <v>0</v>
      </c>
      <c r="I5" s="29">
        <f>F5*E5</f>
        <v>0</v>
      </c>
      <c r="J5" s="29">
        <f t="shared" si="2"/>
        <v>0</v>
      </c>
      <c r="K5" s="29">
        <f t="shared" si="3"/>
        <v>0</v>
      </c>
      <c r="L5" s="3"/>
    </row>
    <row r="6" spans="1:12" x14ac:dyDescent="0.25">
      <c r="A6" s="4" t="s">
        <v>13</v>
      </c>
      <c r="B6" s="4" t="s">
        <v>30</v>
      </c>
      <c r="C6" s="6" t="s">
        <v>57</v>
      </c>
      <c r="D6" s="4" t="s">
        <v>62</v>
      </c>
      <c r="E6" s="4">
        <v>1</v>
      </c>
      <c r="F6" s="1"/>
      <c r="G6" s="2">
        <v>0.23</v>
      </c>
      <c r="H6" s="29">
        <f t="shared" si="0"/>
        <v>0</v>
      </c>
      <c r="I6" s="29">
        <f t="shared" ref="I6:I10" si="4">F6*E6</f>
        <v>0</v>
      </c>
      <c r="J6" s="29">
        <f t="shared" si="2"/>
        <v>0</v>
      </c>
      <c r="K6" s="29">
        <f t="shared" si="3"/>
        <v>0</v>
      </c>
      <c r="L6" s="3"/>
    </row>
    <row r="7" spans="1:12" x14ac:dyDescent="0.25">
      <c r="A7" s="4" t="s">
        <v>116</v>
      </c>
      <c r="B7" s="4" t="s">
        <v>31</v>
      </c>
      <c r="C7" s="6" t="s">
        <v>56</v>
      </c>
      <c r="D7" s="4" t="s">
        <v>62</v>
      </c>
      <c r="E7" s="4">
        <v>1</v>
      </c>
      <c r="F7" s="1"/>
      <c r="G7" s="2">
        <v>0.23</v>
      </c>
      <c r="H7" s="29">
        <f t="shared" si="0"/>
        <v>0</v>
      </c>
      <c r="I7" s="29">
        <f t="shared" si="4"/>
        <v>0</v>
      </c>
      <c r="J7" s="29">
        <f t="shared" si="2"/>
        <v>0</v>
      </c>
      <c r="K7" s="29">
        <f>I7+J7</f>
        <v>0</v>
      </c>
      <c r="L7" s="3"/>
    </row>
    <row r="8" spans="1:12" x14ac:dyDescent="0.25">
      <c r="A8" s="4" t="s">
        <v>117</v>
      </c>
      <c r="B8" s="4" t="s">
        <v>31</v>
      </c>
      <c r="C8" s="6" t="s">
        <v>57</v>
      </c>
      <c r="D8" s="4" t="s">
        <v>62</v>
      </c>
      <c r="E8" s="4">
        <v>1</v>
      </c>
      <c r="F8" s="1"/>
      <c r="G8" s="2">
        <v>0.23</v>
      </c>
      <c r="H8" s="29">
        <f t="shared" si="0"/>
        <v>0</v>
      </c>
      <c r="I8" s="29">
        <f t="shared" si="4"/>
        <v>0</v>
      </c>
      <c r="J8" s="29">
        <f t="shared" si="2"/>
        <v>0</v>
      </c>
      <c r="K8" s="29">
        <f t="shared" ref="K8:K10" si="5">I8+J8</f>
        <v>0</v>
      </c>
      <c r="L8" s="3"/>
    </row>
    <row r="9" spans="1:12" x14ac:dyDescent="0.25">
      <c r="A9" s="4" t="s">
        <v>118</v>
      </c>
      <c r="B9" s="4" t="s">
        <v>32</v>
      </c>
      <c r="C9" s="6" t="s">
        <v>58</v>
      </c>
      <c r="D9" s="4" t="s">
        <v>62</v>
      </c>
      <c r="E9" s="4">
        <v>1</v>
      </c>
      <c r="F9" s="1"/>
      <c r="G9" s="2">
        <v>0.23</v>
      </c>
      <c r="H9" s="29">
        <f t="shared" si="0"/>
        <v>0</v>
      </c>
      <c r="I9" s="29">
        <f t="shared" si="4"/>
        <v>0</v>
      </c>
      <c r="J9" s="29">
        <f t="shared" ref="J9:J13" si="6">H9*E9</f>
        <v>0</v>
      </c>
      <c r="K9" s="29">
        <f t="shared" si="5"/>
        <v>0</v>
      </c>
      <c r="L9" s="3"/>
    </row>
    <row r="10" spans="1:12" x14ac:dyDescent="0.25">
      <c r="A10" s="4" t="s">
        <v>119</v>
      </c>
      <c r="B10" s="4" t="s">
        <v>33</v>
      </c>
      <c r="C10" s="6" t="s">
        <v>59</v>
      </c>
      <c r="D10" s="4" t="s">
        <v>62</v>
      </c>
      <c r="E10" s="4">
        <v>1</v>
      </c>
      <c r="F10" s="1"/>
      <c r="G10" s="2">
        <v>0.23</v>
      </c>
      <c r="H10" s="29">
        <f t="shared" ref="H10:H13" si="7">F10*G10</f>
        <v>0</v>
      </c>
      <c r="I10" s="29">
        <f t="shared" si="4"/>
        <v>0</v>
      </c>
      <c r="J10" s="29">
        <f t="shared" si="6"/>
        <v>0</v>
      </c>
      <c r="K10" s="29">
        <f t="shared" si="5"/>
        <v>0</v>
      </c>
      <c r="L10" s="3"/>
    </row>
    <row r="11" spans="1:12" x14ac:dyDescent="0.25">
      <c r="A11" s="4" t="s">
        <v>120</v>
      </c>
      <c r="B11" s="4" t="s">
        <v>34</v>
      </c>
      <c r="C11" s="6" t="s">
        <v>56</v>
      </c>
      <c r="D11" s="4" t="s">
        <v>62</v>
      </c>
      <c r="E11" s="4">
        <v>1</v>
      </c>
      <c r="F11" s="1"/>
      <c r="G11" s="2">
        <v>0.23</v>
      </c>
      <c r="H11" s="29">
        <f t="shared" si="7"/>
        <v>0</v>
      </c>
      <c r="I11" s="29">
        <f t="shared" ref="I11:I13" si="8">F11*E11</f>
        <v>0</v>
      </c>
      <c r="J11" s="29">
        <f t="shared" si="6"/>
        <v>0</v>
      </c>
      <c r="K11" s="29">
        <f t="shared" ref="K9:K13" si="9">I11+J11</f>
        <v>0</v>
      </c>
      <c r="L11" s="3"/>
    </row>
    <row r="12" spans="1:12" x14ac:dyDescent="0.25">
      <c r="A12" s="4" t="s">
        <v>121</v>
      </c>
      <c r="B12" s="4" t="s">
        <v>35</v>
      </c>
      <c r="C12" s="6" t="s">
        <v>59</v>
      </c>
      <c r="D12" s="4" t="s">
        <v>62</v>
      </c>
      <c r="E12" s="4">
        <v>1</v>
      </c>
      <c r="F12" s="1"/>
      <c r="G12" s="2">
        <v>0.23</v>
      </c>
      <c r="H12" s="29">
        <f t="shared" si="7"/>
        <v>0</v>
      </c>
      <c r="I12" s="29">
        <f t="shared" si="8"/>
        <v>0</v>
      </c>
      <c r="J12" s="29">
        <f t="shared" si="6"/>
        <v>0</v>
      </c>
      <c r="K12" s="29">
        <f t="shared" si="9"/>
        <v>0</v>
      </c>
      <c r="L12" s="3"/>
    </row>
    <row r="13" spans="1:12" x14ac:dyDescent="0.25">
      <c r="A13" s="4" t="s">
        <v>122</v>
      </c>
      <c r="B13" s="4" t="s">
        <v>36</v>
      </c>
      <c r="C13" s="6" t="s">
        <v>57</v>
      </c>
      <c r="D13" s="4" t="s">
        <v>62</v>
      </c>
      <c r="E13" s="4">
        <v>1</v>
      </c>
      <c r="F13" s="1"/>
      <c r="G13" s="2">
        <v>0.23</v>
      </c>
      <c r="H13" s="29">
        <f t="shared" si="7"/>
        <v>0</v>
      </c>
      <c r="I13" s="29">
        <f t="shared" si="8"/>
        <v>0</v>
      </c>
      <c r="J13" s="29">
        <f t="shared" si="6"/>
        <v>0</v>
      </c>
      <c r="K13" s="29">
        <f t="shared" si="9"/>
        <v>0</v>
      </c>
      <c r="L13" s="3"/>
    </row>
    <row r="14" spans="1:12" ht="18" customHeight="1" x14ac:dyDescent="0.25">
      <c r="A14" s="4" t="s">
        <v>123</v>
      </c>
      <c r="B14" s="4" t="s">
        <v>37</v>
      </c>
      <c r="C14" s="6" t="s">
        <v>56</v>
      </c>
      <c r="D14" s="4" t="s">
        <v>62</v>
      </c>
      <c r="E14" s="4">
        <v>1</v>
      </c>
      <c r="F14" s="1"/>
      <c r="G14" s="2">
        <v>0.23</v>
      </c>
      <c r="H14" s="29">
        <f t="shared" si="0"/>
        <v>0</v>
      </c>
      <c r="I14" s="29">
        <f t="shared" si="1"/>
        <v>0</v>
      </c>
      <c r="J14" s="29">
        <f t="shared" si="2"/>
        <v>0</v>
      </c>
      <c r="K14" s="29">
        <f t="shared" si="3"/>
        <v>0</v>
      </c>
      <c r="L14" s="3"/>
    </row>
    <row r="15" spans="1:12" ht="16.5" customHeight="1" x14ac:dyDescent="0.25">
      <c r="A15" s="4" t="s">
        <v>124</v>
      </c>
      <c r="B15" s="4" t="s">
        <v>17</v>
      </c>
      <c r="C15" s="6" t="s">
        <v>57</v>
      </c>
      <c r="D15" s="4" t="s">
        <v>62</v>
      </c>
      <c r="E15" s="4">
        <v>2</v>
      </c>
      <c r="F15" s="1"/>
      <c r="G15" s="2">
        <v>0.23</v>
      </c>
      <c r="H15" s="29">
        <f t="shared" si="0"/>
        <v>0</v>
      </c>
      <c r="I15" s="29">
        <f t="shared" si="1"/>
        <v>0</v>
      </c>
      <c r="J15" s="29">
        <f t="shared" si="2"/>
        <v>0</v>
      </c>
      <c r="K15" s="29">
        <f t="shared" si="3"/>
        <v>0</v>
      </c>
      <c r="L15" s="3"/>
    </row>
    <row r="16" spans="1:12" ht="18" customHeight="1" x14ac:dyDescent="0.25">
      <c r="A16" s="4" t="s">
        <v>125</v>
      </c>
      <c r="B16" s="4" t="s">
        <v>18</v>
      </c>
      <c r="C16" s="6" t="s">
        <v>60</v>
      </c>
      <c r="D16" s="4" t="s">
        <v>62</v>
      </c>
      <c r="E16" s="4">
        <v>2</v>
      </c>
      <c r="F16" s="1"/>
      <c r="G16" s="2">
        <v>0.23</v>
      </c>
      <c r="H16" s="29">
        <f t="shared" si="0"/>
        <v>0</v>
      </c>
      <c r="I16" s="29">
        <f t="shared" si="1"/>
        <v>0</v>
      </c>
      <c r="J16" s="29">
        <f t="shared" si="2"/>
        <v>0</v>
      </c>
      <c r="K16" s="29">
        <f t="shared" si="3"/>
        <v>0</v>
      </c>
      <c r="L16" s="3"/>
    </row>
    <row r="17" spans="1:12" x14ac:dyDescent="0.25">
      <c r="A17" s="4" t="s">
        <v>126</v>
      </c>
      <c r="B17" s="4" t="s">
        <v>19</v>
      </c>
      <c r="C17" s="6" t="s">
        <v>61</v>
      </c>
      <c r="D17" s="4" t="s">
        <v>62</v>
      </c>
      <c r="E17" s="4">
        <v>1</v>
      </c>
      <c r="F17" s="1"/>
      <c r="G17" s="2">
        <v>0.23</v>
      </c>
      <c r="H17" s="29">
        <f t="shared" si="0"/>
        <v>0</v>
      </c>
      <c r="I17" s="29">
        <f t="shared" si="1"/>
        <v>0</v>
      </c>
      <c r="J17" s="29">
        <f t="shared" si="2"/>
        <v>0</v>
      </c>
      <c r="K17" s="29">
        <f t="shared" si="3"/>
        <v>0</v>
      </c>
      <c r="L17" s="3"/>
    </row>
    <row r="18" spans="1:12" x14ac:dyDescent="0.25">
      <c r="A18" s="4" t="s">
        <v>127</v>
      </c>
      <c r="B18" s="4" t="s">
        <v>20</v>
      </c>
      <c r="C18" s="6" t="s">
        <v>61</v>
      </c>
      <c r="D18" s="4" t="s">
        <v>62</v>
      </c>
      <c r="E18" s="4">
        <v>1</v>
      </c>
      <c r="F18" s="1"/>
      <c r="G18" s="2">
        <v>0.23</v>
      </c>
      <c r="H18" s="29">
        <f t="shared" si="0"/>
        <v>0</v>
      </c>
      <c r="I18" s="29">
        <f t="shared" si="1"/>
        <v>0</v>
      </c>
      <c r="J18" s="29">
        <f t="shared" si="2"/>
        <v>0</v>
      </c>
      <c r="K18" s="29">
        <f t="shared" si="3"/>
        <v>0</v>
      </c>
      <c r="L18" s="3"/>
    </row>
    <row r="19" spans="1:12" x14ac:dyDescent="0.25">
      <c r="A19" s="4" t="s">
        <v>128</v>
      </c>
      <c r="B19" s="4" t="s">
        <v>21</v>
      </c>
      <c r="C19" s="6" t="s">
        <v>22</v>
      </c>
      <c r="D19" s="4" t="s">
        <v>23</v>
      </c>
      <c r="E19" s="4">
        <v>1.5</v>
      </c>
      <c r="F19" s="1"/>
      <c r="G19" s="2">
        <v>0.23</v>
      </c>
      <c r="H19" s="29">
        <f t="shared" si="0"/>
        <v>0</v>
      </c>
      <c r="I19" s="29">
        <f t="shared" si="1"/>
        <v>0</v>
      </c>
      <c r="J19" s="29">
        <f t="shared" si="2"/>
        <v>0</v>
      </c>
      <c r="K19" s="29">
        <f t="shared" si="3"/>
        <v>0</v>
      </c>
      <c r="L19" s="3"/>
    </row>
    <row r="20" spans="1:12" x14ac:dyDescent="0.25">
      <c r="A20" s="4" t="s">
        <v>129</v>
      </c>
      <c r="B20" s="4" t="s">
        <v>24</v>
      </c>
      <c r="C20" s="6" t="s">
        <v>22</v>
      </c>
      <c r="D20" s="4" t="s">
        <v>23</v>
      </c>
      <c r="E20" s="4">
        <v>1.5</v>
      </c>
      <c r="F20" s="1"/>
      <c r="G20" s="2">
        <v>0.23</v>
      </c>
      <c r="H20" s="29">
        <f t="shared" si="0"/>
        <v>0</v>
      </c>
      <c r="I20" s="29">
        <f t="shared" si="1"/>
        <v>0</v>
      </c>
      <c r="J20" s="29">
        <f t="shared" si="2"/>
        <v>0</v>
      </c>
      <c r="K20" s="29">
        <f t="shared" si="3"/>
        <v>0</v>
      </c>
      <c r="L20" s="3"/>
    </row>
    <row r="21" spans="1:12" x14ac:dyDescent="0.25">
      <c r="A21" s="4" t="s">
        <v>130</v>
      </c>
      <c r="B21" s="4" t="s">
        <v>25</v>
      </c>
      <c r="C21" s="6" t="s">
        <v>22</v>
      </c>
      <c r="D21" s="4" t="s">
        <v>23</v>
      </c>
      <c r="E21" s="4">
        <v>1.5</v>
      </c>
      <c r="F21" s="1"/>
      <c r="G21" s="2">
        <v>0.23</v>
      </c>
      <c r="H21" s="29">
        <f t="shared" si="0"/>
        <v>0</v>
      </c>
      <c r="I21" s="29">
        <f t="shared" si="1"/>
        <v>0</v>
      </c>
      <c r="J21" s="29">
        <f t="shared" si="2"/>
        <v>0</v>
      </c>
      <c r="K21" s="29">
        <f t="shared" si="3"/>
        <v>0</v>
      </c>
      <c r="L21" s="3"/>
    </row>
    <row r="22" spans="1:12" x14ac:dyDescent="0.25">
      <c r="A22" s="4" t="s">
        <v>131</v>
      </c>
      <c r="B22" s="4" t="s">
        <v>26</v>
      </c>
      <c r="C22" s="6" t="s">
        <v>22</v>
      </c>
      <c r="D22" s="4" t="s">
        <v>23</v>
      </c>
      <c r="E22" s="4">
        <v>1.5</v>
      </c>
      <c r="F22" s="1"/>
      <c r="G22" s="2">
        <v>0.23</v>
      </c>
      <c r="H22" s="29">
        <f t="shared" si="0"/>
        <v>0</v>
      </c>
      <c r="I22" s="29">
        <f t="shared" si="1"/>
        <v>0</v>
      </c>
      <c r="J22" s="29">
        <f t="shared" si="2"/>
        <v>0</v>
      </c>
      <c r="K22" s="29">
        <f t="shared" si="3"/>
        <v>0</v>
      </c>
      <c r="L22" s="3"/>
    </row>
    <row r="23" spans="1:12" x14ac:dyDescent="0.25">
      <c r="A23" s="4" t="s">
        <v>132</v>
      </c>
      <c r="B23" s="4" t="s">
        <v>27</v>
      </c>
      <c r="C23" s="6" t="s">
        <v>22</v>
      </c>
      <c r="D23" s="4" t="s">
        <v>23</v>
      </c>
      <c r="E23" s="4">
        <v>1.5</v>
      </c>
      <c r="F23" s="1"/>
      <c r="G23" s="2">
        <v>0.23</v>
      </c>
      <c r="H23" s="29">
        <f t="shared" si="0"/>
        <v>0</v>
      </c>
      <c r="I23" s="29">
        <f t="shared" si="1"/>
        <v>0</v>
      </c>
      <c r="J23" s="29">
        <f t="shared" si="2"/>
        <v>0</v>
      </c>
      <c r="K23" s="29">
        <f t="shared" si="3"/>
        <v>0</v>
      </c>
      <c r="L23" s="3"/>
    </row>
    <row r="24" spans="1:12" x14ac:dyDescent="0.25">
      <c r="A24" s="4" t="s">
        <v>133</v>
      </c>
      <c r="B24" s="4" t="s">
        <v>28</v>
      </c>
      <c r="C24" s="6" t="s">
        <v>22</v>
      </c>
      <c r="D24" s="4" t="s">
        <v>23</v>
      </c>
      <c r="E24" s="4">
        <v>1.5</v>
      </c>
      <c r="F24" s="1"/>
      <c r="G24" s="2">
        <v>0.23</v>
      </c>
      <c r="H24" s="29">
        <f t="shared" si="0"/>
        <v>0</v>
      </c>
      <c r="I24" s="29">
        <f t="shared" si="1"/>
        <v>0</v>
      </c>
      <c r="J24" s="29">
        <f t="shared" si="2"/>
        <v>0</v>
      </c>
      <c r="K24" s="29">
        <f t="shared" si="3"/>
        <v>0</v>
      </c>
      <c r="L24" s="3"/>
    </row>
    <row r="25" spans="1:12" x14ac:dyDescent="0.25">
      <c r="A25" s="49" t="s">
        <v>14</v>
      </c>
      <c r="B25" s="49"/>
      <c r="C25" s="49"/>
      <c r="D25" s="49"/>
      <c r="E25" s="49"/>
      <c r="F25" s="15"/>
      <c r="G25" s="15"/>
      <c r="H25" s="15"/>
      <c r="I25" s="16">
        <f>SUM(I4:I24)</f>
        <v>0</v>
      </c>
      <c r="J25" s="16">
        <f>SUM(J4:J24)</f>
        <v>0</v>
      </c>
      <c r="K25" s="16">
        <f t="shared" si="3"/>
        <v>0</v>
      </c>
    </row>
    <row r="26" spans="1:12" x14ac:dyDescent="0.25">
      <c r="F26" s="30"/>
    </row>
  </sheetData>
  <mergeCells count="2">
    <mergeCell ref="A1:K1"/>
    <mergeCell ref="A25:E25"/>
  </mergeCells>
  <phoneticPr fontId="8" type="noConversion"/>
  <pageMargins left="0.7" right="0.7" top="0.75" bottom="0.75" header="0.3" footer="0.3"/>
  <pageSetup paperSize="9" scale="51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3AF752-AACE-465E-BCB0-2673C4A6CF0C}">
  <dimension ref="A1:P17"/>
  <sheetViews>
    <sheetView zoomScaleNormal="100" workbookViewId="0">
      <selection activeCell="C23" sqref="C23"/>
    </sheetView>
  </sheetViews>
  <sheetFormatPr defaultRowHeight="15.75" x14ac:dyDescent="0.25"/>
  <cols>
    <col min="1" max="1" width="7.125" customWidth="1"/>
    <col min="2" max="2" width="20.5" customWidth="1"/>
    <col min="3" max="3" width="52" customWidth="1"/>
    <col min="4" max="4" width="4.625" bestFit="1" customWidth="1"/>
    <col min="5" max="5" width="10.875" customWidth="1"/>
    <col min="6" max="6" width="13.875" customWidth="1"/>
    <col min="7" max="7" width="13.125" customWidth="1"/>
    <col min="8" max="8" width="10.875" bestFit="1" customWidth="1"/>
    <col min="9" max="11" width="11.875" bestFit="1" customWidth="1"/>
    <col min="12" max="12" width="42.5" customWidth="1"/>
    <col min="13" max="13" width="34.25" customWidth="1"/>
    <col min="14" max="14" width="7.375" bestFit="1" customWidth="1"/>
    <col min="15" max="15" width="5.875" bestFit="1" customWidth="1"/>
    <col min="16" max="16" width="17.25" bestFit="1" customWidth="1"/>
  </cols>
  <sheetData>
    <row r="1" spans="1:16" ht="57.6" customHeight="1" x14ac:dyDescent="0.25">
      <c r="A1" s="47" t="s">
        <v>105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7" t="s">
        <v>102</v>
      </c>
    </row>
    <row r="2" spans="1:16" ht="25.5" x14ac:dyDescent="0.25">
      <c r="A2" s="10" t="s">
        <v>0</v>
      </c>
      <c r="B2" s="10" t="s">
        <v>70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0" t="s">
        <v>8</v>
      </c>
      <c r="J2" s="10" t="s">
        <v>9</v>
      </c>
      <c r="K2" s="10" t="s">
        <v>10</v>
      </c>
      <c r="L2" s="10" t="s">
        <v>16</v>
      </c>
    </row>
    <row r="3" spans="1:16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  <c r="J3" s="22">
        <v>10</v>
      </c>
      <c r="K3" s="22">
        <v>11</v>
      </c>
      <c r="L3" s="19">
        <v>12</v>
      </c>
    </row>
    <row r="4" spans="1:16" x14ac:dyDescent="0.25">
      <c r="A4" s="4">
        <v>1</v>
      </c>
      <c r="B4" s="6" t="s">
        <v>86</v>
      </c>
      <c r="C4" s="6" t="s">
        <v>67</v>
      </c>
      <c r="D4" s="4" t="s">
        <v>63</v>
      </c>
      <c r="E4" s="4">
        <v>6</v>
      </c>
      <c r="F4" s="1"/>
      <c r="G4" s="2">
        <v>0.23</v>
      </c>
      <c r="H4" s="29">
        <f t="shared" ref="H4:H16" si="0">F4*G4</f>
        <v>0</v>
      </c>
      <c r="I4" s="29">
        <f t="shared" ref="I4:I16" si="1">F4*E4</f>
        <v>0</v>
      </c>
      <c r="J4" s="29">
        <f t="shared" ref="J4:J16" si="2">H4*E4</f>
        <v>0</v>
      </c>
      <c r="K4" s="29">
        <f t="shared" ref="K4:K17" si="3">I4+J4</f>
        <v>0</v>
      </c>
      <c r="L4" s="3"/>
      <c r="M4" s="50"/>
      <c r="P4" s="35"/>
    </row>
    <row r="5" spans="1:16" x14ac:dyDescent="0.25">
      <c r="A5" s="4">
        <v>2</v>
      </c>
      <c r="B5" s="6" t="s">
        <v>87</v>
      </c>
      <c r="C5" s="6" t="s">
        <v>67</v>
      </c>
      <c r="D5" s="4" t="s">
        <v>63</v>
      </c>
      <c r="E5" s="4">
        <v>6</v>
      </c>
      <c r="F5" s="1"/>
      <c r="G5" s="2">
        <v>0.23</v>
      </c>
      <c r="H5" s="29">
        <f t="shared" si="0"/>
        <v>0</v>
      </c>
      <c r="I5" s="29">
        <f t="shared" si="1"/>
        <v>0</v>
      </c>
      <c r="J5" s="29">
        <f t="shared" si="2"/>
        <v>0</v>
      </c>
      <c r="K5" s="29">
        <f t="shared" si="3"/>
        <v>0</v>
      </c>
      <c r="L5" s="3"/>
      <c r="M5" s="50"/>
      <c r="P5" s="35"/>
    </row>
    <row r="6" spans="1:16" x14ac:dyDescent="0.25">
      <c r="A6" s="4">
        <v>3</v>
      </c>
      <c r="B6" s="6" t="s">
        <v>88</v>
      </c>
      <c r="C6" s="6" t="s">
        <v>68</v>
      </c>
      <c r="D6" s="4" t="s">
        <v>63</v>
      </c>
      <c r="E6" s="4">
        <v>6</v>
      </c>
      <c r="F6" s="1"/>
      <c r="G6" s="2">
        <v>0.23</v>
      </c>
      <c r="H6" s="29">
        <f t="shared" si="0"/>
        <v>0</v>
      </c>
      <c r="I6" s="29">
        <f t="shared" si="1"/>
        <v>0</v>
      </c>
      <c r="J6" s="29">
        <f t="shared" si="2"/>
        <v>0</v>
      </c>
      <c r="K6" s="29">
        <f t="shared" si="3"/>
        <v>0</v>
      </c>
      <c r="L6" s="3"/>
      <c r="M6" s="50"/>
      <c r="P6" s="35"/>
    </row>
    <row r="7" spans="1:16" x14ac:dyDescent="0.25">
      <c r="A7" s="4">
        <v>4</v>
      </c>
      <c r="B7" s="6" t="s">
        <v>89</v>
      </c>
      <c r="C7" s="6" t="s">
        <v>64</v>
      </c>
      <c r="D7" s="4" t="s">
        <v>63</v>
      </c>
      <c r="E7" s="4">
        <v>6</v>
      </c>
      <c r="F7" s="1"/>
      <c r="G7" s="2">
        <v>0.23</v>
      </c>
      <c r="H7" s="29">
        <f t="shared" si="0"/>
        <v>0</v>
      </c>
      <c r="I7" s="29">
        <f t="shared" si="1"/>
        <v>0</v>
      </c>
      <c r="J7" s="29">
        <f t="shared" si="2"/>
        <v>0</v>
      </c>
      <c r="K7" s="29">
        <f t="shared" si="3"/>
        <v>0</v>
      </c>
      <c r="L7" s="3"/>
      <c r="M7" s="50"/>
      <c r="P7" s="35"/>
    </row>
    <row r="8" spans="1:16" x14ac:dyDescent="0.25">
      <c r="A8" s="4">
        <v>5</v>
      </c>
      <c r="B8" s="6" t="s">
        <v>89</v>
      </c>
      <c r="C8" s="6" t="s">
        <v>65</v>
      </c>
      <c r="D8" s="4" t="s">
        <v>63</v>
      </c>
      <c r="E8" s="4">
        <v>12</v>
      </c>
      <c r="F8" s="1"/>
      <c r="G8" s="2">
        <v>0.23</v>
      </c>
      <c r="H8" s="29">
        <f t="shared" si="0"/>
        <v>0</v>
      </c>
      <c r="I8" s="29">
        <f t="shared" si="1"/>
        <v>0</v>
      </c>
      <c r="J8" s="29">
        <f t="shared" si="2"/>
        <v>0</v>
      </c>
      <c r="K8" s="29">
        <f t="shared" si="3"/>
        <v>0</v>
      </c>
      <c r="L8" s="3"/>
      <c r="M8" s="50"/>
      <c r="P8" s="35"/>
    </row>
    <row r="9" spans="1:16" x14ac:dyDescent="0.25">
      <c r="A9" s="4">
        <v>6</v>
      </c>
      <c r="B9" s="6" t="s">
        <v>86</v>
      </c>
      <c r="C9" s="6" t="s">
        <v>65</v>
      </c>
      <c r="D9" s="4" t="s">
        <v>63</v>
      </c>
      <c r="E9" s="4">
        <v>12</v>
      </c>
      <c r="F9" s="1"/>
      <c r="G9" s="2">
        <v>0.23</v>
      </c>
      <c r="H9" s="29">
        <f t="shared" si="0"/>
        <v>0</v>
      </c>
      <c r="I9" s="29">
        <f t="shared" si="1"/>
        <v>0</v>
      </c>
      <c r="J9" s="29">
        <f t="shared" si="2"/>
        <v>0</v>
      </c>
      <c r="K9" s="29">
        <f t="shared" si="3"/>
        <v>0</v>
      </c>
      <c r="L9" s="3"/>
      <c r="M9" s="50"/>
      <c r="P9" s="35"/>
    </row>
    <row r="10" spans="1:16" x14ac:dyDescent="0.25">
      <c r="A10" s="4">
        <v>7</v>
      </c>
      <c r="B10" s="6" t="s">
        <v>90</v>
      </c>
      <c r="C10" s="6" t="s">
        <v>66</v>
      </c>
      <c r="D10" s="4" t="s">
        <v>63</v>
      </c>
      <c r="E10" s="4">
        <v>1</v>
      </c>
      <c r="F10" s="1"/>
      <c r="G10" s="2">
        <v>0.23</v>
      </c>
      <c r="H10" s="29">
        <f t="shared" si="0"/>
        <v>0</v>
      </c>
      <c r="I10" s="29">
        <f t="shared" si="1"/>
        <v>0</v>
      </c>
      <c r="J10" s="29">
        <f t="shared" si="2"/>
        <v>0</v>
      </c>
      <c r="K10" s="29">
        <f t="shared" si="3"/>
        <v>0</v>
      </c>
      <c r="L10" s="3"/>
      <c r="M10" s="50"/>
      <c r="P10" s="35"/>
    </row>
    <row r="11" spans="1:16" x14ac:dyDescent="0.25">
      <c r="A11" s="4">
        <v>8</v>
      </c>
      <c r="B11" s="6" t="s">
        <v>91</v>
      </c>
      <c r="C11" s="6" t="s">
        <v>67</v>
      </c>
      <c r="D11" s="4" t="s">
        <v>63</v>
      </c>
      <c r="E11" s="4">
        <v>12</v>
      </c>
      <c r="F11" s="1"/>
      <c r="G11" s="2">
        <v>0.23</v>
      </c>
      <c r="H11" s="29">
        <f t="shared" si="0"/>
        <v>0</v>
      </c>
      <c r="I11" s="29">
        <f t="shared" si="1"/>
        <v>0</v>
      </c>
      <c r="J11" s="29">
        <f t="shared" si="2"/>
        <v>0</v>
      </c>
      <c r="K11" s="29">
        <f t="shared" si="3"/>
        <v>0</v>
      </c>
      <c r="L11" s="3"/>
      <c r="M11" s="50"/>
      <c r="P11" s="35"/>
    </row>
    <row r="12" spans="1:16" x14ac:dyDescent="0.25">
      <c r="A12" s="4">
        <v>9</v>
      </c>
      <c r="B12" s="6" t="s">
        <v>92</v>
      </c>
      <c r="C12" s="6" t="s">
        <v>66</v>
      </c>
      <c r="D12" s="4" t="s">
        <v>63</v>
      </c>
      <c r="E12" s="4">
        <v>1</v>
      </c>
      <c r="F12" s="1"/>
      <c r="G12" s="2">
        <v>0.23</v>
      </c>
      <c r="H12" s="29">
        <f t="shared" si="0"/>
        <v>0</v>
      </c>
      <c r="I12" s="29">
        <f t="shared" si="1"/>
        <v>0</v>
      </c>
      <c r="J12" s="29">
        <f t="shared" si="2"/>
        <v>0</v>
      </c>
      <c r="K12" s="29">
        <f t="shared" si="3"/>
        <v>0</v>
      </c>
      <c r="L12" s="3"/>
      <c r="M12" s="50"/>
      <c r="P12" s="35"/>
    </row>
    <row r="13" spans="1:16" x14ac:dyDescent="0.25">
      <c r="A13" s="4">
        <v>10</v>
      </c>
      <c r="B13" s="6" t="s">
        <v>86</v>
      </c>
      <c r="C13" s="6" t="s">
        <v>69</v>
      </c>
      <c r="D13" s="4" t="s">
        <v>63</v>
      </c>
      <c r="E13" s="4">
        <v>1.5</v>
      </c>
      <c r="F13" s="1"/>
      <c r="G13" s="2">
        <v>0.23</v>
      </c>
      <c r="H13" s="29">
        <f t="shared" si="0"/>
        <v>0</v>
      </c>
      <c r="I13" s="29">
        <f t="shared" si="1"/>
        <v>0</v>
      </c>
      <c r="J13" s="29">
        <f t="shared" si="2"/>
        <v>0</v>
      </c>
      <c r="K13" s="29">
        <f t="shared" si="3"/>
        <v>0</v>
      </c>
      <c r="L13" s="3"/>
      <c r="M13" s="50"/>
      <c r="P13" s="35"/>
    </row>
    <row r="14" spans="1:16" x14ac:dyDescent="0.25">
      <c r="A14" s="4">
        <v>11</v>
      </c>
      <c r="B14" s="6" t="s">
        <v>89</v>
      </c>
      <c r="C14" s="6" t="s">
        <v>69</v>
      </c>
      <c r="D14" s="4" t="s">
        <v>63</v>
      </c>
      <c r="E14" s="4">
        <v>1.5</v>
      </c>
      <c r="F14" s="1"/>
      <c r="G14" s="2">
        <v>0.23</v>
      </c>
      <c r="H14" s="29">
        <f t="shared" si="0"/>
        <v>0</v>
      </c>
      <c r="I14" s="29">
        <f t="shared" si="1"/>
        <v>0</v>
      </c>
      <c r="J14" s="29">
        <f t="shared" si="2"/>
        <v>0</v>
      </c>
      <c r="K14" s="29">
        <f t="shared" si="3"/>
        <v>0</v>
      </c>
      <c r="L14" s="3"/>
      <c r="M14" s="50"/>
      <c r="P14" s="35"/>
    </row>
    <row r="15" spans="1:16" x14ac:dyDescent="0.25">
      <c r="A15" s="4">
        <v>12</v>
      </c>
      <c r="B15" s="6" t="s">
        <v>93</v>
      </c>
      <c r="C15" s="6" t="s">
        <v>69</v>
      </c>
      <c r="D15" s="4" t="s">
        <v>63</v>
      </c>
      <c r="E15" s="4">
        <v>1.5</v>
      </c>
      <c r="F15" s="1"/>
      <c r="G15" s="2">
        <v>0.23</v>
      </c>
      <c r="H15" s="29">
        <f t="shared" si="0"/>
        <v>0</v>
      </c>
      <c r="I15" s="29">
        <f t="shared" si="1"/>
        <v>0</v>
      </c>
      <c r="J15" s="29">
        <f t="shared" si="2"/>
        <v>0</v>
      </c>
      <c r="K15" s="29">
        <f t="shared" si="3"/>
        <v>0</v>
      </c>
      <c r="L15" s="3"/>
      <c r="M15" s="50"/>
      <c r="P15" s="35"/>
    </row>
    <row r="16" spans="1:16" x14ac:dyDescent="0.25">
      <c r="A16" s="4">
        <v>13</v>
      </c>
      <c r="B16" s="6" t="s">
        <v>94</v>
      </c>
      <c r="C16" s="6" t="s">
        <v>69</v>
      </c>
      <c r="D16" s="4" t="s">
        <v>63</v>
      </c>
      <c r="E16" s="4">
        <v>1.5</v>
      </c>
      <c r="F16" s="1"/>
      <c r="G16" s="2">
        <v>0.23</v>
      </c>
      <c r="H16" s="29">
        <f t="shared" si="0"/>
        <v>0</v>
      </c>
      <c r="I16" s="29">
        <f t="shared" si="1"/>
        <v>0</v>
      </c>
      <c r="J16" s="29">
        <f t="shared" si="2"/>
        <v>0</v>
      </c>
      <c r="K16" s="29">
        <f t="shared" si="3"/>
        <v>0</v>
      </c>
      <c r="L16" s="3"/>
      <c r="M16" s="50"/>
      <c r="P16" s="35"/>
    </row>
    <row r="17" spans="1:12" x14ac:dyDescent="0.25">
      <c r="A17" s="49" t="s">
        <v>14</v>
      </c>
      <c r="B17" s="49"/>
      <c r="C17" s="49"/>
      <c r="D17" s="49"/>
      <c r="E17" s="49"/>
      <c r="F17" s="15"/>
      <c r="G17" s="15"/>
      <c r="H17" s="15"/>
      <c r="I17" s="16">
        <f>SUM(I4:I16)</f>
        <v>0</v>
      </c>
      <c r="J17" s="16">
        <f>SUM(J4:J16)</f>
        <v>0</v>
      </c>
      <c r="K17" s="16">
        <f t="shared" si="3"/>
        <v>0</v>
      </c>
      <c r="L17" s="31"/>
    </row>
  </sheetData>
  <mergeCells count="3">
    <mergeCell ref="A1:K1"/>
    <mergeCell ref="A17:E17"/>
    <mergeCell ref="M4:M16"/>
  </mergeCells>
  <pageMargins left="0.7" right="0.7" top="0.75" bottom="0.75" header="0.3" footer="0.3"/>
  <pageSetup paperSize="9" scale="49" orientation="landscape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D99B20-EE09-4F11-B5C3-CC036BD3F58D}">
  <dimension ref="A1:P15"/>
  <sheetViews>
    <sheetView zoomScaleNormal="100" workbookViewId="0">
      <selection activeCell="D17" sqref="D17"/>
    </sheetView>
  </sheetViews>
  <sheetFormatPr defaultRowHeight="15.75" x14ac:dyDescent="0.25"/>
  <cols>
    <col min="1" max="1" width="7.125" customWidth="1"/>
    <col min="2" max="2" width="20.5" customWidth="1"/>
    <col min="3" max="3" width="52" customWidth="1"/>
    <col min="4" max="4" width="4.625" bestFit="1" customWidth="1"/>
    <col min="5" max="5" width="10.875" customWidth="1"/>
    <col min="6" max="6" width="13.875" customWidth="1"/>
    <col min="7" max="7" width="13.125" customWidth="1"/>
    <col min="8" max="8" width="10.875" bestFit="1" customWidth="1"/>
    <col min="9" max="11" width="11.875" bestFit="1" customWidth="1"/>
    <col min="12" max="12" width="42.5" customWidth="1"/>
    <col min="13" max="13" width="34.25" customWidth="1"/>
    <col min="14" max="14" width="7.375" bestFit="1" customWidth="1"/>
    <col min="15" max="15" width="5.875" bestFit="1" customWidth="1"/>
    <col min="16" max="16" width="17.25" bestFit="1" customWidth="1"/>
  </cols>
  <sheetData>
    <row r="1" spans="1:16" ht="65.45" customHeight="1" x14ac:dyDescent="0.25">
      <c r="A1" s="47" t="s">
        <v>104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7" t="s">
        <v>103</v>
      </c>
    </row>
    <row r="2" spans="1:16" ht="25.5" x14ac:dyDescent="0.25">
      <c r="A2" s="10" t="s">
        <v>0</v>
      </c>
      <c r="B2" s="10" t="s">
        <v>70</v>
      </c>
      <c r="C2" s="10" t="s">
        <v>2</v>
      </c>
      <c r="D2" s="10" t="s">
        <v>3</v>
      </c>
      <c r="E2" s="10" t="s">
        <v>4</v>
      </c>
      <c r="F2" s="10" t="s">
        <v>5</v>
      </c>
      <c r="G2" s="10" t="s">
        <v>6</v>
      </c>
      <c r="H2" s="10" t="s">
        <v>7</v>
      </c>
      <c r="I2" s="20" t="s">
        <v>8</v>
      </c>
      <c r="J2" s="10" t="s">
        <v>9</v>
      </c>
      <c r="K2" s="10" t="s">
        <v>10</v>
      </c>
      <c r="L2" s="10" t="s">
        <v>16</v>
      </c>
    </row>
    <row r="3" spans="1:16" x14ac:dyDescent="0.25">
      <c r="A3" s="22">
        <v>1</v>
      </c>
      <c r="B3" s="22">
        <v>2</v>
      </c>
      <c r="C3" s="22">
        <v>3</v>
      </c>
      <c r="D3" s="22">
        <v>4</v>
      </c>
      <c r="E3" s="22">
        <v>5</v>
      </c>
      <c r="F3" s="22">
        <v>6</v>
      </c>
      <c r="G3" s="22">
        <v>7</v>
      </c>
      <c r="H3" s="22">
        <v>8</v>
      </c>
      <c r="I3" s="22">
        <v>9</v>
      </c>
      <c r="J3" s="22">
        <v>10</v>
      </c>
      <c r="K3" s="22">
        <v>11</v>
      </c>
      <c r="L3" s="19">
        <v>12</v>
      </c>
    </row>
    <row r="4" spans="1:16" ht="30" x14ac:dyDescent="0.25">
      <c r="A4" s="4">
        <v>1</v>
      </c>
      <c r="B4" s="4" t="s">
        <v>78</v>
      </c>
      <c r="C4" s="6" t="s">
        <v>75</v>
      </c>
      <c r="D4" s="4" t="s">
        <v>63</v>
      </c>
      <c r="E4" s="4">
        <v>1</v>
      </c>
      <c r="F4" s="1"/>
      <c r="G4" s="2">
        <v>0.23</v>
      </c>
      <c r="H4" s="29">
        <f t="shared" ref="H4:H14" si="0">F4*G4</f>
        <v>0</v>
      </c>
      <c r="I4" s="29">
        <f t="shared" ref="I4:I14" si="1">F4*E4</f>
        <v>0</v>
      </c>
      <c r="J4" s="29">
        <f t="shared" ref="J4:J14" si="2">H4*E4</f>
        <v>0</v>
      </c>
      <c r="K4" s="29">
        <f t="shared" ref="K4:K15" si="3">I4+J4</f>
        <v>0</v>
      </c>
      <c r="L4" s="3"/>
      <c r="M4" s="50"/>
      <c r="P4" s="35"/>
    </row>
    <row r="5" spans="1:16" ht="30" x14ac:dyDescent="0.25">
      <c r="A5" s="4">
        <v>2</v>
      </c>
      <c r="B5" s="4" t="s">
        <v>78</v>
      </c>
      <c r="C5" s="6" t="s">
        <v>74</v>
      </c>
      <c r="D5" s="4" t="s">
        <v>63</v>
      </c>
      <c r="E5" s="4">
        <v>1</v>
      </c>
      <c r="F5" s="1"/>
      <c r="G5" s="2">
        <v>0.23</v>
      </c>
      <c r="H5" s="29">
        <f t="shared" si="0"/>
        <v>0</v>
      </c>
      <c r="I5" s="29">
        <f t="shared" si="1"/>
        <v>0</v>
      </c>
      <c r="J5" s="29">
        <f t="shared" si="2"/>
        <v>0</v>
      </c>
      <c r="K5" s="29">
        <f t="shared" si="3"/>
        <v>0</v>
      </c>
      <c r="L5" s="3"/>
      <c r="M5" s="50"/>
      <c r="P5" s="35"/>
    </row>
    <row r="6" spans="1:16" ht="30" x14ac:dyDescent="0.25">
      <c r="A6" s="4">
        <v>3</v>
      </c>
      <c r="B6" s="4" t="s">
        <v>78</v>
      </c>
      <c r="C6" s="6" t="s">
        <v>73</v>
      </c>
      <c r="D6" s="4" t="s">
        <v>63</v>
      </c>
      <c r="E6" s="4">
        <v>1</v>
      </c>
      <c r="F6" s="1"/>
      <c r="G6" s="2">
        <v>0.23</v>
      </c>
      <c r="H6" s="29">
        <f t="shared" si="0"/>
        <v>0</v>
      </c>
      <c r="I6" s="29">
        <f t="shared" si="1"/>
        <v>0</v>
      </c>
      <c r="J6" s="29">
        <f t="shared" si="2"/>
        <v>0</v>
      </c>
      <c r="K6" s="29">
        <f t="shared" si="3"/>
        <v>0</v>
      </c>
      <c r="L6" s="3"/>
      <c r="M6" s="50"/>
      <c r="P6" s="35"/>
    </row>
    <row r="7" spans="1:16" ht="30" x14ac:dyDescent="0.25">
      <c r="A7" s="4">
        <v>4</v>
      </c>
      <c r="B7" s="4" t="s">
        <v>78</v>
      </c>
      <c r="C7" s="6" t="s">
        <v>72</v>
      </c>
      <c r="D7" s="4" t="s">
        <v>63</v>
      </c>
      <c r="E7" s="4">
        <v>1</v>
      </c>
      <c r="F7" s="1"/>
      <c r="G7" s="2">
        <v>0.23</v>
      </c>
      <c r="H7" s="29">
        <f t="shared" si="0"/>
        <v>0</v>
      </c>
      <c r="I7" s="29">
        <f t="shared" si="1"/>
        <v>0</v>
      </c>
      <c r="J7" s="29">
        <f t="shared" si="2"/>
        <v>0</v>
      </c>
      <c r="K7" s="29">
        <f t="shared" si="3"/>
        <v>0</v>
      </c>
      <c r="L7" s="3"/>
      <c r="M7" s="50"/>
      <c r="P7" s="35"/>
    </row>
    <row r="8" spans="1:16" ht="30" x14ac:dyDescent="0.25">
      <c r="A8" s="4">
        <v>5</v>
      </c>
      <c r="B8" s="4" t="s">
        <v>78</v>
      </c>
      <c r="C8" s="6" t="s">
        <v>71</v>
      </c>
      <c r="D8" s="4" t="s">
        <v>63</v>
      </c>
      <c r="E8" s="4">
        <v>6</v>
      </c>
      <c r="F8" s="1"/>
      <c r="G8" s="2">
        <v>0.23</v>
      </c>
      <c r="H8" s="29">
        <f t="shared" si="0"/>
        <v>0</v>
      </c>
      <c r="I8" s="29">
        <f t="shared" si="1"/>
        <v>0</v>
      </c>
      <c r="J8" s="29">
        <f t="shared" si="2"/>
        <v>0</v>
      </c>
      <c r="K8" s="29">
        <f t="shared" si="3"/>
        <v>0</v>
      </c>
      <c r="L8" s="3"/>
      <c r="M8" s="50"/>
      <c r="P8" s="35"/>
    </row>
    <row r="9" spans="1:16" x14ac:dyDescent="0.25">
      <c r="A9" s="4">
        <v>6</v>
      </c>
      <c r="B9" s="4" t="s">
        <v>85</v>
      </c>
      <c r="C9" s="6" t="s">
        <v>84</v>
      </c>
      <c r="D9" s="4" t="s">
        <v>63</v>
      </c>
      <c r="E9" s="4">
        <v>2</v>
      </c>
      <c r="F9" s="1"/>
      <c r="G9" s="2">
        <v>0.23</v>
      </c>
      <c r="H9" s="29">
        <f t="shared" si="0"/>
        <v>0</v>
      </c>
      <c r="I9" s="29">
        <f t="shared" si="1"/>
        <v>0</v>
      </c>
      <c r="J9" s="29">
        <f t="shared" si="2"/>
        <v>0</v>
      </c>
      <c r="K9" s="29">
        <f t="shared" si="3"/>
        <v>0</v>
      </c>
      <c r="L9" s="3"/>
      <c r="M9" s="50"/>
      <c r="P9" s="35"/>
    </row>
    <row r="10" spans="1:16" x14ac:dyDescent="0.25">
      <c r="A10" s="4">
        <v>9</v>
      </c>
      <c r="B10" s="4" t="s">
        <v>77</v>
      </c>
      <c r="C10" s="6" t="s">
        <v>76</v>
      </c>
      <c r="D10" s="4" t="s">
        <v>63</v>
      </c>
      <c r="E10" s="4">
        <v>6</v>
      </c>
      <c r="F10" s="1"/>
      <c r="G10" s="2">
        <v>0.23</v>
      </c>
      <c r="H10" s="29">
        <f t="shared" si="0"/>
        <v>0</v>
      </c>
      <c r="I10" s="29">
        <f t="shared" si="1"/>
        <v>0</v>
      </c>
      <c r="J10" s="29">
        <f t="shared" si="2"/>
        <v>0</v>
      </c>
      <c r="K10" s="29">
        <f t="shared" si="3"/>
        <v>0</v>
      </c>
      <c r="L10" s="3"/>
      <c r="M10" s="50"/>
      <c r="P10" s="35"/>
    </row>
    <row r="11" spans="1:16" x14ac:dyDescent="0.25">
      <c r="A11" s="4">
        <v>10</v>
      </c>
      <c r="B11" s="4" t="s">
        <v>79</v>
      </c>
      <c r="C11" s="6" t="s">
        <v>80</v>
      </c>
      <c r="D11" s="4" t="s">
        <v>63</v>
      </c>
      <c r="E11" s="4">
        <v>6</v>
      </c>
      <c r="F11" s="1"/>
      <c r="G11" s="2">
        <v>0.23</v>
      </c>
      <c r="H11" s="29">
        <f t="shared" si="0"/>
        <v>0</v>
      </c>
      <c r="I11" s="29">
        <f t="shared" si="1"/>
        <v>0</v>
      </c>
      <c r="J11" s="29">
        <f t="shared" si="2"/>
        <v>0</v>
      </c>
      <c r="K11" s="29">
        <f t="shared" si="3"/>
        <v>0</v>
      </c>
      <c r="L11" s="3"/>
      <c r="M11" s="50"/>
      <c r="P11" s="35"/>
    </row>
    <row r="12" spans="1:16" ht="30" x14ac:dyDescent="0.25">
      <c r="A12" s="4">
        <v>11</v>
      </c>
      <c r="B12" s="4" t="s">
        <v>81</v>
      </c>
      <c r="C12" s="6" t="s">
        <v>65</v>
      </c>
      <c r="D12" s="4" t="s">
        <v>63</v>
      </c>
      <c r="E12" s="4">
        <v>6</v>
      </c>
      <c r="F12" s="1"/>
      <c r="G12" s="2">
        <v>0.23</v>
      </c>
      <c r="H12" s="29">
        <f t="shared" si="0"/>
        <v>0</v>
      </c>
      <c r="I12" s="29">
        <f t="shared" si="1"/>
        <v>0</v>
      </c>
      <c r="J12" s="29">
        <f t="shared" si="2"/>
        <v>0</v>
      </c>
      <c r="K12" s="29">
        <f t="shared" si="3"/>
        <v>0</v>
      </c>
      <c r="L12" s="3"/>
      <c r="M12" s="50"/>
      <c r="P12" s="35"/>
    </row>
    <row r="13" spans="1:16" ht="30" x14ac:dyDescent="0.25">
      <c r="A13" s="4">
        <v>12</v>
      </c>
      <c r="B13" s="4" t="s">
        <v>82</v>
      </c>
      <c r="C13" s="6" t="s">
        <v>65</v>
      </c>
      <c r="D13" s="4" t="s">
        <v>63</v>
      </c>
      <c r="E13" s="4">
        <v>6</v>
      </c>
      <c r="F13" s="1"/>
      <c r="G13" s="2">
        <v>0.23</v>
      </c>
      <c r="H13" s="29">
        <f t="shared" si="0"/>
        <v>0</v>
      </c>
      <c r="I13" s="29">
        <f t="shared" si="1"/>
        <v>0</v>
      </c>
      <c r="J13" s="29">
        <f t="shared" si="2"/>
        <v>0</v>
      </c>
      <c r="K13" s="29">
        <f t="shared" si="3"/>
        <v>0</v>
      </c>
      <c r="L13" s="3"/>
      <c r="M13" s="50"/>
      <c r="P13" s="35"/>
    </row>
    <row r="14" spans="1:16" x14ac:dyDescent="0.25">
      <c r="A14" s="4">
        <v>13</v>
      </c>
      <c r="B14" s="4" t="s">
        <v>83</v>
      </c>
      <c r="C14" s="6" t="s">
        <v>65</v>
      </c>
      <c r="D14" s="4" t="s">
        <v>63</v>
      </c>
      <c r="E14" s="4">
        <v>6</v>
      </c>
      <c r="F14" s="1"/>
      <c r="G14" s="2">
        <v>0.23</v>
      </c>
      <c r="H14" s="29">
        <f t="shared" si="0"/>
        <v>0</v>
      </c>
      <c r="I14" s="29">
        <f t="shared" si="1"/>
        <v>0</v>
      </c>
      <c r="J14" s="29">
        <f t="shared" si="2"/>
        <v>0</v>
      </c>
      <c r="K14" s="29">
        <f t="shared" si="3"/>
        <v>0</v>
      </c>
      <c r="L14" s="3"/>
      <c r="M14" s="50"/>
      <c r="P14" s="35"/>
    </row>
    <row r="15" spans="1:16" x14ac:dyDescent="0.25">
      <c r="A15" s="49" t="s">
        <v>14</v>
      </c>
      <c r="B15" s="49"/>
      <c r="C15" s="49"/>
      <c r="D15" s="49"/>
      <c r="E15" s="49"/>
      <c r="F15" s="15"/>
      <c r="G15" s="15"/>
      <c r="H15" s="15"/>
      <c r="I15" s="16">
        <f>SUM(I4:I14)</f>
        <v>0</v>
      </c>
      <c r="J15" s="16">
        <f>SUM(J4:J14)</f>
        <v>0</v>
      </c>
      <c r="K15" s="16">
        <f t="shared" si="3"/>
        <v>0</v>
      </c>
      <c r="L15" s="31"/>
    </row>
  </sheetData>
  <mergeCells count="3">
    <mergeCell ref="A1:K1"/>
    <mergeCell ref="M4:M14"/>
    <mergeCell ref="A15:E15"/>
  </mergeCells>
  <phoneticPr fontId="8" type="noConversion"/>
  <pageMargins left="0.7" right="0.7" top="0.75" bottom="0.75" header="0.3" footer="0.3"/>
  <pageSetup paperSize="9" scale="49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7</vt:i4>
      </vt:variant>
      <vt:variant>
        <vt:lpstr>Nazwane zakresy</vt:lpstr>
      </vt:variant>
      <vt:variant>
        <vt:i4>6</vt:i4>
      </vt:variant>
    </vt:vector>
  </HeadingPairs>
  <TitlesOfParts>
    <vt:vector size="13" baseType="lpstr">
      <vt:lpstr>Cz. 1 Proszek3D</vt:lpstr>
      <vt:lpstr>Cz. 2 Proszki inne</vt:lpstr>
      <vt:lpstr>Cz. 3 Proszki </vt:lpstr>
      <vt:lpstr>Cz. 4 Pręty</vt:lpstr>
      <vt:lpstr> Cz. 5 Metale czyste</vt:lpstr>
      <vt:lpstr>Cz. 6 Stale</vt:lpstr>
      <vt:lpstr>Cz. 7 Pręty z metali nieżelaz</vt:lpstr>
      <vt:lpstr>'Cz. 1 Proszek3D'!Obszar_wydruku</vt:lpstr>
      <vt:lpstr>'Cz. 2 Proszki inne'!Obszar_wydruku</vt:lpstr>
      <vt:lpstr>'Cz. 3 Proszki '!Obszar_wydruku</vt:lpstr>
      <vt:lpstr>'Cz. 4 Pręty'!Obszar_wydruku</vt:lpstr>
      <vt:lpstr>'Cz. 6 Stale'!Obszar_wydruku</vt:lpstr>
      <vt:lpstr>'Cz. 7 Pręty z metali nieżelaz'!Obszar_wydruku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Ewa Kijeńska</dc:creator>
  <cp:keywords/>
  <dc:description/>
  <cp:lastModifiedBy>Sałańska Małgorzata</cp:lastModifiedBy>
  <cp:revision/>
  <cp:lastPrinted>2024-08-01T10:05:06Z</cp:lastPrinted>
  <dcterms:created xsi:type="dcterms:W3CDTF">2022-05-02T16:50:42Z</dcterms:created>
  <dcterms:modified xsi:type="dcterms:W3CDTF">2024-09-10T09:45:10Z</dcterms:modified>
  <cp:category/>
  <cp:contentStatus/>
</cp:coreProperties>
</file>