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<sst xmlns="http://schemas.openxmlformats.org/spreadsheetml/2006/main" count="180" uniqueCount="83">
  <si>
    <t>INFORMACJE OGÓLNE dot. wypełniania formularza</t>
  </si>
  <si>
    <t>Zamawiający dopuszcza załączenie  Formularza Cenowego z pominiętymi pakietami, na które nie została złożona oferta.</t>
  </si>
  <si>
    <t xml:space="preserve">Jeżeli złożono ofertę, której wybór prowadziłby do powstania u zamawiającego obowiązku podatkowego zgodnie z przepisami o podatku od towarów i usług, prosimy o podawanie jedynie wartości netto oraz złożenie stosownego oświadczenia w Formularzu Oferty. Zamawiający w celu oceny takiej oferty doliczy do przedstawionej w niej ceny podatek od towarów i usług, który miałby obowiązek rozliczyć zgodnie z tymi przepisami. </t>
  </si>
  <si>
    <t>UWAGA W formularzu zaznaczono opcę "Dokładność jak wyświetlono"</t>
  </si>
  <si>
    <t>L. p.</t>
  </si>
  <si>
    <t>Asortyment</t>
  </si>
  <si>
    <t>Jednostka miary</t>
  </si>
  <si>
    <t>szacunkowa ilość</t>
  </si>
  <si>
    <t>cena jedn. netto (PLN)</t>
  </si>
  <si>
    <t>wartość netto (PLN)</t>
  </si>
  <si>
    <t>VAT (%)</t>
  </si>
  <si>
    <t>wartość brutto (PLN)</t>
  </si>
  <si>
    <t>A</t>
  </si>
  <si>
    <t>B</t>
  </si>
  <si>
    <t>C</t>
  </si>
  <si>
    <t>D</t>
  </si>
  <si>
    <t>E</t>
  </si>
  <si>
    <t>F = D * E</t>
  </si>
  <si>
    <t>G</t>
  </si>
  <si>
    <t>H = F + F * G</t>
  </si>
  <si>
    <t>Pakiet nr 1 - tlen medyczny ciekły</t>
  </si>
  <si>
    <t>tlen medyczny ciekły</t>
  </si>
  <si>
    <t>kg</t>
  </si>
  <si>
    <t>Miesięczny czynsz dzierżawny zbiornika kriogenicznego ok. 11 000 kg i stacji redukcji tlenu</t>
  </si>
  <si>
    <t>miesiąc</t>
  </si>
  <si>
    <t>Miesięczny czynsz dzierżawny zbiornika kriogenicznego ok. 11 000 kg</t>
  </si>
  <si>
    <t>Miesięczny czynsz dzierżawny zbiornika kriogenicznego ok. 21 000 kg</t>
  </si>
  <si>
    <t>Miesięczny czynsz dzierżawny zbiornika kriogenicznego ok. 25 000 kg</t>
  </si>
  <si>
    <t>razem Pakiet nr 1</t>
  </si>
  <si>
    <t>Pakiet nr 2 - tlen medyczny ciekły (Szpital Wojewódzki im. Prymasa Kardynała Stefana Wyszyńskiego w Sieradzu)</t>
  </si>
  <si>
    <t>Miesięczny czynsz dzierżawny zbiornika ok. 11 000 kg i stacji redukcji tlenu</t>
  </si>
  <si>
    <t>razem Pakiet nr 2</t>
  </si>
  <si>
    <t>Pakiet nr 3 - tlen medyczny ciekły (Samodzielny Szpital Wojewódzki im. Mikołaja Kopernika w Piotrkowie Trybunalskim)</t>
  </si>
  <si>
    <t xml:space="preserve">Miesięczny czynsz dzierżawny zbiornika kriogenicznego ciekłego tlenu dzierżawa zbiornika 6100-6500 litrów, parownica o wydajności 300 kg na dobę </t>
  </si>
  <si>
    <t>2 szt /miesiąc</t>
  </si>
  <si>
    <t>razem Pakiet nr 3</t>
  </si>
  <si>
    <t>Pakiet nr 4 - tlen medyczny w butlach</t>
  </si>
  <si>
    <t>tlen medyczny sprężony w butlach 2l ze  zintegrowanym zaworem 
Butle aluminiowe o poj. 2 litrów, wyposażone w zawór zintegrowany z butlą tj. wmontowany na stałe moduł wyposażony: w reduktor ciśnienia, manometr wykazujący ciśnienie tlenu w butli, przepływomierz o zakresie pracy 0,5 – 15 l/min, wyjście do podłączenia maski tlenowej lub kaniuli donosowej oraz system szybkiego łączenia, przystosowane do pracy w warunkach wysokiego pola magnetycznego – w pomieszczeniach MRI
Waga pełnej butli z tlenem poj. 2l ze zintegrowanym zaworem maks. 4kg</t>
  </si>
  <si>
    <t>szt</t>
  </si>
  <si>
    <t>tlen medyczny sprężony w butlach 2 l (0,3 m3)</t>
  </si>
  <si>
    <t>tlen medyczny sprężony w butlach 5 l (0,8 m3)</t>
  </si>
  <si>
    <t>tlen medyczny sprężony w butlach 10 l (1,6 m3)</t>
  </si>
  <si>
    <t>tlen medyczny sprężony w butlach 40 l (6,4 m3)</t>
  </si>
  <si>
    <t>razem Pakiet nr 4</t>
  </si>
  <si>
    <t>Pakiet nr 5 - tlen medyczny w butlach 40l</t>
  </si>
  <si>
    <r>
      <t xml:space="preserve">tlen medyczny sprężony w butlach 40 l (6,4 m3). </t>
    </r>
    <r>
      <rPr>
        <b/>
        <sz val="9"/>
        <rFont val="Arial"/>
        <family val="2"/>
      </rPr>
      <t>Butle własne Zamawiającego - Szpitala w Sieradzu napełniane 2-3 razy w roku.</t>
    </r>
  </si>
  <si>
    <t>Pakiet nr 6 - tlen medyczny w butlach 8l</t>
  </si>
  <si>
    <r>
      <t>tlen medyczny sprężony w</t>
    </r>
    <r>
      <rPr>
        <u val="single"/>
        <sz val="9"/>
        <rFont val="Arial"/>
        <family val="2"/>
      </rPr>
      <t xml:space="preserve"> </t>
    </r>
    <r>
      <rPr>
        <sz val="9"/>
        <rFont val="Arial"/>
        <family val="2"/>
      </rPr>
      <t xml:space="preserve">butlach aluminiowych ze zintegrowanym zaworem 8 l (1,72m3) </t>
    </r>
  </si>
  <si>
    <t>Pakiet nr 7 - gazy medyczne różne w butlach</t>
  </si>
  <si>
    <t>dwutlenek węgla medyczny do krioterapii 7,5 kg</t>
  </si>
  <si>
    <r>
      <t xml:space="preserve">dwutlenek węgla medyczny do laparoskopii 37,5 kg. </t>
    </r>
    <r>
      <rPr>
        <i/>
        <sz val="9"/>
        <rFont val="Arial"/>
        <family val="2"/>
      </rPr>
      <t xml:space="preserve">Dopuszcza się gaz w butlach 26 l. Wykonawca oferujący butle 26 l w kolumnie "szacunkowa ilość"  przyjmie ilość </t>
    </r>
    <r>
      <rPr>
        <b/>
        <i/>
        <sz val="9"/>
        <rFont val="Arial"/>
        <family val="2"/>
      </rPr>
      <t>52</t>
    </r>
    <r>
      <rPr>
        <i/>
        <sz val="9"/>
        <color indexed="10"/>
        <rFont val="Arial"/>
        <family val="2"/>
      </rPr>
      <t xml:space="preserve"> </t>
    </r>
    <r>
      <rPr>
        <i/>
        <sz val="9"/>
        <rFont val="Arial"/>
        <family val="2"/>
      </rPr>
      <t xml:space="preserve"> zamiast  36.</t>
    </r>
  </si>
  <si>
    <t>dwutlenek węgla medyczny do laparoskopii 7,5 kg</t>
  </si>
  <si>
    <t>sprężone powietrze techniczne w butlach 6m3</t>
  </si>
  <si>
    <t>podtlenek azotu w butlach 7 kg</t>
  </si>
  <si>
    <t>sprężone powietrze  w butlach 5 l</t>
  </si>
  <si>
    <t>sprężone powietrze techniczne w butlach 10 l (1,5 - 2,0 m3)</t>
  </si>
  <si>
    <t>podtlenek azotu w butlach 28 kg</t>
  </si>
  <si>
    <t xml:space="preserve">Powietrze syntetyczne butle 50 l               </t>
  </si>
  <si>
    <t>razem Pakiet nr 7</t>
  </si>
  <si>
    <t xml:space="preserve">Pakiet nr 8 - gaz medyczny 50% tlenu i 50% podtlenku azotu </t>
  </si>
  <si>
    <r>
      <t xml:space="preserve">gaz medyczny 50% tlenu i 50% podtlenku azotu w butlach 10 lub 11 litrów mobilnych. </t>
    </r>
    <r>
      <rPr>
        <i/>
        <sz val="9"/>
        <rFont val="Arial"/>
        <family val="2"/>
      </rPr>
      <t xml:space="preserve">Wykonawca oferujący butle 11l w kolumnie "szacunkowa ilość"  przyjmie ilość </t>
    </r>
    <r>
      <rPr>
        <b/>
        <i/>
        <sz val="9"/>
        <rFont val="Arial"/>
        <family val="2"/>
      </rPr>
      <t>87</t>
    </r>
    <r>
      <rPr>
        <i/>
        <sz val="9"/>
        <rFont val="Arial"/>
        <family val="2"/>
      </rPr>
      <t xml:space="preserve"> zamiast 100.</t>
    </r>
  </si>
  <si>
    <t>jednorazowe maski do podawania gazu pacjentom</t>
  </si>
  <si>
    <t>jednorazowe ustniki do podawania gazu pacjentom</t>
  </si>
  <si>
    <t>Dzierżawa –  zawory dozujące gaz medyczny 50% tlenu i 50% podtlenku azotu</t>
  </si>
  <si>
    <t>Dzierżawa –  wózki - stojaki do butli gaz medyczny 50% tlenu i 50% podtlenku azotu</t>
  </si>
  <si>
    <t>W cenę gazu w poz. 1 należy również wliczyć koszty serwisu zaworu dozującego. W przypadku serwisu zaworu, wykonawca zapewni zawór zastępczy.</t>
  </si>
  <si>
    <t>razem Pakiet nr 8</t>
  </si>
  <si>
    <t>Pakiet nr 9 - gazy techniczne</t>
  </si>
  <si>
    <t xml:space="preserve">tlen techniczny w butlach 40 kg </t>
  </si>
  <si>
    <t>acetylen techniczny w butlach 40 kg</t>
  </si>
  <si>
    <t>razem Pakiet nr 9</t>
  </si>
  <si>
    <t xml:space="preserve">Pakiet nr 10 – ciekły azot </t>
  </si>
  <si>
    <r>
      <t xml:space="preserve">ciekły azot w butlach 21 kg </t>
    </r>
    <r>
      <rPr>
        <b/>
        <sz val="9"/>
        <rFont val="Arial"/>
        <family val="2"/>
      </rPr>
      <t>(butle - termosy Zamawiającego)</t>
    </r>
  </si>
  <si>
    <r>
      <t xml:space="preserve">ciekły azot w butlach 48 kg </t>
    </r>
    <r>
      <rPr>
        <b/>
        <sz val="9"/>
        <rFont val="Arial"/>
        <family val="2"/>
      </rPr>
      <t>(butle - termosy Zamawiającego)</t>
    </r>
  </si>
  <si>
    <t>razem Pakiet nr 10</t>
  </si>
  <si>
    <t>Pakiet nr 11 - argon medyczny / do celów medycznych</t>
  </si>
  <si>
    <t>argon medyczny do diatermii 0,5m3 w butlach 10 kg o podwyższonym stopniu czystości</t>
  </si>
  <si>
    <r>
      <t xml:space="preserve">argon medyczny w butlach 5 kg </t>
    </r>
    <r>
      <rPr>
        <b/>
        <sz val="10"/>
        <rFont val="Arial"/>
        <family val="2"/>
      </rPr>
      <t>(butle własne Zamawiającego)</t>
    </r>
  </si>
  <si>
    <t>szt.</t>
  </si>
  <si>
    <t>razem Pakiet nr 11</t>
  </si>
  <si>
    <r>
      <t>gaz medyczny 50% tlenu i 50% podtlenku azotu w butlach 10 litrów (2,8m3) lub 11 litrów (</t>
    </r>
    <r>
      <rPr>
        <sz val="9"/>
        <color indexed="12"/>
        <rFont val="Arial"/>
        <family val="2"/>
      </rPr>
      <t>3,23 m3</t>
    </r>
    <r>
      <rPr>
        <sz val="9"/>
        <rFont val="Arial"/>
        <family val="2"/>
      </rPr>
      <t xml:space="preserve">) mobilnych z zaworem dozującym. </t>
    </r>
    <r>
      <rPr>
        <i/>
        <sz val="9"/>
        <rFont val="Arial"/>
        <family val="2"/>
      </rPr>
      <t xml:space="preserve">Wykonawca oferujący butle 11l w kolumnie "szacunkowa ilość"  przyjmie ilość </t>
    </r>
    <r>
      <rPr>
        <b/>
        <i/>
        <sz val="9"/>
        <rFont val="Arial"/>
        <family val="2"/>
      </rPr>
      <t>238</t>
    </r>
    <r>
      <rPr>
        <i/>
        <sz val="9"/>
        <rFont val="Arial"/>
        <family val="2"/>
      </rPr>
      <t xml:space="preserve"> zamiast 274.</t>
    </r>
  </si>
  <si>
    <r>
      <t xml:space="preserve">1 szt. na 1 </t>
    </r>
    <r>
      <rPr>
        <sz val="9"/>
        <color indexed="12"/>
        <rFont val="Arial"/>
        <family val="2"/>
      </rPr>
      <t>dzień</t>
    </r>
  </si>
  <si>
    <r>
      <t xml:space="preserve"> </t>
    </r>
    <r>
      <rPr>
        <b/>
        <sz val="11"/>
        <color indexed="10"/>
        <rFont val="Arial1"/>
        <family val="0"/>
      </rPr>
      <t>zmodyfikowany</t>
    </r>
    <r>
      <rPr>
        <b/>
        <sz val="9"/>
        <rFont val="Arial1"/>
        <family val="0"/>
      </rPr>
      <t xml:space="preserve"> załącznik nr 2 - formularz cenowy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</si>
</sst>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18">
    <font>
      <sz val="10"/>
      <name val="Arial"/>
      <family val="0"/>
    </font>
    <font>
      <sz val="8"/>
      <name val="Arial1"/>
      <family val="0"/>
    </font>
    <font>
      <sz val="10"/>
      <name val="Arial1"/>
      <family val="0"/>
    </font>
    <font>
      <b/>
      <sz val="9"/>
      <name val="Arial1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1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Border="0" applyProtection="0">
      <alignment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 horizontal="left"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vertical="center"/>
    </xf>
    <xf numFmtId="4" fontId="0" fillId="2" borderId="0" xfId="0" applyNumberFormat="1" applyFont="1" applyFill="1" applyAlignment="1">
      <alignment/>
    </xf>
    <xf numFmtId="164" fontId="4" fillId="2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4" borderId="3" xfId="0" applyFont="1" applyFill="1" applyBorder="1" applyAlignment="1">
      <alignment horizontal="left" vertical="center"/>
    </xf>
    <xf numFmtId="0" fontId="0" fillId="4" borderId="4" xfId="0" applyNumberFormat="1" applyFont="1" applyFill="1" applyBorder="1" applyAlignment="1">
      <alignment horizontal="center" vertical="center" wrapText="1"/>
    </xf>
    <xf numFmtId="0" fontId="0" fillId="4" borderId="5" xfId="0" applyNumberFormat="1" applyFont="1" applyFill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>
      <alignment/>
    </xf>
    <xf numFmtId="0" fontId="6" fillId="3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0" fillId="3" borderId="7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9" fontId="0" fillId="0" borderId="1" xfId="0" applyNumberFormat="1" applyFont="1" applyBorder="1" applyAlignment="1">
      <alignment vertical="center"/>
    </xf>
    <xf numFmtId="0" fontId="7" fillId="2" borderId="6" xfId="0" applyNumberFormat="1" applyFont="1" applyFill="1" applyBorder="1" applyAlignment="1">
      <alignment horizontal="left" vertical="center" wrapText="1"/>
    </xf>
    <xf numFmtId="4" fontId="0" fillId="3" borderId="7" xfId="0" applyNumberFormat="1" applyFont="1" applyFill="1" applyBorder="1" applyAlignment="1">
      <alignment horizontal="center" vertical="center"/>
    </xf>
    <xf numFmtId="4" fontId="0" fillId="0" borderId="6" xfId="0" applyNumberFormat="1" applyFont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9" fontId="0" fillId="0" borderId="1" xfId="0" applyNumberFormat="1" applyFont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0" fillId="3" borderId="11" xfId="0" applyNumberFormat="1" applyFont="1" applyFill="1" applyBorder="1" applyAlignment="1">
      <alignment vertical="center"/>
    </xf>
    <xf numFmtId="9" fontId="0" fillId="0" borderId="11" xfId="0" applyNumberFormat="1" applyFont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13" xfId="0" applyNumberFormat="1" applyFont="1" applyFill="1" applyBorder="1" applyAlignment="1">
      <alignment horizontal="center" vertical="center" wrapText="1"/>
    </xf>
    <xf numFmtId="4" fontId="0" fillId="3" borderId="6" xfId="0" applyNumberFormat="1" applyFont="1" applyFill="1" applyBorder="1" applyAlignment="1">
      <alignment vertical="center"/>
    </xf>
    <xf numFmtId="9" fontId="0" fillId="0" borderId="6" xfId="0" applyNumberFormat="1" applyFont="1" applyBorder="1" applyAlignment="1">
      <alignment vertical="center"/>
    </xf>
    <xf numFmtId="4" fontId="0" fillId="3" borderId="1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left" vertical="center" wrapText="1"/>
    </xf>
    <xf numFmtId="0" fontId="8" fillId="3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/>
    </xf>
    <xf numFmtId="4" fontId="9" fillId="2" borderId="14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9" fillId="2" borderId="0" xfId="0" applyNumberFormat="1" applyFont="1" applyFill="1" applyBorder="1" applyAlignment="1">
      <alignment/>
    </xf>
    <xf numFmtId="0" fontId="0" fillId="4" borderId="5" xfId="0" applyNumberFormat="1" applyFont="1" applyFill="1" applyBorder="1" applyAlignment="1">
      <alignment horizontal="left" vertical="center" wrapText="1"/>
    </xf>
    <xf numFmtId="3" fontId="0" fillId="4" borderId="5" xfId="0" applyNumberFormat="1" applyFont="1" applyFill="1" applyBorder="1" applyAlignment="1">
      <alignment horizontal="left" vertical="center" wrapText="1"/>
    </xf>
    <xf numFmtId="0" fontId="0" fillId="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0" fillId="3" borderId="15" xfId="0" applyNumberFormat="1" applyFont="1" applyFill="1" applyBorder="1" applyAlignment="1">
      <alignment horizontal="center" vertical="center" wrapText="1"/>
    </xf>
    <xf numFmtId="3" fontId="0" fillId="4" borderId="5" xfId="0" applyNumberFormat="1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vertical="center" wrapText="1"/>
    </xf>
    <xf numFmtId="0" fontId="0" fillId="3" borderId="6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left" vertical="center" wrapText="1"/>
    </xf>
    <xf numFmtId="0" fontId="0" fillId="3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" fillId="3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vertical="center" wrapText="1"/>
    </xf>
    <xf numFmtId="0" fontId="0" fillId="4" borderId="5" xfId="0" applyNumberFormat="1" applyFont="1" applyFill="1" applyBorder="1" applyAlignment="1">
      <alignment horizontal="center" vertical="center" wrapText="1"/>
    </xf>
    <xf numFmtId="3" fontId="0" fillId="4" borderId="5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>
      <alignment/>
    </xf>
    <xf numFmtId="0" fontId="7" fillId="2" borderId="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vertical="center"/>
    </xf>
    <xf numFmtId="4" fontId="9" fillId="3" borderId="14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top" wrapText="1"/>
    </xf>
    <xf numFmtId="0" fontId="0" fillId="3" borderId="0" xfId="0" applyNumberFormat="1" applyFont="1" applyFill="1" applyBorder="1" applyAlignment="1">
      <alignment horizontal="center" vertical="center" wrapText="1"/>
    </xf>
    <xf numFmtId="3" fontId="0" fillId="3" borderId="0" xfId="0" applyNumberFormat="1" applyFont="1" applyFill="1" applyBorder="1" applyAlignment="1">
      <alignment horizontal="center" vertical="center" wrapText="1"/>
    </xf>
    <xf numFmtId="4" fontId="0" fillId="6" borderId="0" xfId="0" applyNumberFormat="1" applyFont="1" applyFill="1" applyBorder="1" applyAlignment="1">
      <alignment vertical="center"/>
    </xf>
    <xf numFmtId="9" fontId="0" fillId="2" borderId="0" xfId="0" applyNumberFormat="1" applyFont="1" applyFill="1" applyBorder="1" applyAlignment="1">
      <alignment vertical="center"/>
    </xf>
    <xf numFmtId="4" fontId="9" fillId="3" borderId="0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top" wrapText="1"/>
    </xf>
    <xf numFmtId="0" fontId="0" fillId="2" borderId="0" xfId="0" applyFont="1" applyFill="1" applyAlignment="1">
      <alignment/>
    </xf>
    <xf numFmtId="0" fontId="7" fillId="2" borderId="6" xfId="0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 wrapText="1"/>
    </xf>
    <xf numFmtId="49" fontId="7" fillId="2" borderId="1" xfId="17" applyNumberFormat="1" applyFont="1" applyFill="1" applyBorder="1" applyAlignment="1" applyProtection="1">
      <alignment horizontal="left" vertical="center" wrapText="1"/>
      <protection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0" fillId="3" borderId="11" xfId="0" applyNumberFormat="1" applyFont="1" applyFill="1" applyBorder="1" applyAlignment="1">
      <alignment vertical="center"/>
    </xf>
    <xf numFmtId="9" fontId="0" fillId="0" borderId="11" xfId="0" applyNumberFormat="1" applyFont="1" applyBorder="1" applyAlignment="1">
      <alignment vertical="center"/>
    </xf>
    <xf numFmtId="4" fontId="0" fillId="3" borderId="6" xfId="0" applyNumberFormat="1" applyFont="1" applyFill="1" applyBorder="1" applyAlignment="1">
      <alignment vertical="center"/>
    </xf>
    <xf numFmtId="9" fontId="0" fillId="0" borderId="6" xfId="0" applyNumberFormat="1" applyFont="1" applyBorder="1" applyAlignment="1">
      <alignment vertical="center"/>
    </xf>
    <xf numFmtId="4" fontId="9" fillId="2" borderId="17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4" fontId="0" fillId="3" borderId="18" xfId="0" applyNumberFormat="1" applyFont="1" applyFill="1" applyBorder="1" applyAlignment="1">
      <alignment vertical="center"/>
    </xf>
    <xf numFmtId="0" fontId="10" fillId="3" borderId="0" xfId="0" applyNumberFormat="1" applyFont="1" applyFill="1" applyBorder="1" applyAlignment="1">
      <alignment horizontal="left" vertical="center" wrapText="1"/>
    </xf>
    <xf numFmtId="3" fontId="0" fillId="3" borderId="2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49" fontId="7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6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Border="1" applyAlignment="1">
      <alignment vertical="center"/>
    </xf>
    <xf numFmtId="4" fontId="0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2" borderId="0" xfId="0" applyNumberFormat="1" applyFont="1" applyFill="1" applyBorder="1" applyAlignment="1">
      <alignment horizontal="center" vertical="center" wrapText="1"/>
    </xf>
    <xf numFmtId="3" fontId="0" fillId="3" borderId="0" xfId="0" applyNumberFormat="1" applyFont="1" applyFill="1" applyBorder="1" applyAlignment="1">
      <alignment horizontal="center" vertical="center" wrapText="1"/>
    </xf>
    <xf numFmtId="4" fontId="4" fillId="6" borderId="0" xfId="0" applyNumberFormat="1" applyFont="1" applyFill="1" applyBorder="1" applyAlignment="1">
      <alignment vertical="center"/>
    </xf>
    <xf numFmtId="0" fontId="7" fillId="2" borderId="11" xfId="0" applyNumberFormat="1" applyFont="1" applyFill="1" applyBorder="1" applyAlignment="1">
      <alignment horizontal="left" vertical="center" wrapText="1"/>
    </xf>
    <xf numFmtId="3" fontId="0" fillId="3" borderId="8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3" borderId="11" xfId="0" applyNumberFormat="1" applyFont="1" applyFill="1" applyBorder="1" applyAlignment="1">
      <alignment horizontal="center" vertical="center"/>
    </xf>
    <xf numFmtId="9" fontId="0" fillId="0" borderId="8" xfId="0" applyNumberFormat="1" applyFont="1" applyBorder="1" applyAlignment="1">
      <alignment horizontal="right" vertical="center"/>
    </xf>
    <xf numFmtId="4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/>
    </xf>
    <xf numFmtId="4" fontId="0" fillId="0" borderId="6" xfId="0" applyNumberFormat="1" applyFont="1" applyBorder="1" applyAlignment="1">
      <alignment horizontal="right" vertical="center"/>
    </xf>
    <xf numFmtId="4" fontId="0" fillId="3" borderId="6" xfId="0" applyNumberFormat="1" applyFont="1" applyFill="1" applyBorder="1" applyAlignment="1">
      <alignment horizontal="center" vertical="center"/>
    </xf>
    <xf numFmtId="9" fontId="0" fillId="0" borderId="6" xfId="0" applyNumberFormat="1" applyFont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wrapText="1"/>
    </xf>
    <xf numFmtId="3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4" fontId="9" fillId="2" borderId="1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3" fontId="16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Normalny 4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62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4.8515625" style="153" customWidth="1"/>
    <col min="2" max="2" width="52.8515625" style="154" customWidth="1"/>
    <col min="3" max="3" width="13.7109375" style="21" customWidth="1"/>
    <col min="4" max="4" width="13.7109375" style="155" customWidth="1"/>
    <col min="5" max="5" width="9.140625" style="21" customWidth="1"/>
    <col min="6" max="6" width="14.8515625" style="21" customWidth="1"/>
    <col min="7" max="7" width="7.421875" style="21" customWidth="1"/>
    <col min="8" max="8" width="14.140625" style="21" customWidth="1"/>
    <col min="9" max="9" width="10.7109375" style="21" customWidth="1"/>
    <col min="10" max="241" width="9.140625" style="21" customWidth="1"/>
    <col min="242" max="16384" width="11.57421875" style="21" customWidth="1"/>
  </cols>
  <sheetData>
    <row r="1" spans="1:8" s="5" customFormat="1" ht="12.75" customHeight="1">
      <c r="A1" s="1"/>
      <c r="B1" s="2"/>
      <c r="C1" s="2"/>
      <c r="D1" s="3"/>
      <c r="E1" s="4" t="s">
        <v>82</v>
      </c>
      <c r="F1" s="3"/>
      <c r="G1" s="3"/>
      <c r="H1" s="3"/>
    </row>
    <row r="2" spans="1:249" s="12" customFormat="1" ht="17.25" customHeight="1">
      <c r="A2" s="6" t="s">
        <v>0</v>
      </c>
      <c r="B2" s="7"/>
      <c r="C2" s="8"/>
      <c r="D2" s="7"/>
      <c r="E2" s="9"/>
      <c r="F2" s="10"/>
      <c r="G2" s="11"/>
      <c r="H2" s="7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</row>
    <row r="3" spans="1:249" s="12" customFormat="1" ht="12.75" customHeight="1">
      <c r="A3" s="14"/>
      <c r="B3" s="7"/>
      <c r="C3" s="8"/>
      <c r="D3" s="7"/>
      <c r="E3" s="9"/>
      <c r="F3" s="10"/>
      <c r="G3" s="11"/>
      <c r="H3" s="7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s="12" customFormat="1" ht="17.25" customHeight="1">
      <c r="A4" s="6" t="s">
        <v>1</v>
      </c>
      <c r="B4" s="7"/>
      <c r="C4" s="8"/>
      <c r="D4" s="7"/>
      <c r="E4" s="9"/>
      <c r="F4" s="10"/>
      <c r="G4" s="11"/>
      <c r="H4" s="7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</row>
    <row r="5" spans="1:249" s="12" customFormat="1" ht="12.75" customHeight="1">
      <c r="A5" s="14"/>
      <c r="B5" s="7"/>
      <c r="C5" s="8"/>
      <c r="D5" s="7"/>
      <c r="E5" s="9"/>
      <c r="F5" s="10"/>
      <c r="G5" s="11"/>
      <c r="H5" s="7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</row>
    <row r="6" spans="1:249" s="12" customFormat="1" ht="54.75" customHeight="1">
      <c r="A6" s="162" t="s">
        <v>2</v>
      </c>
      <c r="B6" s="162"/>
      <c r="C6" s="162"/>
      <c r="D6" s="162"/>
      <c r="E6" s="162"/>
      <c r="F6" s="162"/>
      <c r="G6" s="162"/>
      <c r="H6" s="15"/>
      <c r="I6" s="16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</row>
    <row r="7" spans="1:8" s="5" customFormat="1" ht="12.75" customHeight="1">
      <c r="A7" s="162" t="s">
        <v>3</v>
      </c>
      <c r="B7" s="162"/>
      <c r="C7" s="162"/>
      <c r="D7" s="162"/>
      <c r="E7" s="162"/>
      <c r="F7" s="162"/>
      <c r="G7" s="162"/>
      <c r="H7" s="3"/>
    </row>
    <row r="8" spans="1:8" s="5" customFormat="1" ht="19.5" customHeight="1">
      <c r="A8" s="1"/>
      <c r="B8" s="2"/>
      <c r="C8" s="2"/>
      <c r="D8" s="17"/>
      <c r="E8" s="3"/>
      <c r="F8" s="3"/>
      <c r="G8" s="3"/>
      <c r="H8" s="3"/>
    </row>
    <row r="9" spans="1:8" ht="51">
      <c r="A9" s="18" t="s">
        <v>4</v>
      </c>
      <c r="B9" s="18" t="s">
        <v>5</v>
      </c>
      <c r="C9" s="18" t="s">
        <v>6</v>
      </c>
      <c r="D9" s="19" t="s">
        <v>7</v>
      </c>
      <c r="E9" s="18" t="s">
        <v>8</v>
      </c>
      <c r="F9" s="20" t="s">
        <v>9</v>
      </c>
      <c r="G9" s="18" t="s">
        <v>10</v>
      </c>
      <c r="H9" s="18" t="s">
        <v>11</v>
      </c>
    </row>
    <row r="10" spans="1:8" s="25" customFormat="1" ht="11.25">
      <c r="A10" s="22" t="s">
        <v>12</v>
      </c>
      <c r="B10" s="22" t="s">
        <v>13</v>
      </c>
      <c r="C10" s="22" t="s">
        <v>14</v>
      </c>
      <c r="D10" s="23" t="s">
        <v>15</v>
      </c>
      <c r="E10" s="22" t="s">
        <v>16</v>
      </c>
      <c r="F10" s="24" t="s">
        <v>17</v>
      </c>
      <c r="G10" s="22" t="s">
        <v>18</v>
      </c>
      <c r="H10" s="22" t="s">
        <v>19</v>
      </c>
    </row>
    <row r="11" spans="1:8" ht="12.75">
      <c r="A11" s="26" t="s">
        <v>20</v>
      </c>
      <c r="B11" s="27"/>
      <c r="C11" s="28"/>
      <c r="D11" s="29"/>
      <c r="E11" s="30"/>
      <c r="F11" s="30"/>
      <c r="G11" s="30"/>
      <c r="H11" s="30"/>
    </row>
    <row r="12" spans="1:8" ht="24" customHeight="1">
      <c r="A12" s="31">
        <v>1</v>
      </c>
      <c r="B12" s="32" t="s">
        <v>21</v>
      </c>
      <c r="C12" s="33" t="s">
        <v>22</v>
      </c>
      <c r="D12" s="34">
        <v>2900000</v>
      </c>
      <c r="E12" s="35"/>
      <c r="F12" s="36">
        <f>IF(E12="","",D12*E12)</f>
      </c>
      <c r="G12" s="37"/>
      <c r="H12" s="36">
        <f>IF(E12="","",(IF(G12="","",F12+F12*G12)))</f>
      </c>
    </row>
    <row r="13" spans="1:8" ht="24" customHeight="1">
      <c r="A13" s="31">
        <v>2</v>
      </c>
      <c r="B13" s="38" t="s">
        <v>23</v>
      </c>
      <c r="C13" s="33" t="s">
        <v>24</v>
      </c>
      <c r="D13" s="34">
        <v>24</v>
      </c>
      <c r="E13" s="35"/>
      <c r="F13" s="36">
        <f>IF(E13="","",D13*E13)</f>
      </c>
      <c r="G13" s="37"/>
      <c r="H13" s="36">
        <f>IF(E13="","",(IF(G13="","",F13+F13*G13)))</f>
      </c>
    </row>
    <row r="14" spans="1:8" ht="24" customHeight="1">
      <c r="A14" s="31">
        <v>3</v>
      </c>
      <c r="B14" s="38" t="s">
        <v>25</v>
      </c>
      <c r="C14" s="39" t="s">
        <v>24</v>
      </c>
      <c r="D14" s="34">
        <v>24</v>
      </c>
      <c r="E14" s="40"/>
      <c r="F14" s="41">
        <f>IF(E14="","",D14*E14)</f>
      </c>
      <c r="G14" s="42"/>
      <c r="H14" s="41">
        <f>IF(E14="","",(IF(G14="","",F14+F14*G14)))</f>
      </c>
    </row>
    <row r="15" spans="1:8" ht="24" customHeight="1">
      <c r="A15" s="43">
        <v>4</v>
      </c>
      <c r="B15" s="38" t="s">
        <v>26</v>
      </c>
      <c r="C15" s="44" t="s">
        <v>24</v>
      </c>
      <c r="D15" s="34">
        <v>24</v>
      </c>
      <c r="E15" s="45"/>
      <c r="F15" s="46">
        <f>IF(E15="","",D15*E15)</f>
      </c>
      <c r="G15" s="47"/>
      <c r="H15" s="46">
        <f>IF(E15="","",(IF(G15="","",F15+F15*G15)))</f>
      </c>
    </row>
    <row r="16" spans="1:8" ht="24" customHeight="1" thickBot="1">
      <c r="A16" s="48">
        <v>5</v>
      </c>
      <c r="B16" s="38" t="s">
        <v>27</v>
      </c>
      <c r="C16" s="49" t="s">
        <v>24</v>
      </c>
      <c r="D16" s="34">
        <v>24</v>
      </c>
      <c r="E16" s="40"/>
      <c r="F16" s="50">
        <f>IF(E16="","",D16*E16)</f>
      </c>
      <c r="G16" s="51"/>
      <c r="H16" s="52">
        <f>IF(E16="","",(IF(G16="","",F16+F16*G16)))</f>
      </c>
    </row>
    <row r="17" spans="1:8" s="61" customFormat="1" ht="15.75" thickBot="1">
      <c r="A17" s="53"/>
      <c r="B17" s="54"/>
      <c r="C17" s="55"/>
      <c r="D17" s="56"/>
      <c r="E17" s="57"/>
      <c r="F17" s="58" t="s">
        <v>28</v>
      </c>
      <c r="G17" s="59"/>
      <c r="H17" s="60">
        <f>SUM(H12:H16)</f>
        <v>0</v>
      </c>
    </row>
    <row r="18" spans="1:8" s="61" customFormat="1" ht="79.5" customHeight="1">
      <c r="A18" s="53"/>
      <c r="B18" s="54"/>
      <c r="C18" s="55"/>
      <c r="D18" s="56"/>
      <c r="E18" s="57"/>
      <c r="F18" s="58"/>
      <c r="G18" s="59"/>
      <c r="H18" s="62"/>
    </row>
    <row r="19" spans="1:8" ht="51">
      <c r="A19" s="18" t="s">
        <v>4</v>
      </c>
      <c r="B19" s="18" t="s">
        <v>5</v>
      </c>
      <c r="C19" s="18" t="s">
        <v>6</v>
      </c>
      <c r="D19" s="19" t="s">
        <v>7</v>
      </c>
      <c r="E19" s="18" t="s">
        <v>8</v>
      </c>
      <c r="F19" s="20" t="s">
        <v>9</v>
      </c>
      <c r="G19" s="18" t="s">
        <v>10</v>
      </c>
      <c r="H19" s="18" t="s">
        <v>11</v>
      </c>
    </row>
    <row r="20" spans="1:8" s="25" customFormat="1" ht="11.25">
      <c r="A20" s="22" t="s">
        <v>12</v>
      </c>
      <c r="B20" s="22" t="s">
        <v>13</v>
      </c>
      <c r="C20" s="22" t="s">
        <v>14</v>
      </c>
      <c r="D20" s="23" t="s">
        <v>15</v>
      </c>
      <c r="E20" s="22" t="s">
        <v>16</v>
      </c>
      <c r="F20" s="24" t="s">
        <v>17</v>
      </c>
      <c r="G20" s="22" t="s">
        <v>18</v>
      </c>
      <c r="H20" s="22" t="s">
        <v>19</v>
      </c>
    </row>
    <row r="21" spans="1:8" s="66" customFormat="1" ht="19.5" customHeight="1">
      <c r="A21" s="26" t="s">
        <v>29</v>
      </c>
      <c r="B21" s="63"/>
      <c r="C21" s="63"/>
      <c r="D21" s="64"/>
      <c r="E21" s="65"/>
      <c r="F21" s="65"/>
      <c r="G21" s="65"/>
      <c r="H21" s="65"/>
    </row>
    <row r="22" spans="1:8" ht="27.75" customHeight="1">
      <c r="A22" s="67">
        <v>1</v>
      </c>
      <c r="B22" s="68" t="s">
        <v>21</v>
      </c>
      <c r="C22" s="69" t="s">
        <v>22</v>
      </c>
      <c r="D22" s="34">
        <v>240000</v>
      </c>
      <c r="E22" s="35"/>
      <c r="F22" s="36">
        <f>IF(E22="","",D22*E22)</f>
      </c>
      <c r="G22" s="37"/>
      <c r="H22" s="36">
        <f>IF(E22="","",(IF(G22="","",F22+F22*G22)))</f>
      </c>
    </row>
    <row r="23" spans="1:8" ht="27.75" customHeight="1" thickBot="1">
      <c r="A23" s="31">
        <v>2</v>
      </c>
      <c r="B23" s="70" t="s">
        <v>30</v>
      </c>
      <c r="C23" s="71" t="s">
        <v>24</v>
      </c>
      <c r="D23" s="34">
        <v>8</v>
      </c>
      <c r="E23" s="35"/>
      <c r="F23" s="36">
        <f>IF(E23="","",D23*E23)</f>
      </c>
      <c r="G23" s="37"/>
      <c r="H23" s="36">
        <f>IF(E23="","",(IF(G23="","",F23+F23*G23)))</f>
      </c>
    </row>
    <row r="24" spans="1:8" s="61" customFormat="1" ht="15.75" thickBot="1">
      <c r="A24" s="53"/>
      <c r="B24" s="54"/>
      <c r="C24" s="55"/>
      <c r="D24" s="56"/>
      <c r="E24" s="57"/>
      <c r="F24" s="58" t="s">
        <v>31</v>
      </c>
      <c r="G24" s="59"/>
      <c r="H24" s="60">
        <f>SUM(H22:H23)</f>
        <v>0</v>
      </c>
    </row>
    <row r="25" spans="1:8" s="61" customFormat="1" ht="15">
      <c r="A25" s="53"/>
      <c r="B25" s="54"/>
      <c r="C25" s="55"/>
      <c r="D25" s="56"/>
      <c r="E25" s="57"/>
      <c r="F25" s="58"/>
      <c r="G25" s="59"/>
      <c r="H25" s="62"/>
    </row>
    <row r="26" spans="1:8" ht="51">
      <c r="A26" s="18" t="s">
        <v>4</v>
      </c>
      <c r="B26" s="18" t="s">
        <v>5</v>
      </c>
      <c r="C26" s="18" t="s">
        <v>6</v>
      </c>
      <c r="D26" s="19" t="s">
        <v>7</v>
      </c>
      <c r="E26" s="18" t="s">
        <v>8</v>
      </c>
      <c r="F26" s="20" t="s">
        <v>9</v>
      </c>
      <c r="G26" s="18" t="s">
        <v>10</v>
      </c>
      <c r="H26" s="18" t="s">
        <v>11</v>
      </c>
    </row>
    <row r="27" spans="1:8" s="25" customFormat="1" ht="11.25">
      <c r="A27" s="22" t="s">
        <v>12</v>
      </c>
      <c r="B27" s="22" t="s">
        <v>13</v>
      </c>
      <c r="C27" s="22" t="s">
        <v>14</v>
      </c>
      <c r="D27" s="23" t="s">
        <v>15</v>
      </c>
      <c r="E27" s="22" t="s">
        <v>16</v>
      </c>
      <c r="F27" s="24" t="s">
        <v>17</v>
      </c>
      <c r="G27" s="22" t="s">
        <v>18</v>
      </c>
      <c r="H27" s="22" t="s">
        <v>19</v>
      </c>
    </row>
    <row r="28" spans="1:8" ht="12.75">
      <c r="A28" s="26" t="s">
        <v>32</v>
      </c>
      <c r="B28" s="28"/>
      <c r="C28" s="28"/>
      <c r="D28" s="72"/>
      <c r="E28" s="30"/>
      <c r="F28" s="30"/>
      <c r="G28" s="30"/>
      <c r="H28" s="30"/>
    </row>
    <row r="29" spans="1:8" ht="27.75" customHeight="1">
      <c r="A29" s="67">
        <v>1</v>
      </c>
      <c r="B29" s="73" t="s">
        <v>21</v>
      </c>
      <c r="C29" s="69" t="s">
        <v>22</v>
      </c>
      <c r="D29" s="34">
        <v>500000</v>
      </c>
      <c r="E29" s="35"/>
      <c r="F29" s="36">
        <f>IF(E29="","",D29*E29)</f>
      </c>
      <c r="G29" s="37"/>
      <c r="H29" s="36">
        <f>IF(E29="","",(IF(G29="","",F29+F29*G29)))</f>
      </c>
    </row>
    <row r="30" spans="1:8" ht="39" customHeight="1" thickBot="1">
      <c r="A30" s="31">
        <v>2</v>
      </c>
      <c r="B30" s="74" t="s">
        <v>33</v>
      </c>
      <c r="C30" s="71" t="s">
        <v>34</v>
      </c>
      <c r="D30" s="34">
        <v>24</v>
      </c>
      <c r="E30" s="35"/>
      <c r="F30" s="36">
        <f>IF(E30="","",D30*E30)</f>
      </c>
      <c r="G30" s="37"/>
      <c r="H30" s="36">
        <f>IF(E30="","",(IF(G30="","",F30+F30*G30)))</f>
      </c>
    </row>
    <row r="31" spans="1:8" ht="18" customHeight="1" thickBot="1">
      <c r="A31" s="75"/>
      <c r="B31" s="76"/>
      <c r="C31" s="77"/>
      <c r="D31" s="78"/>
      <c r="E31" s="79"/>
      <c r="F31" s="58" t="s">
        <v>35</v>
      </c>
      <c r="G31" s="59"/>
      <c r="H31" s="60">
        <f>SUM(H29:H30)</f>
        <v>0</v>
      </c>
    </row>
    <row r="32" spans="1:8" s="61" customFormat="1" ht="116.25" customHeight="1">
      <c r="A32" s="53"/>
      <c r="B32" s="54"/>
      <c r="C32" s="55"/>
      <c r="D32" s="56"/>
      <c r="E32" s="57"/>
      <c r="F32" s="58"/>
      <c r="G32" s="59"/>
      <c r="H32" s="62"/>
    </row>
    <row r="33" spans="1:8" s="61" customFormat="1" ht="55.5" customHeight="1">
      <c r="A33" s="18" t="s">
        <v>4</v>
      </c>
      <c r="B33" s="18" t="s">
        <v>5</v>
      </c>
      <c r="C33" s="18" t="s">
        <v>6</v>
      </c>
      <c r="D33" s="19" t="s">
        <v>7</v>
      </c>
      <c r="E33" s="18" t="s">
        <v>8</v>
      </c>
      <c r="F33" s="20" t="s">
        <v>9</v>
      </c>
      <c r="G33" s="18" t="s">
        <v>10</v>
      </c>
      <c r="H33" s="18" t="s">
        <v>11</v>
      </c>
    </row>
    <row r="34" spans="1:8" s="61" customFormat="1" ht="14.25">
      <c r="A34" s="22" t="s">
        <v>12</v>
      </c>
      <c r="B34" s="22" t="s">
        <v>13</v>
      </c>
      <c r="C34" s="22" t="s">
        <v>14</v>
      </c>
      <c r="D34" s="23" t="s">
        <v>15</v>
      </c>
      <c r="E34" s="22" t="s">
        <v>16</v>
      </c>
      <c r="F34" s="24" t="s">
        <v>17</v>
      </c>
      <c r="G34" s="22" t="s">
        <v>18</v>
      </c>
      <c r="H34" s="22" t="s">
        <v>19</v>
      </c>
    </row>
    <row r="35" spans="1:8" ht="12.75">
      <c r="A35" s="26" t="s">
        <v>36</v>
      </c>
      <c r="B35" s="28"/>
      <c r="C35" s="28"/>
      <c r="D35" s="72"/>
      <c r="E35" s="30"/>
      <c r="F35" s="30"/>
      <c r="G35" s="30"/>
      <c r="H35" s="30"/>
    </row>
    <row r="36" spans="1:8" s="82" customFormat="1" ht="120">
      <c r="A36" s="80">
        <v>1</v>
      </c>
      <c r="B36" s="81" t="s">
        <v>37</v>
      </c>
      <c r="C36" s="69" t="s">
        <v>38</v>
      </c>
      <c r="D36" s="34">
        <v>8020</v>
      </c>
      <c r="E36" s="40"/>
      <c r="F36" s="41">
        <f>IF(E36="","",D36*E36)</f>
      </c>
      <c r="G36" s="42"/>
      <c r="H36" s="41">
        <f>IF(E36="","",(IF(G36="","",F36+F36*G36)))</f>
      </c>
    </row>
    <row r="37" spans="1:8" s="82" customFormat="1" ht="12.75">
      <c r="A37" s="83">
        <v>2</v>
      </c>
      <c r="B37" s="84" t="s">
        <v>39</v>
      </c>
      <c r="C37" s="69" t="s">
        <v>38</v>
      </c>
      <c r="D37" s="34">
        <v>650</v>
      </c>
      <c r="E37" s="40"/>
      <c r="F37" s="41">
        <f>IF(E37="","",D37*E37)</f>
      </c>
      <c r="G37" s="42"/>
      <c r="H37" s="41">
        <f>IF(E37="","",(IF(G37="","",F37+F37*G37)))</f>
      </c>
    </row>
    <row r="38" spans="1:8" s="82" customFormat="1" ht="12.75">
      <c r="A38" s="83">
        <v>3</v>
      </c>
      <c r="B38" s="84" t="s">
        <v>40</v>
      </c>
      <c r="C38" s="69" t="s">
        <v>38</v>
      </c>
      <c r="D38" s="34">
        <v>45</v>
      </c>
      <c r="E38" s="40"/>
      <c r="F38" s="41">
        <f>IF(E38="","",D38*E38)</f>
      </c>
      <c r="G38" s="42"/>
      <c r="H38" s="41">
        <f>IF(E38="","",(IF(G38="","",F38+F38*G38)))</f>
      </c>
    </row>
    <row r="39" spans="1:8" s="82" customFormat="1" ht="12.75">
      <c r="A39" s="83">
        <v>4</v>
      </c>
      <c r="B39" s="85" t="s">
        <v>41</v>
      </c>
      <c r="C39" s="69" t="s">
        <v>38</v>
      </c>
      <c r="D39" s="34">
        <v>1300</v>
      </c>
      <c r="E39" s="40"/>
      <c r="F39" s="41">
        <f>IF(E39="","",D39*E39)</f>
      </c>
      <c r="G39" s="42"/>
      <c r="H39" s="41">
        <f>IF(E39="","",(IF(G39="","",F39+F39*G39)))</f>
      </c>
    </row>
    <row r="40" spans="1:8" s="82" customFormat="1" ht="13.5" thickBot="1">
      <c r="A40" s="83">
        <v>5</v>
      </c>
      <c r="B40" s="85" t="s">
        <v>42</v>
      </c>
      <c r="C40" s="69" t="s">
        <v>38</v>
      </c>
      <c r="D40" s="34">
        <v>12460</v>
      </c>
      <c r="E40" s="40"/>
      <c r="F40" s="41">
        <f>IF(E40="","",D40*E40)</f>
      </c>
      <c r="G40" s="42"/>
      <c r="H40" s="41">
        <f>IF(E40="","",(IF(G40="","",F40+F40*G40)))</f>
      </c>
    </row>
    <row r="41" spans="1:8" s="82" customFormat="1" ht="15.75" thickBot="1">
      <c r="A41" s="53"/>
      <c r="B41" s="54"/>
      <c r="C41" s="55"/>
      <c r="D41" s="56"/>
      <c r="E41" s="57"/>
      <c r="F41" s="58" t="s">
        <v>43</v>
      </c>
      <c r="G41" s="57"/>
      <c r="H41" s="60">
        <f>SUM(H36:H40)</f>
        <v>0</v>
      </c>
    </row>
    <row r="42" spans="1:8" s="82" customFormat="1" ht="15">
      <c r="A42" s="53"/>
      <c r="B42" s="54"/>
      <c r="C42" s="55"/>
      <c r="D42" s="56"/>
      <c r="E42" s="57"/>
      <c r="F42" s="58"/>
      <c r="G42" s="57"/>
      <c r="H42" s="62"/>
    </row>
    <row r="43" spans="1:8" s="82" customFormat="1" ht="13.5" thickBot="1">
      <c r="A43" s="86" t="s">
        <v>44</v>
      </c>
      <c r="B43" s="87"/>
      <c r="C43" s="88"/>
      <c r="D43" s="89"/>
      <c r="E43" s="90"/>
      <c r="F43" s="90"/>
      <c r="G43" s="90"/>
      <c r="H43" s="90"/>
    </row>
    <row r="44" spans="1:8" ht="36.75" thickBot="1">
      <c r="A44" s="91">
        <v>1</v>
      </c>
      <c r="B44" s="92" t="s">
        <v>45</v>
      </c>
      <c r="C44" s="93" t="s">
        <v>38</v>
      </c>
      <c r="D44" s="94">
        <v>40</v>
      </c>
      <c r="E44" s="35"/>
      <c r="F44" s="36">
        <f>IF(E44="","",D44*E44)</f>
      </c>
      <c r="G44" s="95"/>
      <c r="H44" s="96">
        <f>IF(E44="","",(IF(G44="","",F44+F44*G44)))</f>
      </c>
    </row>
    <row r="45" spans="1:8" ht="15">
      <c r="A45" s="75"/>
      <c r="B45" s="97"/>
      <c r="C45" s="98"/>
      <c r="D45" s="99"/>
      <c r="E45" s="79"/>
      <c r="F45" s="100"/>
      <c r="G45" s="101"/>
      <c r="H45" s="102"/>
    </row>
    <row r="46" spans="1:8" s="82" customFormat="1" ht="13.5" thickBot="1">
      <c r="A46" s="103" t="s">
        <v>46</v>
      </c>
      <c r="B46" s="88"/>
      <c r="C46" s="88"/>
      <c r="D46" s="89"/>
      <c r="E46" s="90"/>
      <c r="F46" s="90"/>
      <c r="G46" s="90"/>
      <c r="H46" s="90"/>
    </row>
    <row r="47" spans="1:8" ht="37.5" customHeight="1" thickBot="1">
      <c r="A47" s="83">
        <v>1</v>
      </c>
      <c r="B47" s="104" t="s">
        <v>47</v>
      </c>
      <c r="C47" s="93" t="s">
        <v>38</v>
      </c>
      <c r="D47" s="94">
        <v>200</v>
      </c>
      <c r="E47" s="35"/>
      <c r="F47" s="36">
        <f>IF(E47="","",D47*E47)</f>
      </c>
      <c r="G47" s="95"/>
      <c r="H47" s="96">
        <f>IF(E47="","",(IF(G47="","",F47+F47*G47)))</f>
      </c>
    </row>
    <row r="48" spans="1:8" ht="15">
      <c r="A48" s="75"/>
      <c r="B48" s="97"/>
      <c r="C48" s="98"/>
      <c r="D48" s="99"/>
      <c r="E48" s="79"/>
      <c r="F48" s="100"/>
      <c r="G48" s="101"/>
      <c r="H48" s="102"/>
    </row>
    <row r="49" spans="1:8" ht="5.25" customHeight="1">
      <c r="A49" s="53"/>
      <c r="B49" s="54"/>
      <c r="C49" s="55"/>
      <c r="D49" s="56"/>
      <c r="E49" s="105"/>
      <c r="F49" s="58"/>
      <c r="G49" s="105"/>
      <c r="H49" s="62"/>
    </row>
    <row r="50" spans="1:8" ht="12.75">
      <c r="A50" s="26" t="s">
        <v>48</v>
      </c>
      <c r="B50" s="28"/>
      <c r="C50" s="28"/>
      <c r="D50" s="72"/>
      <c r="E50" s="30"/>
      <c r="F50" s="30"/>
      <c r="G50" s="30"/>
      <c r="H50" s="30"/>
    </row>
    <row r="51" spans="1:8" ht="12.75">
      <c r="A51" s="106">
        <v>1</v>
      </c>
      <c r="B51" s="68" t="s">
        <v>49</v>
      </c>
      <c r="C51" s="107" t="s">
        <v>38</v>
      </c>
      <c r="D51" s="34">
        <v>270</v>
      </c>
      <c r="E51" s="35"/>
      <c r="F51" s="36">
        <f aca="true" t="shared" si="0" ref="F51:F59">IF(E51="","",D51*E51)</f>
      </c>
      <c r="G51" s="37"/>
      <c r="H51" s="36">
        <f aca="true" t="shared" si="1" ref="H51:H59">IF(E51="","",(IF(G51="","",F51+F51*G51)))</f>
      </c>
    </row>
    <row r="52" spans="1:8" ht="36">
      <c r="A52" s="106">
        <v>2</v>
      </c>
      <c r="B52" s="68" t="s">
        <v>50</v>
      </c>
      <c r="C52" s="107" t="s">
        <v>38</v>
      </c>
      <c r="D52" s="34">
        <v>36</v>
      </c>
      <c r="E52" s="35"/>
      <c r="F52" s="36">
        <f t="shared" si="0"/>
      </c>
      <c r="G52" s="37"/>
      <c r="H52" s="36">
        <f t="shared" si="1"/>
      </c>
    </row>
    <row r="53" spans="1:8" ht="12.75">
      <c r="A53" s="106">
        <v>3</v>
      </c>
      <c r="B53" s="68" t="s">
        <v>51</v>
      </c>
      <c r="C53" s="107" t="s">
        <v>38</v>
      </c>
      <c r="D53" s="34">
        <v>378</v>
      </c>
      <c r="E53" s="35"/>
      <c r="F53" s="36">
        <f t="shared" si="0"/>
      </c>
      <c r="G53" s="37"/>
      <c r="H53" s="36">
        <f t="shared" si="1"/>
      </c>
    </row>
    <row r="54" spans="1:8" ht="12.75" customHeight="1">
      <c r="A54" s="106">
        <v>4</v>
      </c>
      <c r="B54" s="108" t="s">
        <v>52</v>
      </c>
      <c r="C54" s="107" t="s">
        <v>38</v>
      </c>
      <c r="D54" s="34">
        <v>185</v>
      </c>
      <c r="E54" s="35"/>
      <c r="F54" s="36">
        <f t="shared" si="0"/>
      </c>
      <c r="G54" s="37"/>
      <c r="H54" s="36">
        <f t="shared" si="1"/>
      </c>
    </row>
    <row r="55" spans="1:8" ht="12.75" customHeight="1">
      <c r="A55" s="106">
        <v>5</v>
      </c>
      <c r="B55" s="68" t="s">
        <v>53</v>
      </c>
      <c r="C55" s="107" t="s">
        <v>38</v>
      </c>
      <c r="D55" s="34">
        <v>1603</v>
      </c>
      <c r="E55" s="35"/>
      <c r="F55" s="36">
        <f t="shared" si="0"/>
      </c>
      <c r="G55" s="37"/>
      <c r="H55" s="36">
        <f t="shared" si="1"/>
      </c>
    </row>
    <row r="56" spans="1:8" ht="12.75" customHeight="1">
      <c r="A56" s="106">
        <v>6</v>
      </c>
      <c r="B56" s="68" t="s">
        <v>54</v>
      </c>
      <c r="C56" s="107" t="s">
        <v>38</v>
      </c>
      <c r="D56" s="34">
        <v>10</v>
      </c>
      <c r="E56" s="35"/>
      <c r="F56" s="36">
        <f t="shared" si="0"/>
      </c>
      <c r="G56" s="37"/>
      <c r="H56" s="36">
        <f t="shared" si="1"/>
      </c>
    </row>
    <row r="57" spans="1:8" ht="12.75" customHeight="1">
      <c r="A57" s="91">
        <v>7</v>
      </c>
      <c r="B57" s="108" t="s">
        <v>55</v>
      </c>
      <c r="C57" s="109" t="s">
        <v>38</v>
      </c>
      <c r="D57" s="34">
        <v>50</v>
      </c>
      <c r="E57" s="35"/>
      <c r="F57" s="36">
        <f t="shared" si="0"/>
      </c>
      <c r="G57" s="37"/>
      <c r="H57" s="36">
        <f t="shared" si="1"/>
      </c>
    </row>
    <row r="58" spans="1:8" ht="12.75" customHeight="1">
      <c r="A58" s="110">
        <v>8</v>
      </c>
      <c r="B58" s="111" t="s">
        <v>56</v>
      </c>
      <c r="C58" s="112" t="s">
        <v>38</v>
      </c>
      <c r="D58" s="34">
        <v>48</v>
      </c>
      <c r="E58" s="113"/>
      <c r="F58" s="114">
        <f t="shared" si="0"/>
      </c>
      <c r="G58" s="115"/>
      <c r="H58" s="114">
        <f t="shared" si="1"/>
      </c>
    </row>
    <row r="59" spans="1:8" ht="12.75" customHeight="1">
      <c r="A59" s="91">
        <v>9</v>
      </c>
      <c r="B59" s="32" t="s">
        <v>57</v>
      </c>
      <c r="C59" s="109" t="s">
        <v>38</v>
      </c>
      <c r="D59" s="34">
        <v>10</v>
      </c>
      <c r="E59" s="35"/>
      <c r="F59" s="116">
        <f t="shared" si="0"/>
      </c>
      <c r="G59" s="117"/>
      <c r="H59" s="116">
        <f t="shared" si="1"/>
      </c>
    </row>
    <row r="60" spans="1:8" ht="15.75" thickBot="1">
      <c r="A60" s="53"/>
      <c r="B60" s="54"/>
      <c r="C60" s="55"/>
      <c r="D60" s="56"/>
      <c r="E60" s="57"/>
      <c r="F60" s="58" t="s">
        <v>58</v>
      </c>
      <c r="G60" s="57"/>
      <c r="H60" s="118">
        <f>SUM(H51:H59)</f>
        <v>0</v>
      </c>
    </row>
    <row r="61" spans="1:8" ht="15">
      <c r="A61" s="53"/>
      <c r="B61" s="54"/>
      <c r="C61" s="55"/>
      <c r="D61" s="56"/>
      <c r="E61" s="57"/>
      <c r="F61" s="58"/>
      <c r="G61" s="57"/>
      <c r="H61" s="62"/>
    </row>
    <row r="62" spans="1:8" ht="51">
      <c r="A62" s="18" t="s">
        <v>4</v>
      </c>
      <c r="B62" s="18" t="s">
        <v>5</v>
      </c>
      <c r="C62" s="18" t="s">
        <v>6</v>
      </c>
      <c r="D62" s="19" t="s">
        <v>7</v>
      </c>
      <c r="E62" s="18" t="s">
        <v>8</v>
      </c>
      <c r="F62" s="20" t="s">
        <v>9</v>
      </c>
      <c r="G62" s="18" t="s">
        <v>10</v>
      </c>
      <c r="H62" s="18" t="s">
        <v>11</v>
      </c>
    </row>
    <row r="63" spans="1:8" ht="13.5" customHeight="1">
      <c r="A63" s="22" t="s">
        <v>12</v>
      </c>
      <c r="B63" s="22" t="s">
        <v>13</v>
      </c>
      <c r="C63" s="22" t="s">
        <v>14</v>
      </c>
      <c r="D63" s="23" t="s">
        <v>15</v>
      </c>
      <c r="E63" s="22" t="s">
        <v>16</v>
      </c>
      <c r="F63" s="24" t="s">
        <v>17</v>
      </c>
      <c r="G63" s="22" t="s">
        <v>18</v>
      </c>
      <c r="H63" s="22" t="s">
        <v>19</v>
      </c>
    </row>
    <row r="64" spans="1:8" ht="12.75">
      <c r="A64" s="26" t="s">
        <v>59</v>
      </c>
      <c r="B64" s="28"/>
      <c r="C64" s="28"/>
      <c r="D64" s="72"/>
      <c r="E64" s="30"/>
      <c r="F64" s="30"/>
      <c r="G64" s="30"/>
      <c r="H64" s="30"/>
    </row>
    <row r="65" spans="1:13" ht="57" customHeight="1">
      <c r="A65" s="106">
        <v>1</v>
      </c>
      <c r="B65" s="108" t="s">
        <v>80</v>
      </c>
      <c r="C65" s="107" t="s">
        <v>38</v>
      </c>
      <c r="D65" s="34">
        <v>274</v>
      </c>
      <c r="E65" s="35"/>
      <c r="F65" s="36">
        <f aca="true" t="shared" si="2" ref="F65:F70">IF(E65="","",D65*E65)</f>
      </c>
      <c r="G65" s="95"/>
      <c r="H65" s="116">
        <f aca="true" t="shared" si="3" ref="H65:H70">IF(E65="","",(IF(G65="","",F65+F65*G65)))</f>
      </c>
      <c r="I65" s="119"/>
      <c r="J65" s="119"/>
      <c r="K65" s="119"/>
      <c r="L65" s="119"/>
      <c r="M65" s="119"/>
    </row>
    <row r="66" spans="1:8" ht="36">
      <c r="A66" s="91">
        <v>2</v>
      </c>
      <c r="B66" s="108" t="s">
        <v>60</v>
      </c>
      <c r="C66" s="109" t="s">
        <v>38</v>
      </c>
      <c r="D66" s="34">
        <v>100</v>
      </c>
      <c r="E66" s="35"/>
      <c r="F66" s="36">
        <f t="shared" si="2"/>
      </c>
      <c r="G66" s="37"/>
      <c r="H66" s="120">
        <f t="shared" si="3"/>
      </c>
    </row>
    <row r="67" spans="1:8" ht="12.75">
      <c r="A67" s="106">
        <v>3</v>
      </c>
      <c r="B67" s="108" t="s">
        <v>61</v>
      </c>
      <c r="C67" s="107" t="s">
        <v>38</v>
      </c>
      <c r="D67" s="34">
        <v>100</v>
      </c>
      <c r="E67" s="35"/>
      <c r="F67" s="36">
        <f t="shared" si="2"/>
      </c>
      <c r="G67" s="37"/>
      <c r="H67" s="120">
        <f t="shared" si="3"/>
      </c>
    </row>
    <row r="68" spans="1:8" ht="12.75">
      <c r="A68" s="106">
        <v>4</v>
      </c>
      <c r="B68" s="108" t="s">
        <v>62</v>
      </c>
      <c r="C68" s="107" t="s">
        <v>38</v>
      </c>
      <c r="D68" s="34">
        <v>3700</v>
      </c>
      <c r="E68" s="35"/>
      <c r="F68" s="36">
        <f t="shared" si="2"/>
      </c>
      <c r="G68" s="37"/>
      <c r="H68" s="120">
        <f t="shared" si="3"/>
      </c>
    </row>
    <row r="69" spans="1:8" ht="24">
      <c r="A69" s="91">
        <v>5</v>
      </c>
      <c r="B69" s="108" t="s">
        <v>63</v>
      </c>
      <c r="C69" s="109" t="s">
        <v>81</v>
      </c>
      <c r="D69" s="161">
        <v>3655</v>
      </c>
      <c r="E69" s="35"/>
      <c r="F69" s="36">
        <f t="shared" si="2"/>
      </c>
      <c r="G69" s="37"/>
      <c r="H69" s="120">
        <f t="shared" si="3"/>
      </c>
    </row>
    <row r="70" spans="1:8" ht="24.75" thickBot="1">
      <c r="A70" s="91">
        <v>6</v>
      </c>
      <c r="B70" s="108" t="s">
        <v>64</v>
      </c>
      <c r="C70" s="109" t="s">
        <v>81</v>
      </c>
      <c r="D70" s="161">
        <v>6129</v>
      </c>
      <c r="E70" s="35"/>
      <c r="F70" s="36">
        <f t="shared" si="2"/>
      </c>
      <c r="G70" s="37"/>
      <c r="H70" s="120">
        <f t="shared" si="3"/>
      </c>
    </row>
    <row r="71" spans="1:8" ht="42.75" customHeight="1" thickBot="1">
      <c r="A71" s="53"/>
      <c r="B71" s="121" t="s">
        <v>65</v>
      </c>
      <c r="C71" s="55"/>
      <c r="D71" s="56"/>
      <c r="E71" s="105"/>
      <c r="F71" s="58" t="s">
        <v>66</v>
      </c>
      <c r="G71" s="57"/>
      <c r="H71" s="60">
        <f>SUM(H65:H70)</f>
        <v>0</v>
      </c>
    </row>
    <row r="72" spans="1:8" ht="23.25" customHeight="1">
      <c r="A72" s="53"/>
      <c r="B72" s="121"/>
      <c r="C72" s="55"/>
      <c r="D72" s="56"/>
      <c r="E72" s="105"/>
      <c r="F72" s="58"/>
      <c r="G72" s="57"/>
      <c r="H72" s="62"/>
    </row>
    <row r="73" spans="1:8" ht="12.75">
      <c r="A73" s="26" t="s">
        <v>67</v>
      </c>
      <c r="B73" s="28"/>
      <c r="C73" s="28"/>
      <c r="D73" s="72"/>
      <c r="E73" s="30"/>
      <c r="F73" s="30"/>
      <c r="G73" s="30"/>
      <c r="H73" s="30"/>
    </row>
    <row r="74" spans="1:8" ht="12.75">
      <c r="A74" s="106">
        <v>1</v>
      </c>
      <c r="B74" s="68" t="s">
        <v>68</v>
      </c>
      <c r="C74" s="107" t="s">
        <v>38</v>
      </c>
      <c r="D74" s="122">
        <v>5</v>
      </c>
      <c r="E74" s="35"/>
      <c r="F74" s="36">
        <f>IF(E74="","",D74*E74)</f>
      </c>
      <c r="G74" s="37"/>
      <c r="H74" s="36">
        <f>IF(E74="","",(IF(G74="","",F74+F74*G74)))</f>
      </c>
    </row>
    <row r="75" spans="1:8" ht="13.5" thickBot="1">
      <c r="A75" s="106">
        <v>2</v>
      </c>
      <c r="B75" s="68" t="s">
        <v>69</v>
      </c>
      <c r="C75" s="123" t="s">
        <v>38</v>
      </c>
      <c r="D75" s="122">
        <v>5</v>
      </c>
      <c r="E75" s="35"/>
      <c r="F75" s="36">
        <f>IF(E75="","",D75*E75)</f>
      </c>
      <c r="G75" s="37"/>
      <c r="H75" s="36">
        <f>IF(E75="","",(IF(G75="","",F75+F75*G75)))</f>
      </c>
    </row>
    <row r="76" spans="1:8" ht="15.75" thickBot="1">
      <c r="A76" s="53"/>
      <c r="B76" s="54"/>
      <c r="C76" s="55"/>
      <c r="D76" s="56"/>
      <c r="E76" s="105"/>
      <c r="F76" s="58" t="s">
        <v>70</v>
      </c>
      <c r="G76" s="105"/>
      <c r="H76" s="60">
        <f>SUM(H74:H75)</f>
        <v>0</v>
      </c>
    </row>
    <row r="77" spans="1:8" ht="15">
      <c r="A77" s="53"/>
      <c r="B77" s="54"/>
      <c r="C77" s="55"/>
      <c r="D77" s="56"/>
      <c r="E77" s="105"/>
      <c r="F77" s="58"/>
      <c r="G77" s="105"/>
      <c r="H77" s="62"/>
    </row>
    <row r="78" spans="1:8" ht="12.75">
      <c r="A78" s="26" t="s">
        <v>71</v>
      </c>
      <c r="B78" s="28"/>
      <c r="C78" s="28"/>
      <c r="D78" s="72"/>
      <c r="E78" s="30"/>
      <c r="F78" s="30"/>
      <c r="G78" s="30"/>
      <c r="H78" s="30"/>
    </row>
    <row r="79" spans="1:8" ht="12.75">
      <c r="A79" s="91">
        <v>1</v>
      </c>
      <c r="B79" s="124" t="s">
        <v>72</v>
      </c>
      <c r="C79" s="125" t="s">
        <v>22</v>
      </c>
      <c r="D79" s="126">
        <v>23640</v>
      </c>
      <c r="E79" s="113"/>
      <c r="F79" s="114">
        <f>IF(E79="","",D79*E79)</f>
      </c>
      <c r="G79" s="127"/>
      <c r="H79" s="128">
        <f>IF(E79="","",(IF(G79="","",F79+F79*G79)))</f>
      </c>
    </row>
    <row r="80" spans="1:8" ht="13.5" thickBot="1">
      <c r="A80" s="129">
        <v>2</v>
      </c>
      <c r="B80" s="130" t="s">
        <v>73</v>
      </c>
      <c r="C80" s="109" t="s">
        <v>22</v>
      </c>
      <c r="D80" s="126">
        <v>42000</v>
      </c>
      <c r="E80" s="35"/>
      <c r="F80" s="116">
        <f>IF(E80="","",D80*E80)</f>
      </c>
      <c r="G80" s="117"/>
      <c r="H80" s="128">
        <f>IF(E80="","",(IF(G80="","",F80+F80*G80)))</f>
      </c>
    </row>
    <row r="81" spans="1:8" ht="15.75" thickBot="1">
      <c r="A81" s="131"/>
      <c r="B81" s="132"/>
      <c r="C81" s="133"/>
      <c r="D81" s="134"/>
      <c r="E81" s="79"/>
      <c r="F81" s="135" t="s">
        <v>74</v>
      </c>
      <c r="G81" s="101"/>
      <c r="H81" s="60">
        <f>SUM(H79:H80)</f>
        <v>0</v>
      </c>
    </row>
    <row r="82" spans="1:8" ht="12.75">
      <c r="A82" s="26" t="s">
        <v>75</v>
      </c>
      <c r="B82" s="28"/>
      <c r="C82" s="28"/>
      <c r="D82" s="72"/>
      <c r="E82" s="30"/>
      <c r="F82" s="30"/>
      <c r="G82" s="30"/>
      <c r="H82" s="30"/>
    </row>
    <row r="83" spans="1:8" ht="33.75" customHeight="1">
      <c r="A83" s="106">
        <v>1</v>
      </c>
      <c r="B83" s="136" t="s">
        <v>76</v>
      </c>
      <c r="C83" s="107" t="s">
        <v>38</v>
      </c>
      <c r="D83" s="137">
        <v>16</v>
      </c>
      <c r="E83" s="138"/>
      <c r="F83" s="139">
        <f>IF(E83="","",D83*E83)</f>
      </c>
      <c r="G83" s="140"/>
      <c r="H83" s="141">
        <f>IF(E83="","",(IF(G83="","",F83+F83*G83)))</f>
      </c>
    </row>
    <row r="84" spans="1:8" ht="26.25" thickBot="1">
      <c r="A84" s="91">
        <v>2</v>
      </c>
      <c r="B84" s="142" t="s">
        <v>77</v>
      </c>
      <c r="C84" s="129" t="s">
        <v>78</v>
      </c>
      <c r="D84" s="143">
        <v>40</v>
      </c>
      <c r="E84" s="144"/>
      <c r="F84" s="145">
        <f>IF(E84="","",D84*E84)</f>
      </c>
      <c r="G84" s="146"/>
      <c r="H84" s="141">
        <f>IF(E84="","",(IF(G84="","",F84+F84*G84)))</f>
      </c>
    </row>
    <row r="85" spans="1:8" ht="15.75" thickBot="1">
      <c r="A85" s="147"/>
      <c r="B85" s="148"/>
      <c r="C85" s="105"/>
      <c r="D85" s="149"/>
      <c r="E85" s="150"/>
      <c r="F85" s="151" t="s">
        <v>79</v>
      </c>
      <c r="G85" s="150"/>
      <c r="H85" s="152">
        <f>SUM(H83:H84)</f>
        <v>0</v>
      </c>
    </row>
    <row r="88" spans="2:3" ht="12.75">
      <c r="B88" s="156"/>
      <c r="C88" s="157"/>
    </row>
    <row r="124" spans="1:241" s="158" customFormat="1" ht="12.75">
      <c r="A124" s="153"/>
      <c r="B124" s="154"/>
      <c r="C124" s="21"/>
      <c r="D124" s="155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</row>
    <row r="125" spans="1:4" s="159" customFormat="1" ht="12.75">
      <c r="A125" s="153"/>
      <c r="B125" s="154"/>
      <c r="C125" s="21"/>
      <c r="D125" s="155"/>
    </row>
    <row r="127" spans="1:4" s="160" customFormat="1" ht="12.75">
      <c r="A127" s="153"/>
      <c r="B127" s="154"/>
      <c r="C127" s="21"/>
      <c r="D127" s="155"/>
    </row>
    <row r="134" ht="12.75" customHeight="1"/>
    <row r="157" spans="1:4" s="160" customFormat="1" ht="12.75">
      <c r="A157" s="153"/>
      <c r="B157" s="154"/>
      <c r="C157" s="21"/>
      <c r="D157" s="155"/>
    </row>
    <row r="158" spans="1:4" s="160" customFormat="1" ht="12.75">
      <c r="A158" s="153"/>
      <c r="B158" s="154"/>
      <c r="C158" s="21"/>
      <c r="D158" s="155"/>
    </row>
    <row r="161" spans="1:4" s="158" customFormat="1" ht="12.75">
      <c r="A161" s="153"/>
      <c r="B161" s="154"/>
      <c r="C161" s="21"/>
      <c r="D161" s="155"/>
    </row>
    <row r="162" spans="1:241" s="158" customFormat="1" ht="12.75">
      <c r="A162" s="153"/>
      <c r="B162" s="154"/>
      <c r="C162" s="21"/>
      <c r="D162" s="155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</row>
  </sheetData>
  <mergeCells count="2">
    <mergeCell ref="A6:G6"/>
    <mergeCell ref="A7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plipinski</dc:creator>
  <cp:keywords/>
  <dc:description/>
  <cp:lastModifiedBy>plipinski</cp:lastModifiedBy>
  <cp:lastPrinted>2022-12-30T10:45:02Z</cp:lastPrinted>
  <dcterms:created xsi:type="dcterms:W3CDTF">2022-12-29T20:23:14Z</dcterms:created>
  <dcterms:modified xsi:type="dcterms:W3CDTF">2022-12-30T11:23:09Z</dcterms:modified>
  <cp:category/>
  <cp:version/>
  <cp:contentType/>
  <cp:contentStatus/>
</cp:coreProperties>
</file>