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ZAMOWIENIA\2020_26 jednorazowka II\26 1 SIWZ i OGL\"/>
    </mc:Choice>
  </mc:AlternateContent>
  <bookViews>
    <workbookView xWindow="0" yWindow="0" windowWidth="25365" windowHeight="11520"/>
  </bookViews>
  <sheets>
    <sheet name="FAC" sheetId="1" r:id="rId1"/>
  </sheets>
  <definedNames>
    <definedName name="_xlnm.Print_Area" localSheetId="0">FAC!$A$1:$L$465</definedName>
    <definedName name="_xlnm.Print_Titles" localSheetId="0">FAC!$1:$2</definedName>
  </definedNames>
  <calcPr calcId="152511" iterateDelta="1E-4"/>
</workbook>
</file>

<file path=xl/calcChain.xml><?xml version="1.0" encoding="utf-8"?>
<calcChain xmlns="http://schemas.openxmlformats.org/spreadsheetml/2006/main">
  <c r="K464" i="1" l="1"/>
  <c r="L464" i="1" s="1"/>
  <c r="J464" i="1"/>
  <c r="K437" i="1"/>
  <c r="L437" i="1" s="1"/>
  <c r="J437" i="1"/>
  <c r="K434" i="1"/>
  <c r="L434" i="1" s="1"/>
  <c r="J434" i="1"/>
  <c r="K430" i="1"/>
  <c r="L430" i="1" s="1"/>
  <c r="J430" i="1"/>
  <c r="K412" i="1"/>
  <c r="L412" i="1" s="1"/>
  <c r="J412" i="1"/>
  <c r="K399" i="1"/>
  <c r="L399" i="1" s="1"/>
  <c r="J399" i="1"/>
  <c r="K395" i="1"/>
  <c r="L395" i="1" s="1"/>
  <c r="J395" i="1"/>
  <c r="K385" i="1"/>
  <c r="L385" i="1" s="1"/>
  <c r="J385" i="1"/>
  <c r="K381" i="1"/>
  <c r="L381" i="1" s="1"/>
  <c r="J381" i="1"/>
  <c r="J448" i="1"/>
  <c r="K448" i="1"/>
  <c r="L448" i="1" s="1"/>
  <c r="J449" i="1"/>
  <c r="K449" i="1"/>
  <c r="L449" i="1" s="1"/>
  <c r="J450" i="1"/>
  <c r="K450" i="1"/>
  <c r="L450" i="1" s="1"/>
  <c r="J451" i="1"/>
  <c r="K451" i="1"/>
  <c r="L451" i="1" s="1"/>
  <c r="J452" i="1"/>
  <c r="K452" i="1"/>
  <c r="L452" i="1"/>
  <c r="J453" i="1"/>
  <c r="K453" i="1"/>
  <c r="L453" i="1" s="1"/>
  <c r="J454" i="1"/>
  <c r="K454" i="1"/>
  <c r="L454" i="1" s="1"/>
  <c r="J455" i="1"/>
  <c r="K455" i="1"/>
  <c r="L455" i="1" s="1"/>
  <c r="J456" i="1"/>
  <c r="K456" i="1"/>
  <c r="L456" i="1" s="1"/>
  <c r="J457" i="1"/>
  <c r="K457" i="1"/>
  <c r="L457" i="1" s="1"/>
  <c r="J458" i="1"/>
  <c r="K458" i="1"/>
  <c r="L458" i="1"/>
  <c r="J459" i="1"/>
  <c r="K459" i="1"/>
  <c r="L459" i="1" s="1"/>
  <c r="J460" i="1"/>
  <c r="K460" i="1"/>
  <c r="L460" i="1" s="1"/>
  <c r="K447" i="1"/>
  <c r="L447" i="1" s="1"/>
  <c r="J447" i="1"/>
  <c r="K446" i="1"/>
  <c r="L446" i="1" s="1"/>
  <c r="J446" i="1"/>
  <c r="K445" i="1"/>
  <c r="L445" i="1" s="1"/>
  <c r="J445" i="1"/>
  <c r="J421" i="1"/>
  <c r="K421" i="1"/>
  <c r="L421" i="1"/>
  <c r="J422" i="1"/>
  <c r="K422" i="1"/>
  <c r="L422" i="1" s="1"/>
  <c r="J423" i="1"/>
  <c r="K423" i="1"/>
  <c r="L423" i="1" s="1"/>
  <c r="J424" i="1"/>
  <c r="K424" i="1"/>
  <c r="L424" i="1" s="1"/>
  <c r="J425" i="1"/>
  <c r="K425" i="1"/>
  <c r="L425" i="1" s="1"/>
  <c r="J426" i="1"/>
  <c r="K426" i="1"/>
  <c r="L426" i="1" s="1"/>
  <c r="K420" i="1"/>
  <c r="L420" i="1" s="1"/>
  <c r="J420" i="1"/>
  <c r="K419" i="1"/>
  <c r="L419" i="1" s="1"/>
  <c r="J419" i="1"/>
  <c r="K418" i="1"/>
  <c r="L418" i="1" s="1"/>
  <c r="J418" i="1"/>
  <c r="K417" i="1"/>
  <c r="L417" i="1" s="1"/>
  <c r="J417" i="1"/>
  <c r="K416" i="1"/>
  <c r="L416" i="1" s="1"/>
  <c r="J416" i="1"/>
  <c r="K407" i="1"/>
  <c r="L407" i="1" s="1"/>
  <c r="J407" i="1"/>
  <c r="K406" i="1"/>
  <c r="L406" i="1" s="1"/>
  <c r="J406" i="1"/>
  <c r="K405" i="1"/>
  <c r="L405" i="1" s="1"/>
  <c r="J405" i="1"/>
  <c r="K404" i="1"/>
  <c r="L404" i="1" s="1"/>
  <c r="J404" i="1"/>
  <c r="K403" i="1"/>
  <c r="L403" i="1" s="1"/>
  <c r="J403" i="1"/>
  <c r="K391" i="1"/>
  <c r="L391" i="1" s="1"/>
  <c r="J391" i="1"/>
  <c r="K390" i="1"/>
  <c r="L390" i="1" s="1"/>
  <c r="J390" i="1"/>
  <c r="K389" i="1"/>
  <c r="L389" i="1" s="1"/>
  <c r="J389" i="1"/>
  <c r="K377" i="1"/>
  <c r="L377" i="1" s="1"/>
  <c r="J377" i="1"/>
  <c r="K376" i="1"/>
  <c r="L376" i="1" s="1"/>
  <c r="J376" i="1"/>
  <c r="L375" i="1"/>
  <c r="K375" i="1"/>
  <c r="J375" i="1"/>
  <c r="K374" i="1"/>
  <c r="L374" i="1" s="1"/>
  <c r="J374" i="1"/>
  <c r="J361" i="1" l="1"/>
  <c r="K361" i="1"/>
  <c r="L361" i="1" s="1"/>
  <c r="J362" i="1"/>
  <c r="K362" i="1"/>
  <c r="L362" i="1"/>
  <c r="J363" i="1"/>
  <c r="K363" i="1"/>
  <c r="L363" i="1" s="1"/>
  <c r="J364" i="1"/>
  <c r="K364" i="1"/>
  <c r="L364" i="1" s="1"/>
  <c r="J365" i="1"/>
  <c r="K365" i="1"/>
  <c r="L365" i="1" s="1"/>
  <c r="K367" i="1"/>
  <c r="L367" i="1" s="1"/>
  <c r="J367" i="1"/>
  <c r="K366" i="1"/>
  <c r="L366" i="1" s="1"/>
  <c r="J366" i="1"/>
  <c r="K353" i="1"/>
  <c r="L353" i="1" s="1"/>
  <c r="J353" i="1"/>
  <c r="K352" i="1"/>
  <c r="L352" i="1" s="1"/>
  <c r="J352" i="1"/>
  <c r="K348" i="1"/>
  <c r="L348" i="1" s="1"/>
  <c r="J348" i="1"/>
  <c r="K347" i="1"/>
  <c r="L347" i="1" s="1"/>
  <c r="J347" i="1"/>
  <c r="K323" i="1"/>
  <c r="L323" i="1" s="1"/>
  <c r="J323" i="1"/>
  <c r="K322" i="1"/>
  <c r="L322" i="1" s="1"/>
  <c r="J322" i="1"/>
  <c r="J316" i="1"/>
  <c r="K316" i="1"/>
  <c r="L316" i="1" s="1"/>
  <c r="K318" i="1"/>
  <c r="L318" i="1" s="1"/>
  <c r="J318" i="1"/>
  <c r="K317" i="1"/>
  <c r="L317" i="1" s="1"/>
  <c r="J317" i="1"/>
  <c r="J289" i="1"/>
  <c r="K289" i="1"/>
  <c r="L289" i="1" s="1"/>
  <c r="K291" i="1"/>
  <c r="L291" i="1" s="1"/>
  <c r="J291" i="1"/>
  <c r="K290" i="1"/>
  <c r="L290" i="1" s="1"/>
  <c r="J290" i="1"/>
  <c r="K285" i="1"/>
  <c r="L285" i="1" s="1"/>
  <c r="J285" i="1"/>
  <c r="K284" i="1"/>
  <c r="L284" i="1" s="1"/>
  <c r="J284" i="1"/>
  <c r="K280" i="1"/>
  <c r="L280" i="1" s="1"/>
  <c r="J280" i="1"/>
  <c r="K279" i="1"/>
  <c r="L279" i="1" s="1"/>
  <c r="J279" i="1"/>
  <c r="K267" i="1"/>
  <c r="L267" i="1" s="1"/>
  <c r="J267" i="1"/>
  <c r="K266" i="1"/>
  <c r="L266" i="1" s="1"/>
  <c r="J266" i="1"/>
  <c r="J260" i="1"/>
  <c r="K260" i="1"/>
  <c r="L260" i="1" s="1"/>
  <c r="K263" i="1"/>
  <c r="L263" i="1" s="1"/>
  <c r="J263" i="1"/>
  <c r="K262" i="1"/>
  <c r="L262" i="1" s="1"/>
  <c r="J262" i="1"/>
  <c r="K261" i="1"/>
  <c r="L261" i="1" s="1"/>
  <c r="J261" i="1"/>
  <c r="K371" i="1"/>
  <c r="L371" i="1" s="1"/>
  <c r="J371" i="1"/>
  <c r="J357" i="1"/>
  <c r="K343" i="1"/>
  <c r="L343" i="1" s="1"/>
  <c r="J343" i="1"/>
  <c r="K339" i="1"/>
  <c r="L339" i="1" s="1"/>
  <c r="J339" i="1"/>
  <c r="K335" i="1"/>
  <c r="L335" i="1" s="1"/>
  <c r="J335" i="1"/>
  <c r="K331" i="1"/>
  <c r="L331" i="1" s="1"/>
  <c r="J331" i="1"/>
  <c r="K327" i="1"/>
  <c r="L327" i="1" s="1"/>
  <c r="J327" i="1"/>
  <c r="K311" i="1"/>
  <c r="L311" i="1" s="1"/>
  <c r="J311" i="1"/>
  <c r="K307" i="1"/>
  <c r="L307" i="1" s="1"/>
  <c r="J307" i="1"/>
  <c r="K303" i="1"/>
  <c r="L303" i="1" s="1"/>
  <c r="J303" i="1"/>
  <c r="K299" i="1"/>
  <c r="L299" i="1" s="1"/>
  <c r="J299" i="1"/>
  <c r="K295" i="1"/>
  <c r="L295" i="1" s="1"/>
  <c r="J295" i="1"/>
  <c r="K275" i="1"/>
  <c r="L275" i="1" s="1"/>
  <c r="J275" i="1"/>
  <c r="K271" i="1"/>
  <c r="L271" i="1" s="1"/>
  <c r="J271" i="1"/>
  <c r="K256" i="1"/>
  <c r="L256" i="1" s="1"/>
  <c r="J256" i="1"/>
  <c r="K252" i="1"/>
  <c r="L252" i="1" s="1"/>
  <c r="J252" i="1"/>
  <c r="K251" i="1"/>
  <c r="L251" i="1" s="1"/>
  <c r="J251" i="1"/>
  <c r="K250" i="1"/>
  <c r="L250" i="1" s="1"/>
  <c r="J250" i="1"/>
  <c r="J233" i="1"/>
  <c r="K233" i="1"/>
  <c r="L233" i="1" s="1"/>
  <c r="J234" i="1"/>
  <c r="K234" i="1"/>
  <c r="L234" i="1" s="1"/>
  <c r="J235" i="1"/>
  <c r="K235" i="1"/>
  <c r="L235" i="1" s="1"/>
  <c r="J236" i="1"/>
  <c r="K236" i="1"/>
  <c r="L236" i="1" s="1"/>
  <c r="J237" i="1"/>
  <c r="K237" i="1"/>
  <c r="L237" i="1" s="1"/>
  <c r="J238" i="1"/>
  <c r="K238" i="1"/>
  <c r="L238" i="1" s="1"/>
  <c r="J239" i="1"/>
  <c r="K239" i="1"/>
  <c r="L239" i="1" s="1"/>
  <c r="K244" i="1"/>
  <c r="L244" i="1" s="1"/>
  <c r="J244" i="1"/>
  <c r="K243" i="1"/>
  <c r="L243" i="1" s="1"/>
  <c r="J243" i="1"/>
  <c r="K242" i="1"/>
  <c r="L242" i="1" s="1"/>
  <c r="J242" i="1"/>
  <c r="K241" i="1"/>
  <c r="L241" i="1" s="1"/>
  <c r="J241" i="1"/>
  <c r="K240" i="1"/>
  <c r="L240" i="1" s="1"/>
  <c r="J240" i="1"/>
  <c r="K230" i="1"/>
  <c r="L230" i="1" s="1"/>
  <c r="J230" i="1"/>
  <c r="J218" i="1"/>
  <c r="K218" i="1"/>
  <c r="L218" i="1"/>
  <c r="K217" i="1"/>
  <c r="L217" i="1" s="1"/>
  <c r="J217" i="1"/>
  <c r="K221" i="1"/>
  <c r="L221" i="1" s="1"/>
  <c r="J221" i="1"/>
  <c r="K220" i="1"/>
  <c r="L220" i="1" s="1"/>
  <c r="J220" i="1"/>
  <c r="K219" i="1"/>
  <c r="L219" i="1" s="1"/>
  <c r="J219" i="1"/>
  <c r="K213" i="1"/>
  <c r="L213" i="1" s="1"/>
  <c r="J213" i="1"/>
  <c r="E357" i="1" l="1"/>
  <c r="K357" i="1" s="1"/>
  <c r="L357" i="1" s="1"/>
  <c r="B323" i="1"/>
  <c r="K5" i="1" l="1"/>
  <c r="L5" i="1" s="1"/>
  <c r="K13" i="1"/>
  <c r="L13" i="1" s="1"/>
  <c r="K56" i="1"/>
  <c r="L56" i="1" s="1"/>
  <c r="K59" i="1"/>
  <c r="L59" i="1" s="1"/>
  <c r="K156" i="1"/>
  <c r="L156" i="1" s="1"/>
  <c r="K159" i="1"/>
  <c r="L159" i="1" s="1"/>
  <c r="K162" i="1"/>
  <c r="L162" i="1" s="1"/>
  <c r="K165" i="1"/>
  <c r="L165" i="1" s="1"/>
  <c r="K168" i="1"/>
  <c r="L168" i="1" s="1"/>
  <c r="K185" i="1"/>
  <c r="L185" i="1" s="1"/>
  <c r="K200" i="1"/>
  <c r="L200" i="1" s="1"/>
  <c r="K210" i="1"/>
  <c r="L210" i="1" s="1"/>
  <c r="J210" i="1"/>
  <c r="K206" i="1"/>
  <c r="L206" i="1" s="1"/>
  <c r="J206" i="1"/>
  <c r="K205" i="1"/>
  <c r="L205" i="1" s="1"/>
  <c r="J205" i="1"/>
  <c r="K204" i="1"/>
  <c r="L204" i="1" s="1"/>
  <c r="J204" i="1"/>
  <c r="J200" i="1"/>
  <c r="J194" i="1"/>
  <c r="K194" i="1"/>
  <c r="L194" i="1" s="1"/>
  <c r="J195" i="1"/>
  <c r="K195" i="1"/>
  <c r="L195" i="1" s="1"/>
  <c r="K193" i="1"/>
  <c r="L193" i="1" s="1"/>
  <c r="J193" i="1"/>
  <c r="K192" i="1"/>
  <c r="L192" i="1" s="1"/>
  <c r="J192" i="1"/>
  <c r="J185" i="1"/>
  <c r="K177" i="1"/>
  <c r="L177" i="1" s="1"/>
  <c r="J177" i="1"/>
  <c r="K176" i="1"/>
  <c r="L176" i="1" s="1"/>
  <c r="J176" i="1"/>
  <c r="K172" i="1"/>
  <c r="L172" i="1" s="1"/>
  <c r="J172" i="1"/>
  <c r="K171" i="1"/>
  <c r="L171" i="1" s="1"/>
  <c r="J171" i="1"/>
  <c r="J168" i="1"/>
  <c r="J165" i="1"/>
  <c r="J162" i="1"/>
  <c r="J159" i="1"/>
  <c r="J156" i="1"/>
  <c r="K152" i="1"/>
  <c r="L152" i="1" s="1"/>
  <c r="J152" i="1"/>
  <c r="K151" i="1"/>
  <c r="L151" i="1" s="1"/>
  <c r="J151" i="1"/>
  <c r="K150" i="1"/>
  <c r="L150" i="1" s="1"/>
  <c r="J150" i="1"/>
  <c r="K146" i="1"/>
  <c r="L146" i="1" s="1"/>
  <c r="J146" i="1"/>
  <c r="K145" i="1"/>
  <c r="L145" i="1" s="1"/>
  <c r="J145" i="1"/>
  <c r="K141" i="1"/>
  <c r="L141" i="1" s="1"/>
  <c r="J141" i="1"/>
  <c r="K140" i="1"/>
  <c r="L140" i="1" s="1"/>
  <c r="J140" i="1"/>
  <c r="K136" i="1"/>
  <c r="L136" i="1" s="1"/>
  <c r="J136" i="1"/>
  <c r="K135" i="1"/>
  <c r="L135" i="1" s="1"/>
  <c r="J135" i="1"/>
  <c r="K134" i="1"/>
  <c r="L134" i="1" s="1"/>
  <c r="J134" i="1"/>
  <c r="K133" i="1"/>
  <c r="L133" i="1" s="1"/>
  <c r="J133" i="1"/>
  <c r="K132" i="1"/>
  <c r="L132" i="1" s="1"/>
  <c r="J132" i="1"/>
  <c r="K131" i="1"/>
  <c r="L131" i="1" s="1"/>
  <c r="J131" i="1"/>
  <c r="K130" i="1"/>
  <c r="L130" i="1" s="1"/>
  <c r="J130" i="1"/>
  <c r="K129" i="1"/>
  <c r="L129" i="1" s="1"/>
  <c r="J129" i="1"/>
  <c r="K128" i="1"/>
  <c r="L128" i="1" s="1"/>
  <c r="J128" i="1"/>
  <c r="K127" i="1"/>
  <c r="L127" i="1" s="1"/>
  <c r="J127" i="1"/>
  <c r="K126" i="1"/>
  <c r="L126" i="1" s="1"/>
  <c r="J126" i="1"/>
  <c r="K125" i="1"/>
  <c r="L125" i="1" s="1"/>
  <c r="J125" i="1"/>
  <c r="K124" i="1"/>
  <c r="L124" i="1" s="1"/>
  <c r="J124" i="1"/>
  <c r="K123" i="1"/>
  <c r="L123" i="1" s="1"/>
  <c r="J123" i="1"/>
  <c r="K63" i="1"/>
  <c r="L63" i="1" s="1"/>
  <c r="J63" i="1"/>
  <c r="K62" i="1"/>
  <c r="L62" i="1" s="1"/>
  <c r="J62" i="1"/>
  <c r="J59" i="1"/>
  <c r="J56" i="1"/>
  <c r="K52" i="1"/>
  <c r="L52" i="1" s="1"/>
  <c r="J52" i="1"/>
  <c r="K51" i="1"/>
  <c r="L51" i="1" s="1"/>
  <c r="J51" i="1"/>
  <c r="K50" i="1"/>
  <c r="L50" i="1" s="1"/>
  <c r="J50" i="1"/>
  <c r="K49" i="1"/>
  <c r="L49" i="1" s="1"/>
  <c r="J49" i="1"/>
  <c r="K48" i="1"/>
  <c r="L48" i="1" s="1"/>
  <c r="J48" i="1"/>
  <c r="K47" i="1"/>
  <c r="L47" i="1" s="1"/>
  <c r="J47" i="1"/>
  <c r="K43" i="1"/>
  <c r="L43" i="1" s="1"/>
  <c r="J43" i="1"/>
  <c r="K42" i="1"/>
  <c r="L42" i="1" s="1"/>
  <c r="J42" i="1"/>
  <c r="K41" i="1"/>
  <c r="L41" i="1" s="1"/>
  <c r="J41" i="1"/>
  <c r="K37" i="1"/>
  <c r="L37" i="1" s="1"/>
  <c r="J37" i="1"/>
  <c r="K36" i="1"/>
  <c r="L36" i="1" s="1"/>
  <c r="J36" i="1"/>
  <c r="K35" i="1"/>
  <c r="L35" i="1" s="1"/>
  <c r="J35" i="1"/>
  <c r="K31" i="1"/>
  <c r="L31" i="1" s="1"/>
  <c r="J31" i="1"/>
  <c r="K30" i="1"/>
  <c r="L30" i="1" s="1"/>
  <c r="J30" i="1"/>
  <c r="K29" i="1"/>
  <c r="L29" i="1" s="1"/>
  <c r="J29" i="1"/>
  <c r="J23" i="1"/>
  <c r="K23" i="1"/>
  <c r="L23" i="1" s="1"/>
  <c r="J24" i="1"/>
  <c r="K24" i="1"/>
  <c r="L24" i="1" s="1"/>
  <c r="J25" i="1"/>
  <c r="K25" i="1"/>
  <c r="L25" i="1" s="1"/>
  <c r="K22" i="1"/>
  <c r="L22" i="1" s="1"/>
  <c r="J22" i="1"/>
  <c r="K21" i="1"/>
  <c r="L21" i="1" s="1"/>
  <c r="J21" i="1"/>
  <c r="K17" i="1"/>
  <c r="L17" i="1" s="1"/>
  <c r="J17" i="1"/>
  <c r="K16" i="1"/>
  <c r="L16" i="1" s="1"/>
  <c r="J16" i="1"/>
  <c r="J13" i="1"/>
  <c r="K9" i="1"/>
  <c r="L9" i="1" s="1"/>
  <c r="J9" i="1"/>
  <c r="K8" i="1"/>
  <c r="L8" i="1" s="1"/>
  <c r="J8" i="1"/>
  <c r="J5" i="1"/>
</calcChain>
</file>

<file path=xl/sharedStrings.xml><?xml version="1.0" encoding="utf-8"?>
<sst xmlns="http://schemas.openxmlformats.org/spreadsheetml/2006/main" count="624" uniqueCount="377">
  <si>
    <t>L.p.</t>
  </si>
  <si>
    <t>Nazwa asortymentu towaru</t>
  </si>
  <si>
    <t>J.m.</t>
  </si>
  <si>
    <t>Nazwa handlowa, nr katalogowy oferowanego asortymentu</t>
  </si>
  <si>
    <t>Nazwa i nr dokumentu dopuszczającego do obrotu i używania</t>
  </si>
  <si>
    <t>Cena jedn.netto w zł</t>
  </si>
  <si>
    <t>Cena jedn. brutto w zł</t>
  </si>
  <si>
    <t>VAT (%)</t>
  </si>
  <si>
    <t>Wartość ogółem brutto w zł</t>
  </si>
  <si>
    <t>Wartość ogółem netto w zł</t>
  </si>
  <si>
    <t>szt.</t>
  </si>
  <si>
    <t>szt</t>
  </si>
  <si>
    <t>Ilość</t>
  </si>
  <si>
    <t>komplet</t>
  </si>
  <si>
    <t>1.</t>
  </si>
  <si>
    <t>2.</t>
  </si>
  <si>
    <t>3.</t>
  </si>
  <si>
    <t>4.</t>
  </si>
  <si>
    <t>op.</t>
  </si>
  <si>
    <t>a</t>
  </si>
  <si>
    <t>b</t>
  </si>
  <si>
    <t>c</t>
  </si>
  <si>
    <t>kpl.</t>
  </si>
  <si>
    <t>d</t>
  </si>
  <si>
    <t>e</t>
  </si>
  <si>
    <t>f</t>
  </si>
  <si>
    <t>g</t>
  </si>
  <si>
    <t>h</t>
  </si>
  <si>
    <t>RAZEM</t>
  </si>
  <si>
    <t>i = g  x h + g</t>
  </si>
  <si>
    <t>j = d x g</t>
  </si>
  <si>
    <t>k = j x h +j</t>
  </si>
  <si>
    <t xml:space="preserve">Podwójny, bezigłowy port do iniekcji z przedłużaczem Y do użytku przez 7 dni lub 200 aktywacji. Czas bezpiecznego uzytkowania przez 7 dni potwierdzone badaniami. Przeroczysta obudowa wykonana oraz przezroczysta membrana typu Split -Septum nie wystająca poza obręb portu, bez części metalowych. Dreny z zaciskami przesuwnymi oraz obrotowym łącznikiem Luer-Lock zabezpieczonym koreczkiem. Średnica wewn. drenów 1,3mm. Długość całkowita drenu 18-21cm.  Bezigłowe porty po przepłukaniu posiadają zabezpieczenie przed cofaniem się krwi do linii i mają dodatnie ciśnienie które powoduje przesunięcie 0,03 ml w kierunku pacjenta. Objętość wypełnienia wraz z drenami nie wieksza niż 0,9 ml. Wytrzymałość na ciśnienie 400 psi.  Na opakowaniu umieszczone: nazwa producenta, nr katalogowy, nr serii, data produkcji i data ważności. Sterylny, pakowany pojedynczo w opakowanie typu blister. </t>
  </si>
  <si>
    <t>Podkład chłonny z absorbentem na stół operacyjny umożliwiający przenoszenie pacjenta. Powierzchcnia chłonna wzmocnione folią odporną na rozdarcia umożliwiającą transport pacjenta o wadze do 150 kg. Rozmiar całkowity 210 cm x 80 cm, rozmiar powierzchni chłonnej 200 cm x 60 cm.</t>
  </si>
  <si>
    <t xml:space="preserve">Sterylna mata chłonna na stół operacyjny posiadająca dwustronne własciwości chłonne, absorbcja - 8 l wody lub 3,1 l. roztworu soli fizjologicznej, rozmiar 60 x38 cm, z wkładem chłonnym 52 x 30 cm. </t>
  </si>
  <si>
    <t>Końcówka metalowa z kontrolą siły ssania, koncówka kodowana kolorystycznie w zależności od rozmiaru, zaokrąglone krawędzie otworu końcowego, podwójne załamanie krzywizny, CH 6 (śr.  wew. 1,1mm zew. 2,0mm); CH 9 (śr. wew. 1,9mm zew. 3,0mm); CH 2,9 (śr. wew. 2,9mm zew. 4,0mm) dł. 160 mm.</t>
  </si>
  <si>
    <t>Szyna stomatologiczna 5 lub 8-zaczepowa</t>
  </si>
  <si>
    <t>Szyna stomatologiczna 9-zaczepowa</t>
  </si>
  <si>
    <t>Dreny typu Redona do czynnego drenażu ran chirurgicznych, perforowane od dystalnego końca, nitka rtg, sterylne, pakowane pojedynczo w papier-folię CH 12 dł. 800 mm, CH 12 dł. 1700 mm, CH 14 dł. 700 mm, CH 14 dł. 800 mm, CH 14 dł. 1700 mm, CH 16 dl. 700 mm, CH 16 dł. 1700 mm, CH 18 dł. 700 mm.</t>
  </si>
  <si>
    <t>Dren brzuszny 100 % silikon z paskiem kontrastującym na całej długości drenu długość drenu 50 cm CH 18,20,21,24,26,27.</t>
  </si>
  <si>
    <t>Dren z PCV 7,0/10,0 a 50 mb</t>
  </si>
  <si>
    <t>Dren z PCV 8,0/12,0 a 50 mb</t>
  </si>
  <si>
    <t>Jednorazowy, sterylny, dwuczęściowy licznik igieł z funkcją usuwania ostrzy niezawierający lateksu w kolorze czerwonym. Pojemnik wyposażony w zawiasy oraz system zamykający, gwarantujący łatwe otwarcie jak i bezpieczne zamknięcie eliminujące możliwość ponownego otwarcia. Po obu stronach zewnętrznych pojemnik posiada system lepny pozwalający na bezpieczne przytwierdzenie do dowolnej powierzchni roboczej.Wewnątrz wyposażony w : element pozwalający na bezpieczne usunięcie ostrza skalpela z oznaczeniem kierunku zdejmowania ostrza, wkład magnetyczny na obydwu pokrywach z oznaczeniem numerycznym. Licznik do 30, pojemność 60.</t>
  </si>
  <si>
    <t>Nożyczki laparoskopowe typu Metzenbaum max. Do 10 sterylizacji</t>
  </si>
  <si>
    <t>Ssak laparoskopowy jednorazowy 10mm</t>
  </si>
  <si>
    <t>Ssak laparoskopowy jednorazowy 5mm</t>
  </si>
  <si>
    <t>Dreny do uchwytu 36 kHz</t>
  </si>
  <si>
    <t>Filtr zabezpieczający pompę ssącą w Aspiratorze, op. 2 szt.</t>
  </si>
  <si>
    <t>Końcówka do ultradźwięków</t>
  </si>
  <si>
    <t>Wchłanialna, biologiczna dwuwarstwowa łata opony twardej z warstwą zewnętrzną z liofilizowanego, wysokooczyszczonego sieciowanego chemicznie kolagenu z osierdzia wołowego i wewnętrzną z liofilizowanego, wysokooczyszczonego, chemicznie kolagenu z dwoin bydlęcych o gąbczastej wełnopodobnej budowie umożliwiającej dokładne przyleganie do opony twardej wokół ubytku. Nie wymaga przyszywania.  7,5x7,5 cm</t>
  </si>
  <si>
    <t>Wchłanialna, biologiczna dwuwarstwowa łata opony twardej z warstwą zewnętrzną z liofilizowanego, wysokooczyszczonego sieciowanego chemicznie kolagenu z osierdzia wołowego i wewnętrzną z liofilizowanego, wysokooczyszczonego, chemicznie kolagenu z dwoin bydlęcych o gąbczastej wełnopodobnej budowie umożliwiającej dokładne przyleganie do opony twardej wokół ubytku. Nie wymaga przyszywania. 5x5 cm</t>
  </si>
  <si>
    <t>Matryca kolagenowa, łata kolagenowa do pokrycia tkanki nerwowej przy ubytkach operacyjnych mózgu i rdzenia.Dostosowany do uzupełniania ubytków opon tkanek nerwowych jednowarstwowy implant z trójwarstwową strukturą włókien kolagenowych z osierdzi cielęcych, zwierząt wolnych od BSE, liofilizowany niskotemperaturowo sterylny. 5x4cm</t>
  </si>
  <si>
    <t>Zestaw do niskociśnieniowego drenażu drobnych ran składający się z pojemnika ssącego typu mieszek o pojemności 50ml z silikonowym uszczelnieniem typu O-Ring, mieszek ze skalą co 10ml, w komplecie z drenem Redona ch 6 lub 8 dł. 50 cm i perforacji o dł. 15 cm, z czytnikami głębokości, paskiem kontrastującym w RTG oraz stalowym, zagiętym trokarem. Sterylny, pakowany podwójnie.</t>
  </si>
  <si>
    <t>Zestaw do niskociśnieniowego drenażu drobnych ran składający się z pojemnika ssącego typu mieszek o pojemności 25ml z kolorowym korkiem określającym rozmiar dreny Redona, w komplecie z drenem Redona ch 6, 8  dł. 50 cm i perforacji o dł. 15 cm, z czytnikami głębokości, paskiem kontrastującym w RTG oraz stalowym, zagiętym trokarem. Sterylny, pakowany podwójnie.</t>
  </si>
  <si>
    <t>Magnetyczna podkładka z obszarem neutralnym 40,5 cm x 51 cm</t>
  </si>
  <si>
    <t>Jednorazowa sterylna szczotka do mycia chirurgicznego rąk nasączona płynem (4% chlorhexydyna)  zawiera czyścik-wykonany z  polietylenu. pakowane pojedyńczo folia.</t>
  </si>
  <si>
    <t>Jednorazowa tacka do podawania skalpeli, sterylna, bezlateksowa.</t>
  </si>
  <si>
    <t>Srerylna jednorazowa osłona na  rękojeść do uchwytu lampy operacyjnej</t>
  </si>
  <si>
    <t>Igła do biopsji trzonu-wertebroplastyki o śr.11G i dł. 12 cm. Kompletny set dający możliwość pabrania biopsji z tkanki kości gąbczastej w trzonie kręgu.</t>
  </si>
  <si>
    <t>Jałowa, samoprzylepna podkładka z portem, połączona z dwuświatłowym drenen i zatyczką umożliwiającą zamknięcie światła drenu, rozmiar portu 8 x 8 cm, dł. Drenu 60 cm ; kompatybilna z zestawem podciśnieniowej terpii  leczenia ran Vivano Tec</t>
  </si>
  <si>
    <t>Dzierżawa systemu kontroli temperatury hiper- i hipotermii typu Blanketrol III stosowany jest do obniżania lub podwyższania temperatury ciała pacjenta i/lub utrzymywania pożądanej temperatury ciała za pomocą przewodzenia ciepła, w zakresie temperatury wody 4-42⁰ C.</t>
  </si>
  <si>
    <t xml:space="preserve">Zestaw typu KoolKit (czepiec, kamizelka, okrycie na dolne części) + czujnik jednorazowy </t>
  </si>
  <si>
    <t xml:space="preserve"> Zamawiajacy wymaga, aby poz. 1 i 2 były ze sobą kompatybilne.</t>
  </si>
  <si>
    <t>Czepek  w kształcie beretu wykonany w całości z perforowanej włókniny wiskozowej o gramaturze 25g/m2 zapewniającej doskonałą oddychalność i komfort noszenia.Średnica ok. 47 cm. Szyty techniką owerlok. Opakowanie a'100 szt. w formie kartonika umożliwiajacego wyjmowanie pojedynczych sztuk. Dostępny w kolorach zielonym i niebieskim.</t>
  </si>
  <si>
    <t>Czepek  głęboki w formie furażerki z trokami do umocowania. Wykonany w całości z perforowanej włókniny wiskozowej o gramaturze 25g/m2 zapewniającej doskonałą oddychalność i komfort noszenia,  wysokość czepka z przodu 20,5 cm +/- 1cm. Wysokość części przedniej umożliwiająca wywinięcie i utworzenie dodatkowej warstwy stanowiącej zabezpieczenie przed potem. Wymiary denka 29 cm x 12 cm +/- 1cm. Szerokość troków 4 cm +/- 0,5 cm. Szyty techniką owerlok. Opakowanie a'100 szt. w formie kartonika umożliwiającego wyjmowanie pojedynczych sztuk. Dostępny w 4 kolorach: zielonym, niebieskim, różowym, żółtym</t>
  </si>
  <si>
    <t xml:space="preserve">Czepek  w formie furażerki wiązany z tyłu na troki.  Wykonany w całości z perforowanej włókniny Spunlace Mesh o gramaturze 35g/m2 zapewniającej doskonałą oddychalność i komfort noszenia,  wysokość w części przedniej 15cm. Wymiary denka: 17cm x 25cm. Troki białe długości 25 cm. Opakowanie a'100 szt. w formie kartonika umożliwiajacego wyjmowanie pojedynczych sztuk. Dostępny w kolorze niebieskim, z białymi trokami </t>
  </si>
  <si>
    <t>Czepek  w formie furażerki z tyłu ściągany gumką. Wykonany w części bocznej z włókniny Spunlace 45 g/m2 oraz z włókniny polipropylenowej 25g/m2 w części górnej. Materiał chłonny i przyjemny w dotyku zwiększający odczuwalny komfort pracy.Kolor niebieski, denko w kolorze białym. Opakowanie a'100 szt. w formie kartonika umożliwiajacego wyjmowanie pojedynczych sztuk</t>
  </si>
  <si>
    <t xml:space="preserve">Czepek  w formie furażerki wiązany z tyłu na troki.  Wykonany  z perforowanej włókniny Spunlace oraz włókniny polipropylenowej z wstawką antypotną w części czołowej. Troki białe długości 25 cm. Opakowanie a'50 szt. w formie kartonika umożliwiajacego wyjmowanie pojedynczych sztuk. Dostępny w kolorze niebieskim, z białymi trokami </t>
  </si>
  <si>
    <t>Czepek typu astronauta, posiadający wstawkę antypotną w części czołowej,  zakrywający głowę oraz szyję, wykonany z włókniny polipropylenowej, wiązany na troki, nie zawierający lateksu, antystatyczny, jednorazowego użytku, niejałowy. Op. a 100 szt.</t>
  </si>
  <si>
    <t>Maska chirurgiczna trzywarstwowa odpowiednia dla osób noszących okulary.  Maska wyposażona w specjalny pasek lepny w części górnej celem zapewnienia ścisłego przylegania w obrębie nosa i zabezpieczenia przed zaparowaniem okularów. Mocowana na troki (górne 2 x 43 cm i dolne 2 x 37 cm). Wymiary 18 x 9,3/18 cm. Aluminiowy sztywnik na nos o dł. 13 cm. Maska typu II zgodnie z normą 14683. Skuteczność filtracji bakterii (BFE) 99,74 %, ciśnienie różnicowe 25,18 Pa. Kolor niebieski. Bez zawartości lateksu. Opakowanie 50 szt.</t>
  </si>
  <si>
    <t>Maska chirurgiczna czterowarstwowa z osłoną na oczy. Osłona pokryta folią ochronną zdejmowaną przed użyciem. Mocowana na troki (2x43cm górne, 2x37cm dolne). Z wkładką modelującą na nos o dł. 13cm. Wymiary 18 x 9,5/19 cm. Wyposażona w piankę w części górnej zabezpieczającą przed zaparowaniem osłony. Maska typu II R odporna na rozpryski zgodnie z normą 14683. Skuteczność filtracji bakterii (BFE) 99,99 %, ciśnienie różnicowe 32,78 Pa/cm, odporność na rozpryski &gt; 120 mmHg.  Kolor zielony. Bez zawartości lateksu. Opakowanie 25 szt.</t>
  </si>
  <si>
    <t>Maska chirurgiczna trzywarstwowa z paskiem zapobiegającym przed parowaniem dla osób noszących okulary, wyposażona w miękki sztywnik na nos o długości 13 cm oraz troki (górne 2 x 43m i dolne 2 x 37 cm). Wymiary 18 x 9,5/19 cm. Warstwa wewnętrzna wykonana z miękkiej włókniny polipropylenowej. Maska typu II R odporna na rozpryski zgodnie z normą 14683. Skuteczność filtracji bakterii (BFE) 99,88 %, ciśnienie różnicowe 30,88 Pa/cm, odporność na rozpryski &gt; 120 mmHg. Kolor biało-zielony. Bez zawartości lateksu. Opakowanie 50 szt.</t>
  </si>
  <si>
    <t>Maska chirurgiczna  trzywarstwowa, odpowiednia dla osób uczulonych. Wyposażona w hipoalergiczną celulozowo-polipropylenową warstwę wewnętrzną, miękki aluminiowy sztywnik na nos o długości 13cm  oraz gumki (2 x 16,5 cm). Wymiary 18 x 9,5/19 cm. Maska typu II zgodnie z normą 14683. Skuteczność filtracji bakterii (BFE) 99,8 %, ciśnienie różnicowe 26 Pa. Kolor biały. Bez zawartości lateksu. Opakowanie 50 szt.</t>
  </si>
  <si>
    <t>Maska chirurgiczna trzywarstwowa, wyposażona w miękki sztywnik na nos o długości 13 cm oraz oraz gumki (2 x 18 cm). Wymiary 18 x 9,5/19 cm. Warstwa wewnętrzna wykonana z miękkiej włókniny polipropylenowej. Maska typu II R odporna na rozpryski zgodnie z normą 14683. Skuteczność filtracji bakterii (BFE) 99,88 %, ciśnienie różnicowe 30,88 Pa/cm, odporność na rozpryski &gt; 120 mmHg. Kolor biało-zielony. Bez zawartości lateksu. Opakowanie 50 szt.</t>
  </si>
  <si>
    <t>Osłona twarzy zabezpieczająca przed odpryskami płynów, z ochroną przeciw parowaniu, zapobiegająca odblaskom. Osłona wyposażona w opaskę na głowę oraz piankę w części czołowej zapewniającą wygodę podczas pracy. Wymiary: 33,5 x 19cm, opaska na głowę długości 31,5cm. Zgodna z normą EN166  Ochrona indywidualna wzroku przed licznymi zagrożeniami. Klasa optyczna 1. Produkt zarejestrowany jako wyrób medyczny oraz środek ochrony indywidualnej kategorii II. Nie zawiera leteksu. Jednorazowego użytku. Opakowanie 25 szt.</t>
  </si>
  <si>
    <t>Osłona na brodę w kolorze białym, z gumką do zamocowania na głowie, bez lateksu. Produkt spełniający wymagania wyrobu medycznego oraz środka ochrony osobistej. Opakowanie 100 szt.</t>
  </si>
  <si>
    <t xml:space="preserve">Fartuch medyczny wykonany z włókniny polipropylenowej, rękawy zakończone mankietami poliestrowymi 5 cm, wiązany na troki w talii oraz na szyi, przewiewny, jednorazowego użytku. Do wyrobu: Gramatura 40 g  Kolor zielony.                                                                                                                                                Rozmiar L - długość 120, szerokość 70 cm (obwód całkowity 140 cm), troki szyja 35 cm, troki pas 17 0cm / rozmiar XL - długość 125 cm, szerokość 75 cm (obwód całkowity 150 cm), troki szyja 35 cm, troki pas 180 cm/ </t>
  </si>
  <si>
    <t>Kompletny zestaw do monitorowania  kompatybilny z systemem PiCCO z dostępu przez tetnice udową</t>
  </si>
  <si>
    <t>Kompletny zestaw do monitorowania  kompatybilny z systemem PiCCO z dostępu przez tetnice promieniową</t>
  </si>
  <si>
    <t>Taśma silikonowa do cerclagu oka           op. 5 szt.
szerokość 2,5 mm; grubość 0,6 mm, długość 1,25</t>
  </si>
  <si>
    <t>Gąbka silikonowa (plomba)                      op. 5 szt.
okrągła lub owalna; średnica 4 mm, długość 8 cm</t>
  </si>
  <si>
    <t>Implant p/jaskrowy I STANT Implant do operacji przeciwjaskrowej do oka lewego i prawego (do wyboru przez zamawiającego), wykonany z tytanu chirurgicznego, niemagnetycznego, pokryty heparyną. 
Średnica 120µm, wymiary 0,33x1,0mm, waga 60µg, trzy łuki retencyjne zapewniające bezpieczne mocowanie. 
Jeden sterylny implant w aplikatorze, gotowy do implantacji.</t>
  </si>
  <si>
    <t>Igła do iniekcji podsiatkówkowych Jednorazowa igła do iniekcji  podsiatkówkowej płynu (może służyć do aktywnej aspiracji). 
Koniec wysuwany o średnicy 41G, umieszczony w kaniuli prowadzącej o średnicy 23G.</t>
  </si>
  <si>
    <t>Soczewka typu Iris Claw zakres mocy: +2,0D do +30,0D Soczewka przedniokmorowa, afakijna,
wykonana z PMMA formowanego metodą prasowania, do fiksacji tęczówkowej.
Z możliwością wyboru z trzech różnych rozmiarów części optycznej i długości całkowitej soczewki w celu doboru do wielkości komory przedniej oka pacjenta.
Rozmiar 1.
- całkowita długość soczewki 8,5 mm
- średnica części optycznej : 5,0
- zakres mocy : od+2 do +30,0 D co 1,0D w tym od 14,5D do 24,5D co 0,5D
Rozmiar 2.
- całkowita długość soczewki 6,5 mm
- średnica części optycznej : 4,4
- zakres mocy: od+10 do +30,0 D co 0,5D
Rozmiar 3.
- całkowita długość soczewki 7,5 mm
- średnica części optycznej : 4,4
- zakres mocy: od+10 do +30,0 D co 0,5D</t>
  </si>
  <si>
    <t>Filtr wysokoprzepływowy 0,20micron HIGH FLOW FILTER</t>
  </si>
  <si>
    <t>Soczewka jednoczęściowa wykonana z akrylu hydrofobowego, fabrycznie umieszczona w cartridgu, który po połączeniu z injectorem pozwala na bezpieczną implantację, zapewniając wysoką aseptyczność zabiegu. Posiadająca filtr  UV  i filtr światła niebieskiego.
Długość całkowita maksymalnie 11 mm
Średnica części optycznej od 5,5 mm do 6,0 mm
Angulacja 2-5 stopni
Do implantacji przez cięcie od 2,2 mm
Ostra krawędź na 360° części optycznej oraz częściach haptycznych
Stała A 118,5</t>
  </si>
  <si>
    <t xml:space="preserve">Ezy bakteriologiczne, jednorazowe, z oczkiem o pojemności 1 µl, sterylne </t>
  </si>
  <si>
    <t xml:space="preserve">Ezy bakteriologiczne, z oczkiem o pojemności 10 µl,
sterylne 
</t>
  </si>
  <si>
    <t>Żyletki mikrotomowe  do rutynowego skrawania każdego rodzaju tkanek w bloczku parafinowym, długość 80 mm, wysokość 8 mm, kąt 35⁰, op. po 50 szt.</t>
  </si>
  <si>
    <t>Żyletki wysokoprofilowe  do rutynowego skrawania każdego rodzaju tkanek w bloczku parafinowym oraz większych biopsji, długość 80 mm, wysokość 14 mm, kąt 35⁰, op. po 50 szt.</t>
  </si>
  <si>
    <t xml:space="preserve"> Zamawiający wymaga, aby nowe ostrze nie  wykazywało rys w czasie próbnego skrawania minimum 15 bloczków bez tkanki i minimum w 10 wykonanych preparatach mikroskopowych z bloczków  o standardowej twardości</t>
  </si>
  <si>
    <t xml:space="preserve"> Nożyk musi być dopasowany do uchwytu  mikrotomu MICROM HM 355S firmy Thermo Scentific.</t>
  </si>
  <si>
    <t xml:space="preserve">Zamawiajacy wymaga dostarczenia po 1 op. (min. 5szt.) próbek produktów, oferowanych do postępowania. </t>
  </si>
  <si>
    <t>Żyletki do skrawania kriostatu do bardzo cienkich sekcji, długość 80 mm, wysokość 8 mm, kąt 35⁰, op. po 20 szt.; żyletki wykonane ze stali węglowej.</t>
  </si>
  <si>
    <t xml:space="preserve"> Zamawiający wymaga, aby nowe ostrze nie  wykazywało rys w czasie próbnego skrawania minimum 15 bloczków bez tkanki.</t>
  </si>
  <si>
    <t>Płyn utrwalający  uniwersalny, typu Cytospin Collection Fluid, 1op.= 1 l</t>
  </si>
  <si>
    <t>Płyn utrwalający  do materiałów z krwinkami typu Cytorich Red collection fluid 1op.= 1 l</t>
  </si>
  <si>
    <t>Płyn utrwalający  do materiałów zawierających śluz, typu Mucolexx, 1op.= 1 l</t>
  </si>
  <si>
    <t>Płyn zagęszczający utrwalony  materiał , typu Cytoblock Cell Prep , 1komplet=2x 11ml</t>
  </si>
  <si>
    <t>Rurki Sigmoidoskopowe jednorazowego użytku typu UniSpec z obturatorem o rozmiarze 250mm długość 20mm średnica.</t>
  </si>
  <si>
    <t>Linia do próbkowania gazów anestetycznych i kapnometrii, wykonana z przeźroczystego materiału, końcówka Luer-Lock, pakowana pojedynczo, czysta biologicznie;1,5 x 3,0mm; męski/męski; dł . 3m</t>
  </si>
  <si>
    <t>Linia do próbkowania gazów anestetycznych i kapnometrii, wykonana z przeźroczystego materiału, końcówka Luer-Lock, pakowana pojedynczo, czysta biologicznie;1,5 x 3,0mm; męski/żeński; dł . 2m</t>
  </si>
  <si>
    <t>Linia do próbkowania gazów anestetycznych i kapnometrii, wykonana z przeźroczystego materiału, końcówka Luer-Lock, pakowana pojedynczo, czysta biologicznie;1,5 x 3,0mm; męski/żeński; dł . 3m</t>
  </si>
  <si>
    <t>Anoskop jednorazowy dł. 10 cm</t>
  </si>
  <si>
    <t xml:space="preserve">PAKIET - Port bezigłowy </t>
  </si>
  <si>
    <t xml:space="preserve">PAKIET - Podkłady i maty </t>
  </si>
  <si>
    <t>PAKIET - Ssaki neurochirurgiczne</t>
  </si>
  <si>
    <t>PAKIET - Szyny stomatologiczne</t>
  </si>
  <si>
    <t>PAKIET - Zestawy do drenażu ran,  dreny, łączniki, liczniki igieł</t>
  </si>
  <si>
    <t>PAKIET - Laparoskopia</t>
  </si>
  <si>
    <t>PAKIET - Osprzęt kompatybilny z aspiratorem ultradźwiękowym CUSa Excel</t>
  </si>
  <si>
    <t>PAKIET - Substytut opony twardej</t>
  </si>
  <si>
    <t>PAKIET - Różne</t>
  </si>
  <si>
    <t>PAKIET - Igła do biopsji</t>
  </si>
  <si>
    <t>PAKIET - Podkładka z portem</t>
  </si>
  <si>
    <t>PAKIET - System do hipertermii i hipotermii typu BLANKETROL III</t>
  </si>
  <si>
    <t xml:space="preserve">PAKIET - Różne </t>
  </si>
  <si>
    <t>Pakiet  - Trypan niebieski</t>
  </si>
  <si>
    <t>Pakiet  - Filtr wysokoprzepływowy</t>
  </si>
  <si>
    <t xml:space="preserve">Pakiet  - Implant p/jaskrowy, Igła do iniekcji , Soczewka </t>
  </si>
  <si>
    <t>Pakiet - Taśma silikonowa, gąbka silikonowa</t>
  </si>
  <si>
    <t>PAKIET  - System do monitorowania rzutu serca metodą PiCCO</t>
  </si>
  <si>
    <t>Pakiet - Soczewki wewnątrzgałkowe</t>
  </si>
  <si>
    <t>Pakiet - 2% hydroksypropylometyloceluloza</t>
  </si>
  <si>
    <t xml:space="preserve">Pakiet </t>
  </si>
  <si>
    <t>Pakiet - Rurki do rektoskopu</t>
  </si>
  <si>
    <t>Pakiet - Linia do próbkowania gazów</t>
  </si>
  <si>
    <t>Pakiet - Anoskop</t>
  </si>
  <si>
    <r>
      <t>Trypan niebieski (błękit trypanu) - do chirurgii zaćmy</t>
    </r>
    <r>
      <rPr>
        <sz val="7.5"/>
        <rFont val="Arial Narrow"/>
        <family val="2"/>
        <charset val="238"/>
      </rPr>
      <t xml:space="preserve">
0,6 mg/1 ml -1,5 ml fiolka, 1 op. = 1-6 amp  lub 1 op. = 1-6 amp-strz </t>
    </r>
  </si>
  <si>
    <r>
      <t>Trypan niebieski (błękit trypanu) - do chirurgii siatkówk</t>
    </r>
    <r>
      <rPr>
        <sz val="7.5"/>
        <rFont val="Arial Narrow"/>
        <family val="2"/>
        <charset val="238"/>
      </rPr>
      <t>i roztwór o stężeniu 0,15% - 0,18%,  brillant blue G o stężeniu 0,020% - 0,025%, polietylenoglikolu o stężeniu 4% w roztworze izotonicznym. Fiolka, ampułka lub ampułkostrzykawka 0,5 ml- 1ml, opakowanie 1-6 szt</t>
    </r>
  </si>
  <si>
    <t>2 % roztwór wysokooczyszczonej hydroksypropylometylocelulozy. Czysty, izotoniczny, sterylny, niepowodujący odczynów zapalnych i apirogenny. Używany podczas zabiegów na przednim odcinku oka. W strzykawce o poj. 2 ml. Masa cząsteczkowa      86 000 daltonów. Lepkośc dynamiczna 3000-4500 cPs w 27⁰ C, pH 6,0-7,8. Podwójnie filtrowany, wolny od włókien i zanieczyszczeń. W zestawie z kaniulą 22G.</t>
  </si>
  <si>
    <t xml:space="preserve"> pozycja 1 :</t>
  </si>
  <si>
    <t>pozycje 1 - 2:</t>
  </si>
  <si>
    <t>Mikroprocesorowo kontrolowany,  kondukcyjny system do zarządzania   temperaturą pacjenta</t>
  </si>
  <si>
    <t>System pozwalający na prowadzenie kontrolowanej, indukowanej  terapii  hiper i hipotermicznej</t>
  </si>
  <si>
    <t>System wykorzystujący sterylną lub destylowaną wodę jako medium przenoszenia temperatury</t>
  </si>
  <si>
    <t>System złożony z jednostki centralnej, izolowanych drenów łączących, elementów przekazujących temperaturę pacjentowi w postaci  jednorazowych: mankietów, kamizelek, materacy, czepca na głowę pacjenta, czujnika pomiaru temperatury.</t>
  </si>
  <si>
    <t>System zamocowany na podwoziu zapewniającym pełną mobilność urządzenia. Min. 2 koła wyposażone w hamulec.</t>
  </si>
  <si>
    <t>Jednorazowe elementy przekazujące temperaturę pacjentowi mocowane za pomocą zapięć typu Velcro. Niemocowane do skóry pacjenta, dające możliwość szybkiego usunięcia z ciała pacjenta.</t>
  </si>
  <si>
    <t xml:space="preserve">System jednorazowych, elastycznych okryć pozwalajacy na kontakt nawet z bardzo wrażliwą skórą np. po oparzeniach  </t>
  </si>
  <si>
    <t>Zintegrowany w jednej obudowie panel sterowania urządzeniem</t>
  </si>
  <si>
    <t>Trzy niezależne połączenia zasilające w płyn okrycia/materace wymiany ciepła, dające możliwość podłączenia 3 niezależnych grup okryć do urządzenia w tym samym czasie. Możliwość podłączenia min.: czepca na głowę, kamizelki na tors, okrycia kończyn dolnych.</t>
  </si>
  <si>
    <t xml:space="preserve">Dreny i elementy wymiany ciepła wyposażone w system zapobiegający rozlewaniu wody po rozłączeniu drenów. </t>
  </si>
  <si>
    <t>Min. 5 automatycznych trybów pracy urządzenia, 1 tryb manualny oraz 1 tryb monitorujacy.</t>
  </si>
  <si>
    <t>Technologia zmiennego gradientu temperatury pozwalająca na szybkie lub stopniowe ogrzewanie/schładzanie pacjenta</t>
  </si>
  <si>
    <t xml:space="preserve">Czujniki pomiaru temperatury głębokiej serii YSI 400 przełykowe/rektalne. </t>
  </si>
  <si>
    <t>Możliwość stosowania czujników pomiaru temperatury serii YSI 400 innych producentów</t>
  </si>
  <si>
    <t>Dostępne akcesoria/okrycia:</t>
  </si>
  <si>
    <t>- jednorazowy zestaw dla pacjentów dorosłych. Skład kompletu: czepiec na głowę, kamizelka w uniwersalnym rozmiarze, okrycie dolnych partii ciała. Każdy z elementów dostępny również osobno.</t>
  </si>
  <si>
    <t>- jednorazowy zestaw dla noworodków. Skład kompletu: okrycie/materac o wymiarach 63.5cm x 83.8cm, jednorazowy czujnik temperatury, komplet rękawiczek i skarpetek</t>
  </si>
  <si>
    <t>- wodne podkłady żelowe wypełnione polimerem, zapewniające dodatkową amortyzację i komfort pacjenta</t>
  </si>
  <si>
    <t>- dostępność jedno oraz wielorazowych czujników temperatury</t>
  </si>
  <si>
    <t>Wyposażenie wymagane w dostawie: urządzenie grzewczo/chłodzące; 3 komplety drenów wielorazowych łączących urządzenie z wymiennikami ciepła; kabel do czujników jednorazowych.</t>
  </si>
  <si>
    <t>Prędkość przepływu wody min.: 136 l /godz.</t>
  </si>
  <si>
    <t>System  jednorazowych okryć pacjenta pokrywajacy min. 80% powierzchni ciała pacjenta dorosłego</t>
  </si>
  <si>
    <t>Urządzenie wyposażone w mechaniczny, skrzydełkowy, wskaźnik przepływu cieczy widoczony dla użytkownika w każdym trybie pracy, pozwalający ocenić szybkość tłoczenia wody przez urządzenie.</t>
  </si>
  <si>
    <t>System zabezpieczeń termicznych (programowych i mechanicznych) złożony z trzech zabezpieczeń wysokotemperaturowych oraz dwóch zabezpieczeń niskotemperaturowych</t>
  </si>
  <si>
    <t>Zabezpieczenie na wypadek awarii czujnika temperatury, wyłączające elementy wymiany ciepła</t>
  </si>
  <si>
    <t>Wszystkie komunikaty urządzenia odnośnie terpii, statusu urządzenia dostępne dla użytkownika na wyświetlaczu kontrolnym.</t>
  </si>
  <si>
    <t>System alarmów audio oraz wizualnych</t>
  </si>
  <si>
    <t>Dostępny dla użytkownika licznik czasu pracy urządzenia</t>
  </si>
  <si>
    <t>Dostępny dla użytkownika licznik wskazujący czas do kolejnego przeglądu urządzenia</t>
  </si>
  <si>
    <t xml:space="preserve">Wbudowany system wstępnego podgrzewania wody - bypass. </t>
  </si>
  <si>
    <t>Pojemność zbiornika na płyn max. 8 l</t>
  </si>
  <si>
    <t>Zbiornik na płyn podzielony na 2 rezerwuary zapewniające użycie tylko takiej ilości wody jaka jest w danej chwili potrzebna</t>
  </si>
  <si>
    <t>Wymiary urządzenia max.: 44 cm x 44 cm x 96 cm</t>
  </si>
  <si>
    <t>Max. masa urządzenia pustego/gotowego do pracy.: 60kg / 68kg</t>
  </si>
  <si>
    <t>Zasilanie elektryczne: 230V/50Hz</t>
  </si>
  <si>
    <t>Moc elementu grzejnego min.: 800W</t>
  </si>
  <si>
    <t xml:space="preserve">Moc elementu chłodzącego min.: 1/3KM </t>
  </si>
  <si>
    <t>Czynnik chłodzący wolny od freonu np. R-134a</t>
  </si>
  <si>
    <t>Brak wymogu okresowej kalibracji urządzenia</t>
  </si>
  <si>
    <t>Zamykana szuflada/schowek z przodu urządzenia pozwalająca schowanie akcesoriów, instrukcji obsługi</t>
  </si>
  <si>
    <t>Urządzenie wyposażone w port USB. Dostępność oprogramowania pozwalajacego na zapis oraz przenoszenie danych dotyczących terapii</t>
  </si>
  <si>
    <t>Instrukcja obsługi w języku polskim w wersji papierowej i elektronicznej</t>
  </si>
  <si>
    <t>gwarancja na urządzenie na okres obowiązywania umowy</t>
  </si>
  <si>
    <r>
      <t>Zakres temperatury wody: 4</t>
    </r>
    <r>
      <rPr>
        <vertAlign val="superscript"/>
        <sz val="7.5"/>
        <color rgb="FF000000"/>
        <rFont val="Arial Narrow"/>
        <family val="2"/>
        <charset val="238"/>
      </rPr>
      <t>O</t>
    </r>
    <r>
      <rPr>
        <sz val="7.5"/>
        <color rgb="FF000000"/>
        <rFont val="Arial Narrow"/>
        <family val="2"/>
        <charset val="238"/>
      </rPr>
      <t>C-42</t>
    </r>
    <r>
      <rPr>
        <vertAlign val="superscript"/>
        <sz val="7.5"/>
        <color rgb="FF000000"/>
        <rFont val="Arial Narrow"/>
        <family val="2"/>
        <charset val="238"/>
      </rPr>
      <t>O</t>
    </r>
    <r>
      <rPr>
        <sz val="7.5"/>
        <color rgb="FF000000"/>
        <rFont val="Arial Narrow"/>
        <family val="2"/>
        <charset val="238"/>
      </rPr>
      <t>C (skok co 0,1</t>
    </r>
    <r>
      <rPr>
        <vertAlign val="superscript"/>
        <sz val="7.5"/>
        <color rgb="FF000000"/>
        <rFont val="Arial Narrow"/>
        <family val="2"/>
        <charset val="238"/>
      </rPr>
      <t>O</t>
    </r>
    <r>
      <rPr>
        <sz val="7.5"/>
        <color rgb="FF000000"/>
        <rFont val="Arial Narrow"/>
        <family val="2"/>
        <charset val="238"/>
      </rPr>
      <t>C)</t>
    </r>
  </si>
  <si>
    <r>
      <t>Zakres temperatur pacjenta: 30</t>
    </r>
    <r>
      <rPr>
        <vertAlign val="superscript"/>
        <sz val="7.5"/>
        <color rgb="FF000000"/>
        <rFont val="Arial Narrow"/>
        <family val="2"/>
        <charset val="238"/>
      </rPr>
      <t>O</t>
    </r>
    <r>
      <rPr>
        <sz val="7.5"/>
        <color rgb="FF000000"/>
        <rFont val="Arial Narrow"/>
        <family val="2"/>
        <charset val="238"/>
      </rPr>
      <t>C - 40</t>
    </r>
    <r>
      <rPr>
        <vertAlign val="superscript"/>
        <sz val="7.5"/>
        <color rgb="FF000000"/>
        <rFont val="Arial Narrow"/>
        <family val="2"/>
        <charset val="238"/>
      </rPr>
      <t>O</t>
    </r>
    <r>
      <rPr>
        <sz val="7.5"/>
        <color rgb="FF000000"/>
        <rFont val="Arial Narrow"/>
        <family val="2"/>
        <charset val="238"/>
      </rPr>
      <t>C (skok co 0,1</t>
    </r>
    <r>
      <rPr>
        <vertAlign val="superscript"/>
        <sz val="7.5"/>
        <color rgb="FF000000"/>
        <rFont val="Arial Narrow"/>
        <family val="2"/>
        <charset val="238"/>
      </rPr>
      <t>O</t>
    </r>
    <r>
      <rPr>
        <sz val="7.5"/>
        <color rgb="FF000000"/>
        <rFont val="Arial Narrow"/>
        <family val="2"/>
        <charset val="238"/>
      </rPr>
      <t>C)</t>
    </r>
  </si>
  <si>
    <r>
      <t>Prędkość chłodzenia wody ( 40</t>
    </r>
    <r>
      <rPr>
        <vertAlign val="superscript"/>
        <sz val="7.5"/>
        <color rgb="FF000000"/>
        <rFont val="Arial Narrow"/>
        <family val="2"/>
        <charset val="238"/>
      </rPr>
      <t>O</t>
    </r>
    <r>
      <rPr>
        <sz val="7.5"/>
        <color rgb="FF000000"/>
        <rFont val="Arial Narrow"/>
        <family val="2"/>
        <charset val="238"/>
      </rPr>
      <t>C- 4</t>
    </r>
    <r>
      <rPr>
        <vertAlign val="superscript"/>
        <sz val="7.5"/>
        <color rgb="FF000000"/>
        <rFont val="Arial Narrow"/>
        <family val="2"/>
        <charset val="238"/>
      </rPr>
      <t>O</t>
    </r>
    <r>
      <rPr>
        <sz val="7.5"/>
        <color rgb="FF000000"/>
        <rFont val="Arial Narrow"/>
        <family val="2"/>
        <charset val="238"/>
      </rPr>
      <t>C) 5,5</t>
    </r>
    <r>
      <rPr>
        <vertAlign val="superscript"/>
        <sz val="7.5"/>
        <color rgb="FF000000"/>
        <rFont val="Arial Narrow"/>
        <family val="2"/>
        <charset val="238"/>
      </rPr>
      <t>O</t>
    </r>
    <r>
      <rPr>
        <sz val="7.5"/>
        <color rgb="FF000000"/>
        <rFont val="Arial Narrow"/>
        <family val="2"/>
        <charset val="238"/>
      </rPr>
      <t>C/ 1 min</t>
    </r>
  </si>
  <si>
    <r>
      <t>Prędkość ogrzewania wody (4</t>
    </r>
    <r>
      <rPr>
        <vertAlign val="superscript"/>
        <sz val="7.5"/>
        <color rgb="FF000000"/>
        <rFont val="Arial Narrow"/>
        <family val="2"/>
        <charset val="238"/>
      </rPr>
      <t>O</t>
    </r>
    <r>
      <rPr>
        <sz val="7.5"/>
        <color rgb="FF000000"/>
        <rFont val="Arial Narrow"/>
        <family val="2"/>
        <charset val="238"/>
      </rPr>
      <t>C- 40</t>
    </r>
    <r>
      <rPr>
        <vertAlign val="superscript"/>
        <sz val="7.5"/>
        <color rgb="FF000000"/>
        <rFont val="Arial Narrow"/>
        <family val="2"/>
        <charset val="238"/>
      </rPr>
      <t>O</t>
    </r>
    <r>
      <rPr>
        <sz val="7.5"/>
        <color rgb="FF000000"/>
        <rFont val="Arial Narrow"/>
        <family val="2"/>
        <charset val="238"/>
      </rPr>
      <t>C)  3</t>
    </r>
    <r>
      <rPr>
        <vertAlign val="superscript"/>
        <sz val="7.5"/>
        <color rgb="FF000000"/>
        <rFont val="Arial Narrow"/>
        <family val="2"/>
        <charset val="238"/>
      </rPr>
      <t>O</t>
    </r>
    <r>
      <rPr>
        <sz val="7.5"/>
        <color rgb="FF000000"/>
        <rFont val="Arial Narrow"/>
        <family val="2"/>
        <charset val="238"/>
      </rPr>
      <t>C/ 1 min</t>
    </r>
  </si>
  <si>
    <r>
      <t>Zakres temperatury pacjenta: 30</t>
    </r>
    <r>
      <rPr>
        <vertAlign val="superscript"/>
        <sz val="7.5"/>
        <color rgb="FF000000"/>
        <rFont val="Arial Narrow"/>
        <family val="2"/>
        <charset val="238"/>
      </rPr>
      <t>O</t>
    </r>
    <r>
      <rPr>
        <sz val="7.5"/>
        <color rgb="FF000000"/>
        <rFont val="Arial Narrow"/>
        <family val="2"/>
        <charset val="238"/>
      </rPr>
      <t>C-40</t>
    </r>
    <r>
      <rPr>
        <vertAlign val="superscript"/>
        <sz val="7.5"/>
        <color rgb="FF000000"/>
        <rFont val="Arial Narrow"/>
        <family val="2"/>
        <charset val="238"/>
      </rPr>
      <t>O</t>
    </r>
    <r>
      <rPr>
        <sz val="7.5"/>
        <color rgb="FF000000"/>
        <rFont val="Arial Narrow"/>
        <family val="2"/>
        <charset val="238"/>
      </rPr>
      <t>C (skok co 0,1</t>
    </r>
    <r>
      <rPr>
        <vertAlign val="superscript"/>
        <sz val="7.5"/>
        <color rgb="FF000000"/>
        <rFont val="Arial Narrow"/>
        <family val="2"/>
        <charset val="238"/>
      </rPr>
      <t>O</t>
    </r>
    <r>
      <rPr>
        <sz val="7.5"/>
        <color rgb="FF000000"/>
        <rFont val="Arial Narrow"/>
        <family val="2"/>
        <charset val="238"/>
      </rPr>
      <t>C)</t>
    </r>
  </si>
  <si>
    <r>
      <t>Mechaniczne zabezpieczenie termiczne przy osiągniętej temperaturze wody 46</t>
    </r>
    <r>
      <rPr>
        <vertAlign val="superscript"/>
        <sz val="7.5"/>
        <color rgb="FF000000"/>
        <rFont val="Arial Narrow"/>
        <family val="2"/>
        <charset val="238"/>
      </rPr>
      <t>O</t>
    </r>
    <r>
      <rPr>
        <sz val="7.5"/>
        <color rgb="FF000000"/>
        <rFont val="Arial Narrow"/>
        <family val="2"/>
        <charset val="238"/>
      </rPr>
      <t>C</t>
    </r>
  </si>
  <si>
    <t>Wymagane parametry techniczne dzierżawionego systemu</t>
  </si>
  <si>
    <t>m-cy</t>
  </si>
  <si>
    <t>Oddajemy w dzierżawę moduł ……….……..……… (urządzenie, producent, typ, model, rok produkcji) o wartości …….….. zł netto / …...… zł brutto*</t>
  </si>
  <si>
    <t>* proszę uzupełnić odrębnie dla każdego urządzenia użyczanego /  oddawanego w dzierżawę celem ubezpieczenia sprzętu przez Zamawiającego</t>
  </si>
  <si>
    <t>Oddajemy w dzierżawę system ……….……..……… (urządzenie, producent, typ, model, rok produkcji) o wartości …….….. zł netto / …...… zł brutto*, który spełnia poniższe wymagane parametry techniczne</t>
  </si>
  <si>
    <t xml:space="preserve">Ad. 4 dzierżawa - Zamawiający założył, że zawarcie umowy nastąpi w 07.2020 r. </t>
  </si>
  <si>
    <r>
      <t xml:space="preserve">Potwierdzenie spełnienia wymagań </t>
    </r>
    <r>
      <rPr>
        <b/>
        <u/>
        <sz val="7.5"/>
        <rFont val="Arial Narrow"/>
        <family val="2"/>
        <charset val="238"/>
      </rPr>
      <t>TAK/NIE</t>
    </r>
    <r>
      <rPr>
        <b/>
        <sz val="7.5"/>
        <rFont val="Arial Narrow"/>
        <family val="2"/>
        <charset val="238"/>
      </rPr>
      <t xml:space="preserve">; </t>
    </r>
  </si>
  <si>
    <t>Igła do znieczuleń podpajęczynówkowych, krystalicznie przezroczysta nasadka posiadająca wewnątrz powiększoną komorę zwiększającą widoczność, barwne oznaczenie nasadki oraz mandrynu, igła i mandryn wykonane ze stali nierdzewnej, nasadka wykonana z poliwęglanu, uchwyt mandrynu wykonany z ABS, przeźroczysta końcówka LL, pozbawiona lateksu, opakowanie folia papier rozmiar 18G x3,5/1,2mm x 90 mm .</t>
  </si>
  <si>
    <t>Czujnik pomairowy śródmiąższowy ICP niewymagający kalibracji przed implantacją, sterylny,jednorazowy. W komplecie zestaw DRILL/BOLT do implantacji</t>
  </si>
  <si>
    <t xml:space="preserve">Czujnik pomairowy dwukomorowy ICP z funkcją drenażu niewymagający kalibracji przed implantacją, sterylny,jednorazowy. </t>
  </si>
  <si>
    <t>Czujnik pomiarowy nadtwardówkowy ICP niewymagający kalibracji przed implantacją, sterylny, jednorazowy</t>
  </si>
  <si>
    <t>Dzierżawa modułu zerującego umożliwiającego eksploatację w/w czujników do pomiaru ciśnienia śródczszkowego</t>
  </si>
  <si>
    <t>miesiąc</t>
  </si>
  <si>
    <t>5.</t>
  </si>
  <si>
    <t>Wiertarka ręczna</t>
  </si>
  <si>
    <t>Igła do portu ekspandera skórnego o dł. 20mm</t>
  </si>
  <si>
    <t>op</t>
  </si>
  <si>
    <t xml:space="preserve">Pętla tnąca, monopolarna, z jednym drutem prowadzącym, kompatybilna z elementem pracującym i płaszczem resektoskopowym 24/26 Fr. jednorazowa, sterylna </t>
  </si>
  <si>
    <t>Elektroda koagulacyjna, kulka o śr. 3 mm, monopolarna, z jednym drutem prowadzącym, kompatybilna z elementem pracującym i płaszczem resektoskopowym 24/26 Fr. jednorazowa, sterylna</t>
  </si>
  <si>
    <t xml:space="preserve">Elektroda koagulacyjna, kulka o śr. 5 mm, monopolarna, z jednym drutem prowadzącym, kompatybilna z elementem pracującym i płaszczem resektoskopowym 24/26 Fr. , jednorazowa, sterylna </t>
  </si>
  <si>
    <t>Pętla tnąca, monopolarna, z jednym drutem prowadzącym, kompatybilna z elementem pracującym i płaszczem resektoskopowym 27/28 Fr.  jednorazowa, sterylna</t>
  </si>
  <si>
    <t>Elektroda koagulacyjna wałeczkowa, wałek o śr. 3 mm, monopolarna, z jednym drutem prowadzącym, kompatybilna z elementem pracującym i płaszczem resektoskopowym 24/26 Fr., jednorazowa, sterylna</t>
  </si>
  <si>
    <t>6.</t>
  </si>
  <si>
    <t>Elektroda koagulacyjna, kulka o śr. 5 mm, monopolarna, z jednym drutem prowadzącym, kompatybilna z elementem pracującym i płaszczem resektoskopowym 27/28 Fr. , jednorazowa, sterylna,</t>
  </si>
  <si>
    <t>7.</t>
  </si>
  <si>
    <t>Elektroda koagulacyjna haczykowa, monopolarna, z jednym drutem prowadzącym, kompatybilna z elementem pracującym i płaszczem resektoskopowym 24/26 Fr. , jednorazowa, sterylna,</t>
  </si>
  <si>
    <t>8.</t>
  </si>
  <si>
    <t>Przewód doprowadzający napięcie monopolarne /wtyczka 4 mm, długość 300 cm do aparatury endoskopowej kompatybilne ze sprzętem Storz</t>
  </si>
  <si>
    <t>9.</t>
  </si>
  <si>
    <t>Pętla tnąca bipolarna z dwoma drutami prowadzącymi o konstrukcji dwubiegunowej, wykorzystująca technikę w pełni bipolarną w której bieguny aktywny i bierny umieszczone są na tej samej prowadnicy w części dystalnej, technika niewymagająca zaangażowania płaszcza resektoskopowego jako części obwodu przepływu prądu HF, jednorazowa, kompatybilna z płaszczem resektoskopowym o rozmiarze 19 / 22Fr. , jednorazowa, sterylna,</t>
  </si>
  <si>
    <t>10.</t>
  </si>
  <si>
    <t>Pętla tnąca bipolarna szpiczasta z dwoma drutami prowadzącymi o konstrukcji dwubiegunowej, wykorzystująca technikę w pełni bipolarną w której bieguny aktywny i bierny umieszczone są na tej samej prowadnicy w części dystalnej, technika niewymagająca zaangażowania płaszcza resektoskopowego jako części obwodu przepływu prądu HF, jednorazowa, kompatybilna z płaszczem resektoskopowym o rozmiarze 19 / 22Fr. , jednorazowa, sterylna.</t>
  </si>
  <si>
    <t>11.</t>
  </si>
  <si>
    <t xml:space="preserve">Przewód wysokiej częstotliwości, bipolarny, długość 3m, do zastosowania z diatermią chirurgiczną i elementem roboczym resektoskopu </t>
  </si>
  <si>
    <t>12.</t>
  </si>
  <si>
    <t xml:space="preserve">Koszyczek do ekstrakcji kamieni, nitinolowy z końcówką prostą o średnicy 1,9Fr, długości 90 cm, posiadający 4 druciki, średnica kosza 12 mm, sterylny, jednorazowy </t>
  </si>
  <si>
    <t>Uwaga:</t>
  </si>
  <si>
    <t>Zamawiający wymaga, alby asortyment z pakietu p.1-11 był kompatybilny z resektoskopem Storz .</t>
  </si>
  <si>
    <t>Strzykawka 1 ml do insuliny, z igłą 28Gx1/2 lub wtopioną 0,3x13mm bez przestrzeni martwej</t>
  </si>
  <si>
    <t>Strzykawka 1 ml tuberkulinowa, z igłą 28Gx1/2 lub wtopioną 0,3x13mm bez przestrzeni martwej</t>
  </si>
  <si>
    <t>STRZYKAWKA typu MICRO FINE [1ML 29G 0,33X12,7MM]</t>
  </si>
  <si>
    <t xml:space="preserve">Przyrząd do przetaczania płynów i żywienia pozajelitowego do pompy infuzyjnej. Silkonowa wstawka na drenie. Komora kroplowa dwuczęściowa (dolna część miekka, górna twarda i wysoce przejrzysta). Nie zawiera ftalanów. Zacisk rolkowy z miejscem na osłonięcie kolca aparatu po użyciu i na podwieszenie końcówki drenu. </t>
  </si>
  <si>
    <t>Jednorazowy, jałowy morcelowy opatrunek nosowy do tamowania krwawien z nosa, składający się z nieprzepuszczalnej merocelowej gąbki rozprężającej się po nasiąknięciu krwią lub wodą oraz sznurka. Wymiary opatrunku po rozprężeniu:</t>
  </si>
  <si>
    <t>8 x 2,5 x 1,5 cm</t>
  </si>
  <si>
    <t>10 x 2,5 x 1,5 cm</t>
  </si>
  <si>
    <t>4 x 2 x 1,5 cm</t>
  </si>
  <si>
    <t>Pancza biopsyjna 4 mm</t>
  </si>
  <si>
    <t>Pancza biopsyjna 5 mm</t>
  </si>
  <si>
    <t>Jednorazowy koc do okrycia pacjenta, 110 x 220 cm, włóknina PP + wypełnienie Molton, niebiesko-zielone, pakowanie indywidualne</t>
  </si>
  <si>
    <t>Gaziki do dezynfekcji urządzeń medycznych. Nasączone 70% alkoholem izopropylowym i 2% chlorheksydyną o rozmiarze 190x105 mm. Pakowane pojedynczo w saszetki. Opakowanie zbiorcze 200 szt.  Znak CE.</t>
  </si>
  <si>
    <t>Materiał hemostatyczny z utlenowanej, nieregenerowanej celulozy, w 100 % pochodzenia roślinnego, wykonany z naturalnej bawełny. Struktura włókienkowa, nietkana, pH 2,2-4,5 i zawartości grupy karboksylowej 16-24%. Materiał złożony z 84 bardzo cienkich warstw, z możliwością separowania na 6-7 warstw. Właściwości bakteriobójcze materiału hamujące wzrost i namnażanie się organizmów gramm dodatnich i gramm ujemnych, w tym bakteriitlenowych i beztlenowych. Etykiety samoprzylepne -możliwość wklejania do kart pacjenta. Czas hemostazy 3-4 min. Czas wchłaniania 7-14 dni. Rozmiar 2,5x5cm, op. 10 szt.</t>
  </si>
  <si>
    <t>Materiał hemostatyczny z utlenowanej, nieregenerowanej celulozy, w 100 % pochodzenia roślinnego, wykonany z naturalnej bawełny. Struktura włókienkowa, nietkana, pH 2,2-4,5 i zawartości grupy karboksylowej 16-24%. Materiał złożony z 84 bardzo cienkich warstw, z możliwością separowania na 6-7 warstw. Właściwości bakteriobójcze materiału hamujące wzrost i namnażanie się organizmów gramm dodatnich i gramm ujemnych, w tym bakteriitlenowych i beztlenowych. Etykiety samoprzylepne -możliwość wklejania do kart pacjenta. Czas hemostazy 3-4 min. Czas wchłaniania 7-14 dni. Rozmiar 5x7,5 cm, op. 10 szt.</t>
  </si>
  <si>
    <t>Zatrzaskowy system mocowania cewnika zewnątrzoponowego do skóry pacjenta  z przezroczystą ( umożliwiającą obserwację cewnika i miejsca wkłucia), sztywną, płaską częścią zatrzaskową i gąbkową częścią przylepną. Niskoprofilowy (wysokość do 5mm),  Rozmiary 18G i 16G/17G. sterylny.(ilość w opakowaniu zbiorczym  50szt)</t>
  </si>
  <si>
    <t>Bezszwowe mocowanie cewnika do wkłuć centralnych : zatrzaskowy uchwyt, zmienna szerokość gniazda, część zatrzaskowa wykonana ze sztywnego plastiku, miękka samoprzylepna część opatrunkowa, nie zawiera lateksu, nie zawiera DEHP, sterylny zatrzaskowy uchwyt, zmienna szerokość gniazda, część zatrzaskowa wykonana ze sztywnego plastiku, miękka samoprzylepna część opatrunkowa, nie zawiera lateksu, nie zawiera DEHP, sterylny.( ilość w opakowaniu zbiorczym 25szt)</t>
  </si>
  <si>
    <t>Lejce naczyniowe 2,5 mm/40 cm</t>
  </si>
  <si>
    <t>Lejce naczyniowe 2,5 mm/75 cm</t>
  </si>
  <si>
    <t>Lejce naczyniowe 1,5 mm/40 cm</t>
  </si>
  <si>
    <t>Igła d/podawania Botoksu, dł 35cm, 25G do cystoskopów sztywnych, śr. 4,8F, śr. Igły 25G, głębokość penetracji: regulowana 0,2,3,4,5 mm x 1 szt.</t>
  </si>
  <si>
    <t>Jałowa jednorazowa osłona filtra HEPA kompatybilna z mobilnym nawiewem laminarnym Operio Mobile, zawierająca kod kreskowy w celu identyfikacji na dolnym panelu oraz  boczne zabezpieczenie kurtyny z  folii. Kontrolna naklejka z nr serii i terminem przydatności na opakowaniu.</t>
  </si>
  <si>
    <t>Zestaw do przezskórnej tracheotomii metodą Griggsa, oparty na użyciu peana, zawierający skalpel, kaniulę z igłą i strzykawką do identyfikacji tchawicy, prowadnicą Seldingera, rozszerzadło oraz rurkę tracheostomijną z wbudowanym przewodem do odsysania z przestrzeni podgłośniowej z mankietem niskociśnieniowym, posiadającą sztywny samoblokujący się mandryn z otworem na prowadnicę Seldingera. Pakowany na jednej, sztywnej tacy umożliwiającej szybkie otwarcie zestawu. Rozmiary 7,0 mm, 8,0 mm, 9,0 mm.</t>
  </si>
  <si>
    <t>Rurka tracheostomijna silikonowa z łącznikiem foniatryczna z 1 otworem nr 4,0;6,0;  (rozmiar do wyboru zamawiającego)</t>
  </si>
  <si>
    <t>Pojemnik histopatologiczny 10 l</t>
  </si>
  <si>
    <t>Substytut opony twardej, wykonany z przetworzonego osierdzia końskiego, liofilizowany, powierzchnia opony przezroczysta o grubości 0,2 mm, sterylny</t>
  </si>
  <si>
    <t>a.</t>
  </si>
  <si>
    <t>2x3 cm</t>
  </si>
  <si>
    <t>b.</t>
  </si>
  <si>
    <t>4x5 cm</t>
  </si>
  <si>
    <t>c.</t>
  </si>
  <si>
    <t>6x8 cm</t>
  </si>
  <si>
    <t>Optrunek bródkowy typu FUNDA rozmiar M : rozmiar W-596mm D-85mm H-150mm</t>
  </si>
  <si>
    <t>Optrunek bródkowy typu FUNDA rozmiar L : rozmiar W-704mm D-113mm H-190mm</t>
  </si>
  <si>
    <t>Przyrząd do przetaczania płynów infuzyjnych do pompy typu IVAC 591</t>
  </si>
  <si>
    <t xml:space="preserve">Rurka intubacyjna typu "U" z mankietem uszczel. Rozmiar 7.0 - 8.0 </t>
  </si>
  <si>
    <t>Rurka tracheotomijna z mankietem i ruchomym szydem w rozmarze 8,0 mm. Pozostałe parametry A=32mm, B=26mm, C=40mm, L=96mm</t>
  </si>
  <si>
    <t xml:space="preserve">Rurka tracheostomijna umożliwia usuwanie wydzieliny znad mankietu uszczelniającego, pozwalając utrzymać czystość, higienę i drożność dróg oddechowych. Posiada: kaniula wewnętrzna – można ją wyjąć, oczyścić i założyć z powrotem bez ruszania samej rurki tracheotomijnej. Rozmiary od 6,0 do 10,0 co 0,5 mm do wyboru prze składaniu zamówienia. Przewód do odsysania wbudowany w ściankę rurki zapewnia łatwe jej wkładanie ograniczając do minimum urazy i dyskomfort pacjenta. Materiał rurki mięknie w temperaturze ciała dopasowując się do anatomii pacjenta. Przezroczysty, elastyczny uchwyt zapewnia komfort i ma estetyczny wygląd.
</t>
  </si>
  <si>
    <t>Elektroda bierna jednorazowa, z dzielonym stykiem szerokości 4 cm, niekierynkowa o powierzchni 150cm2, z warstwą przewodzącego żelu w części aktywnej oraz z systemem ściisłego przylegania brzeżnego zapobiegającego przypadkowemu zalaniu w polu operacyjnym, wyposażona w system kontroli jakości styku REM, każda elektroda posiada etykiety gotowe do wkejenia do protokoły operacyjnego zawierające następujące informacje: nr referencyjny seria i data ważności</t>
  </si>
  <si>
    <t>Protezy trzustkowe plastikowe 7 FR/ 60 mm</t>
  </si>
  <si>
    <t>Protezy trzustkowe plastikowe 7 FR/ 40 mm</t>
  </si>
  <si>
    <t>Okulary ochronne przeznaczone do zabiegów z użyciem lasera o długości fali 1318nm, materiał PCV, lekkie, wygodne, oprawy w futerale ochronnym.</t>
  </si>
  <si>
    <t>Okulary ochronne przeznaczone do zabiegów z użyciem lasera o długości fali 1318nm dla osób noszących okulary, materiał PCV, lekkie, wygodne, oprawy w futerale ochronnym.</t>
  </si>
  <si>
    <t>Włókno z systemem RFID wielorazowego użytku, kompatybilne z systemem Eraser 150W, średnica włókna 600/660um.</t>
  </si>
  <si>
    <t>Włókno jednorazowego użytku do zabiegów bronchoskopii, kompatybilne z systemem Eraser 150W, średnica 600/660um;</t>
  </si>
  <si>
    <t>Holder 11cm prosty lub zakrzywiony (do wyboru Zamawiającego) wykonany z metalu z uchwytem odkręcanym PCV.</t>
  </si>
  <si>
    <t>Holder 5cm prosty lub zakrzywiony (do wyboru Zamawiającego) wykonany z metalu z uchwytem odkręcanym PCV.</t>
  </si>
  <si>
    <t>System do oddymiacza typu Buffalo, jednorazowego użytku, sterylny, złożony z holdera i karbowanej rury odprowadzeniowej PCV, stosowany podczas zabiegów operacyjnych z użyciem lasera. System musi być kompatybilny z holderami z pozycji 5 oraz 6.</t>
  </si>
  <si>
    <t>Żel zapobiegający zrostom pooperacyjnym. Gotowy do użycia środek w postaci żelu tworzących tymczasową biologiczną, w pełni absorbowalną mechaniczną barierę zapobiegającą zrostowi blizny z workiem oponowym oraz korzeniami nerwowymi. Czas wchłaniania do 14 dni. Żel dostarczany w strzykawkach o pojemnościach 3cc.</t>
  </si>
  <si>
    <r>
      <t>Rurka tracheostomijna</t>
    </r>
    <r>
      <rPr>
        <b/>
        <sz val="7.5"/>
        <color indexed="8"/>
        <rFont val="Arial Narrow"/>
        <family val="2"/>
        <charset val="238"/>
      </rPr>
      <t xml:space="preserve"> silikonowa</t>
    </r>
    <r>
      <rPr>
        <sz val="7.5"/>
        <color indexed="8"/>
        <rFont val="Arial Narrow"/>
        <family val="2"/>
        <charset val="238"/>
      </rPr>
      <t xml:space="preserve"> z łącznikiem bez mankietu 7,0; 8,0; 9,0 (rozmiar do wyboru zamawiającego)</t>
    </r>
  </si>
  <si>
    <r>
      <t>Rurka tracheostomijna</t>
    </r>
    <r>
      <rPr>
        <b/>
        <sz val="7.5"/>
        <color indexed="8"/>
        <rFont val="Arial Narrow"/>
        <family val="2"/>
        <charset val="238"/>
      </rPr>
      <t xml:space="preserve"> silikonowa</t>
    </r>
    <r>
      <rPr>
        <sz val="7.5"/>
        <color indexed="8"/>
        <rFont val="Arial Narrow"/>
        <family val="2"/>
        <charset val="238"/>
      </rPr>
      <t xml:space="preserve"> z łącznikiem foniatryczna z 1 otworem nr 7,0; 7,5; 8,0  (rozmiar do wyboru zamawiającego)</t>
    </r>
  </si>
  <si>
    <r>
      <t>Igły punkcyjne wykonane z nierdzewnej stali medycznej, z echogenicznym markerem poprawiającym widoczność igły pod kontrolą USG; geometria i sztywność igły wymagana do prostoliniowego wkłucia w tkanki; kaniula posiadająca znaczniki głębokości rozmieszczone co 1cm oraz ruchomy ogranicznik głębokości wkłucia; łącznik luer-lock do podłączenia strzykawki;</t>
    </r>
    <r>
      <rPr>
        <u/>
        <sz val="7.5"/>
        <color indexed="8"/>
        <rFont val="Arial Narrow"/>
        <family val="2"/>
        <charset val="238"/>
      </rPr>
      <t xml:space="preserve"> sterylne, </t>
    </r>
    <r>
      <rPr>
        <sz val="7.5"/>
        <color indexed="8"/>
        <rFont val="Arial Narrow"/>
        <family val="2"/>
        <charset val="238"/>
      </rPr>
      <t>jednorazowego użytku; rozmiary od 14 G do 25 G, długość od 50 mm do 300 mm ( do wyboru przez zamawiającego )</t>
    </r>
  </si>
  <si>
    <t xml:space="preserve">PAKIET - Igła do punkcji </t>
  </si>
  <si>
    <t xml:space="preserve">PAKIET -  Czujniki ICP </t>
  </si>
  <si>
    <t>PAKIET  - Igła do portu</t>
  </si>
  <si>
    <t xml:space="preserve">PAKIET  </t>
  </si>
  <si>
    <t xml:space="preserve">PAKIET  - Strzykawki </t>
  </si>
  <si>
    <t>PAKIET  - Przyrząd do przetaczania płynów</t>
  </si>
  <si>
    <t>PAKIET  - Opatrunki morcelowe</t>
  </si>
  <si>
    <t>PAKIET  - Pancza biopsyjna</t>
  </si>
  <si>
    <t>PAKIET  - Koc</t>
  </si>
  <si>
    <t>PAKIET - Gaziki do dezynfekcji</t>
  </si>
  <si>
    <t>PAKIET  - Hemostatyki</t>
  </si>
  <si>
    <t>PAKIET  - KAIIT</t>
  </si>
  <si>
    <t>PAKIET  - Lejce naczyniowe</t>
  </si>
  <si>
    <t>PAKIET  - Igła do botoksu</t>
  </si>
  <si>
    <t>Pakiet -Osłona filtra HEPA</t>
  </si>
  <si>
    <t>Pakiet - Zestaw do przezskórnej tracheotomii</t>
  </si>
  <si>
    <t>Pakiet -Rurka tracheostomijna</t>
  </si>
  <si>
    <t>Pakiet -Pojemnik histopatologiczny</t>
  </si>
  <si>
    <t>Pakiet - Substytut opony twardej</t>
  </si>
  <si>
    <t xml:space="preserve">Pakiet -Dostawa opatrunków bródkowych </t>
  </si>
  <si>
    <t>Pakiet -Dostawa przyrządów do przetaczania</t>
  </si>
  <si>
    <t>Pakiet -Dostawa rurek intubacyjnych</t>
  </si>
  <si>
    <t>Pakiet -Dostawa rurek tracheotomijnych</t>
  </si>
  <si>
    <t xml:space="preserve">Pakiet  - Rurka tracheostomijna </t>
  </si>
  <si>
    <t>Pakiet  - Elektroda</t>
  </si>
  <si>
    <t>Pakiet - Rurka tracheostomijna</t>
  </si>
  <si>
    <t>Pakiet  - Protezy trzustkowe</t>
  </si>
  <si>
    <t>Pakiet  - Igły punkcyjne</t>
  </si>
  <si>
    <t>Pakiet  - SPRZĘT JEDNORAZOWY DO LASERA DIODOWEGO</t>
  </si>
  <si>
    <t>Pakiet - Żel</t>
  </si>
  <si>
    <t xml:space="preserve">worki stomijne 1-częściowe otwarte z okienkiem, </t>
  </si>
  <si>
    <t>worki stomijne typu Nova I Foldup</t>
  </si>
  <si>
    <t>worki stomijne typu Dansac Nova Maxi</t>
  </si>
  <si>
    <t>worki urostomijne</t>
  </si>
  <si>
    <t>Prowadnica intubacyjna do trudnych intubacji.Średnica wew. rurek 2,5-4,5: 4,0-6,0: pow. 5,0 sterylna</t>
  </si>
  <si>
    <t>pokrowiec na mikroskop operacyjny, o wymiarach 117 cm x 305 cm, jałowy, pakowany pojedynczo</t>
  </si>
  <si>
    <t>Osłona na sondę USG 50x610 mm, składana + żel, gumka, taśma</t>
  </si>
  <si>
    <t>zest.</t>
  </si>
  <si>
    <t>Osłona na sondę USG przełykowa 16/30x1000 mm + ustnik,aplikator z żelem</t>
  </si>
  <si>
    <t>Osłona na USG z warstwą lepną 100x610mm</t>
  </si>
  <si>
    <t>Igła do znieczuleń podpajęczynówkowych 20G x 90mm</t>
  </si>
  <si>
    <t>Sterylny fartuch chirurgiczny, pełnobarierowy, zgodny z EN 13795, wykonany z miękkiej i przewiewnej włókniny typu Spunlace o właściwościach hydrofobowych o gram. min. 68g/m2, zapewniający wysoki komfort termiczny operatora. Rękaw zakończony elastycznym mankietem z poliestru o dł. min. 7cm, wiązany na troki wewnętrzne i zewnętrzne z kartonikiem, z tyłu w okolicach szyi zapięcie na rzep Fartuch powinien być złożony w sposób zapewniający aseptyczną aplikację. Wyraźne oznakowanie rozmiaru w postaci naklejki umieszczonej na fartuchu, pozwalające na identyfikację przed rozłożeniem.  Rozmiar: od M do XXL. Fartuch podwójnie pakowany ze sterylnym opakowaniem wewnętrznym z włókniny celulozowej. Na zewnętrznym opakowaniu dwie etykiety samoprzylepne dla potrzeb dokumentacji zawierające nr katalogowy, LOT, datę ważności oraz dane producenta. Sterylizacja EO, opakowanie folia-papier.</t>
  </si>
  <si>
    <t>Obłożenie chirurgiczne z taśmą lepną SOLIDUS 45 cm x 60 cm</t>
  </si>
  <si>
    <t>Obłożenie z otworem 7cm OSTIUM 50cm x 60cm</t>
  </si>
  <si>
    <t>Pokrowiec SUPRA na ramie C aparatu RTG 100cm x 170cm, sterylny</t>
  </si>
  <si>
    <t>Pokrowiec na aparaturę LATUS</t>
  </si>
  <si>
    <t>Tunel z włókniny polipropylenowej z trokami, jałowy o wymiarach 250cm x 15 cm</t>
  </si>
  <si>
    <t>Rozmiar +/- 10%</t>
  </si>
  <si>
    <t>Papier do defibrylatora DelfiMax Plus; rolka, biała, termiczna bez nadruku szer. 57mm x dł. 20-25m</t>
  </si>
  <si>
    <t>rolka</t>
  </si>
  <si>
    <t xml:space="preserve">Sterylna bariera mikrobiologiczna 12x25 cm, </t>
  </si>
  <si>
    <t>Starylna bariera mikrobiologiczna 25x25 cm</t>
  </si>
  <si>
    <t>Maska typu fluidshield typu IIR; odporność na rozpryski krwiopochodne 160 mmHg, Delta P&lt;29 pa/cm2; BFE&gt;99% 0,3um; PFE&gt;99% 0,1um</t>
  </si>
  <si>
    <t>Fartuch ochronny niesterylny, typu Open-back - z imprevius, z zaczepem na kciuk</t>
  </si>
  <si>
    <t>Ochraniacze na obuwie z SMS, długie- powyżej kostki</t>
  </si>
  <si>
    <t>Oprawki wymienne do okularów klasyfikowane jako wyrób zgodny z wymaganiami dyrektywy 89/686/EWG zgodnie z kategoria I</t>
  </si>
  <si>
    <t>Osłony wymienne na oczy klasyfikowane jako wyrób zgodny z wymaganiami dyrektywy 89/686/EWG, KOMPATYBILNE Z POZ.8</t>
  </si>
  <si>
    <t>Rękawice diagnostyczne nitrylowe , niesterylne,bezpudrowe (max. ilość pudru 1,00mg/rekawicę), średnia grubość na: palcu 0,15mm; dłoni 0,12mm; mankiecie 0,10mm; średnia wartość oporności na zrywanie: min. 11N przed starzeniem i 9N po starzeniu; zgodne z ASTM 1671; klasa 3 odporności na przenikanie  zgodnie z PN-EN-374-3 dla Isopropanolu 70%; klasa 5 odporności na przenikanie zgodnie z PN-EN-374-3 dla 5-Fluorouracil 50mg/ml, Cyclophosphamide 20mg/ml; klasyfikowane jako wyrób medyczny zgodnie z PN-EN-455; rozmiary od S-XL</t>
  </si>
  <si>
    <t>Zestaw chirurgiczny pacjenta , w składzie okrycie ochronne z możliwością  przewiązania z przodu lub z tyłu , nieprzejżyste, worek na obuwie  oraz worek na ubranie z systemen ściągającym do zamknięcia,czepek i para skarpetek antypoślizgowych</t>
  </si>
  <si>
    <t>Maski z filtrem FFP2 przeznaczone do pracy w warunkach narażenia na kontakt z wirusem z potwierdzoną skutecznością ochrony przed wirusami do min. 5 godzin.</t>
  </si>
  <si>
    <t>Maski z filtrem FFP3 przeznaczone do pracy w warunkach narażenia na kontakt z wirusem z potwierdzoną skutecznością ochrony przed wirusami do min. 5 godzin.</t>
  </si>
  <si>
    <t>Ubranie chirurgiczne (bluza + spodnie) jednorazowego użytku. Wykonane z włókniny bawełnopodobnej spunlance o gramaturze 49g/m2 - 69g/m2 zawierającej 100% polipropylenu,antystatycznej, niepylącej, oddychającej, przeznaczonej do stosowania przez personel medyczny w środowisku bloku operacyjnego. Ubranie o podwyższonej odporności na wypychanie - na sucho min. 190 kPa (badanie wg EN ISKO 13938-1). Czystość pod względem cząstek stałych równa 2,0 IPM (badanie wg EN ISO 9073-10) pylenie równe 2,1Log10(liczba cząstek)(badanie wg EN ISO 9073-10). Bluza z krótkim rękawem, wyposażona w nap (pod szyją), trzy praktyczne kieszenie: jedna na piersi oraz dwie na dole bluzy. Spodnie ściągane trokiem, kieszeń boczna na nogawicy z klapą wyposażona w nap. Bluza i spodnie pakowane indywidualne widoczne ozankowanie rozmiaru. Na potwierdzenie ww. parametrów - wymagany dokument - wynik badań zaoferowanych wyrobów (badanie zgodnie z normą 13795) lub karta danych technicznych producenta towaru.</t>
  </si>
  <si>
    <t>j.m</t>
  </si>
  <si>
    <t>Zamawiana ilość (j.m.)</t>
  </si>
  <si>
    <t>Zamawiający wymaga przekazania na zasadzie użyczenia na zasadach określonych we wzorze umowy, szaf (dystrybutorów) wydających ww. czystą odzież operacyjną - w ilości 3 szt. Wymiary maksymalne szafy: szerokość 89cm, wysokość 200cm, głębokość 96,5cm. Należy podać wartość brutto użyczanych szaf w złotych.</t>
  </si>
  <si>
    <t xml:space="preserve">Zestaw do ciągłych blokad nerwów obwodowych    zawierający : osadzony na igle cewnik 19 G z trzema wtopionymi kontrastującymi pasami, znacznikami długości i centralnym otworem; Izolowana igła 25 G długości 19 cm ze zintegrowanym kabelkiem elektrycznym do neurostymulatora i drenikiem infuzyjnym; Przesuwny uchwyt, umożliwiający wprowadzenie igły wraz z cewnikiem w okolice nerwu, uchwyt blokuje się na igle po sciśnięciu; Zatrzaskowy łącznik do cewnika Filtr wraz z systemem mocowania go do skóry; Drenik infuzyjny dł. 30 cm; Samoprzylepna etykieta, wskazująca, w jakim miejscu znajduje się cewnik; Cewnik i igła widoczne w USG; Rozmiar: igła 25 G /190 mm, cewnik 19G/188mm; Szlifi igły do wyboru przez Zamawiającego 15o lub 30o. </t>
  </si>
  <si>
    <t xml:space="preserve">Pencan- Igły do znieczuleń podpajeczynówkowych Igła do znieczuleń podpajęczynówkowych (typu Pencil Point 25G i 27G dł. 88mm posiadająca pryzmat w uchwycie igły sygnalizujący pojawienie się płynu m-r zmiany barwy oraz uchwyt w eliptycznym kształcie z czterema okienkami i strzałką wskazującą położenie otworów w igle), pakowana razem z prowadnicą, dl. 35mm </t>
  </si>
  <si>
    <t xml:space="preserve">Pencan-gły do znieczuleń podpajeczynówkowych Igła do znieczuleń podpajęczynówkowych (typu Pencil Point 25G i 27G dł. 103mm posiadająca pryzmat w uchwycie igły sygnalizujący pojawienie się płynu m-r zmiany barwy oraz uchwyt w eliptycznym kształcie z czterema okienkami i strzałką wskazującą położenie otworów w igle), pakowana razem z prowadnicą, dl. 35mm </t>
  </si>
  <si>
    <t>Spinocan Igły do znieczuleń podpajeczynówkowych Igła do znieczuleń podpajęczynówkowych typu Quincke 25, 26, 27G dł. 120 mm posiadająca pryzmat w uchwycie igły sygnalizujący pojawienie się płynu m-r zmiany barwy oraz uchwyt w eliptycznym kształcie z czterema okienkami i strzałką wskazującą położenie otworów w igle. z prowadnicami dł. 35mm</t>
  </si>
  <si>
    <t xml:space="preserve">Pencan-gły do znieczuleń podpajeczynówkowych Igła do znieczuleń podpajęczynówkowych typu Pencil Point 25G dl. 156,5mm  posiadająca pryzmat w uchwycie igły sygnalizujący pojawienie się płynu m-r zmiany barwy oraz uchwyt w eliptycznym kształcie z czterema okienkami i strzałką wskazującą położenie otworów w igle), pakowana razem z prowadnicą, dl. 35mm </t>
  </si>
  <si>
    <t>Igła do znieczuleń podpajęczynówkowych ze specjalnym dwupłaszcyznowym szlifem typu atraucan.Przednia część szlifu tnąca tylna część rozpychająca włókna opony. Pakowana razem z prowadnicą . Rozmiar 26G/88mm.</t>
  </si>
  <si>
    <t>Zestaw do połączonego znieczulenia podpajęczynówkowego i zewnątrzoponowego (CSE) wyposażony w: -  igłę podpajęczynówkową Pencil Point 27Gx138,5 mm, - igłę zewnątrzoponową 18Gx 88 mm z dodatkowym okienkiem do przejścia igły pp, - cewnik zewnątrzoponowy, wykonany z poliamidu, 0,85 x 0,45 mm, długość 1000 mm, tulejka założona na cewniku ułatwia wprowadzenie go do igły Tuohy, czytelne niebieskie znaczniki długości całkowicie wtopione w materiał cewnika, - zatrzaskowy łącznik filtra z cewnikiem zewnątrzoponowym, - L.O.R. strzykawka, 10 ml, niezawierająca lateksu, końcówka luer, - płaski filtr zewnątrzoponowy, 0,2 µm, objetość wypełnienia 0,45 ml, wytrzymałość ciśnieniowa do 7 bar, - mocowanie filtra do skóry pacjenta, - dodatkowo mocowanie cewnika w miejscu wkłucia, - system blokowania igły podpajęczynówkowej, zapewnia bezpieczeństwo i łatwe zablokowanie igły podpajęczynówkowej i igle Tuohy po udanej punkcji opony twardej. Pozwala na swobodny obrót igły podpajęczynówkowej nawet gdy ta jest zablokowana.</t>
  </si>
  <si>
    <t>Zestawy do znieczuleń zewnątrzoponowych i długotrwałej analgezji wyposażone w igłę Tuchy ze skrzydełkami 18G / 80mm skalowane z bocznymi otworami i miękką końcówką 3mm cewnik poliuretanowy dł. 1000mm rozm. 20G wykonany z materiału radiocieniujacego i odpornego na załamania prowadnik cewnika. Łącznik filtra z cewnikiem typu zatrzaskowego strzykawkę niskooporową o poj. 8-10mm filtr płaski 0,2 mikrona, zapewniający wysoki przepływ i niską objętość wypełnienia {max0,55ml} wraz z nieinwazyjnym systemem mocowania do skóry pacjenta. Dodatkowo mocowanie cewnika w miejscu wkłucia z miękkim stabiliazotorem i wymiennym opatrunkiem.</t>
  </si>
  <si>
    <t>Zestaw do infiltracji ran składający się z:
- cewnik do infiltracji ran 19G x 600 mm, zbrojony stalową spiralą przez co zapewnia wypływ leku nawet przy nacisku tkanek na cewnik, z 60 otworami na pierwszych 150 mm. Widoczny w USG i RTG. Mikroperforacja prowadzona w linii spiralnej wokół cewnika, ściśle i równomiernie rozmieszczona, zapewnia rozkład środka znieczulającego na całej długości perforacji, w promieniu 360° wokół cewnika.                                                                                                                                     - rozrywalnego systemu służącego do umiejscowienia cewnika, zintegrowanego z kaniulą wprowadzającą cewnik (kaniulą do wkłucia) 18G x 116 mm.
- płaski, okrągły filtr 0,2 µm
- zintegrowanego mocowania filtra i cewnika do ciała pacjenta. Wypustki na spodzie mocowania zapewniają stabilizację cewnika.</t>
  </si>
  <si>
    <t>Igły do identyfikacji i znieczulenia nerwów obwodowych przy pomocy stymulatora Stimuplex  pod kontrolą USG. Igły ze znacznikami USG na całym obwodzie igły. Dren do podania leku 50cm bez DEHP i kabelel przyłaczeniowy do stymulatora. Rozmiary  0,7x35mm, 0,7x50mm, 0,7x 80mm, 0,9x100mm, 0,9x150mm.</t>
  </si>
  <si>
    <t xml:space="preserve">Sterylny zestaw osłony na głowicę USG wraz z żelem. • Osłona na głowicę USG w rozmiarze 13 x 61 cm • Żel sterylny do USG  • Dwa rodzaje dwupunktowych mocowań osłony do głowicy • Sterylna serweta 40 x 40 cm </t>
  </si>
  <si>
    <t>Pompa elastomerowa z wewnętrznym rozszerzalnym teleskopowym rdzeniem z kanałami do wprowadzenia leku, otoczonym elastomerową silikonową membraną stanowiąca zbiornik na lek; dren o trójkątnym wewnętrznym świetle z filtrem na linii infuzyjnej i  z klamrą zaciskową do odcięcia przepływu; filtr cząsteczkowy 1,2 µm z odpowietrznikiem i reduktorem przepływu; pokrowiec na pompę dla pacjenta;Zawnetrzna powłoka miekka odporna na uszkodzenie. Pompa z możliwościa wypełnienia w zakresie od 135ml do 295ml  z prędkością uwalniania leku 5 ml/h    (czas uwalniania leku od 27 godz. do 59 godz.). Dokładnośc pompy +/_15% deklarowana przez producenta.</t>
  </si>
  <si>
    <t>Zestaw do kaniulacji tetnicy. Cewnik Z FEP zakładane metodą Seldingera. Rozmiary                                                             18G/8cm z igłą S 1,3 x 50mm, prowadnica  40cm x 0,89mm.                                                                                                                          8G/16cm z igła S 1,3 x70mm, prowadnica 40cm x 0,89mm.                                                                                                                                                                          20G/8cm z igłą S 0,95x50mm, prowadnica  25cm x 0,64mm                                                                                                                                                            20G/16cm z igłą S 0,95x70mm , prowadnica  40cm x 0,64mm.  Zawór hemostatyczny, który podczas łączenia z drenami ciśnieniowymi otwiera się samodzielnie i zamyka automatycznie podczas odłączania. Jego wysoka szczelność pozwala na uniknięcie zwrotnego przepływu krwi, co umożliwia posługiwanie się produktem i nie wpływa na wyniki pomiarów ciśnienia.</t>
  </si>
  <si>
    <t>Cewnik do naczyń centralnych trójświatłowy  antybakteryjny7Fr- 15 cm i 20 cm  kanały wewnętrzne: /18Ga,18Ga,16Ga/  z oznaczeniem przepływów na opakowaniu, w zestawie igła V 18Gx70mm, prowadnica niklowo-tytanowa odporna na załamania, skalpel, strzykawka trzycześciowa 5 ml, rozszerzadło, ruchome skrzydełka mocujące dla cewników 20 cm. Zamknięcia kanałów automatycznymi bezigłowymi zastawkami. Drobne elementy poza prowadnica i dewnikiem pakowane w oddzelny woreczek dla ochrony przed rozsypaniem. Cewnik z materiałem antybakteryjnym na całej długości cewnika wewnątrz i na zewnątrz cewnika.</t>
  </si>
  <si>
    <t>Cewnik do naczyń centralnych czteroświatłowy  antybakteryjny 8Fr-15cm i 20cm, / kanały wewnętrzne: 18Ga,14Ga,18Ga, 16Ga/ z oznaczeniem przepływów na opakowaniu, w zestawie igła V 18Gx70mm, prowadnica niklowo-tytanowa odporna na załamania, skalpel, strzykawka trzycześciowa 5 ml, rozszerzadło, ruchome skrzydełka mocujące dla cewników 20 cm. Zamknięcia kanałów automatycznymi bezigłowymi zastawkami. Drobne elementy poza prowadnica i dewnikiem pakowane w oddzelny woreczek dla ochrony przed rozsypaniem. Cewnik z materiałem antybakteryjnym na całej długości cewnika wewnątrz i na zewnątrz cewnika.</t>
  </si>
  <si>
    <t>Cewnik do naczyń centralnych pięcioświatlowy 12F/20cm, / kanały wewnętrzne: 12Ga/18Ga,18Ga,18Ga, 16Ga/ z oznaczeniem przepływów na opakowaniu, w zestawie igła V 18Gx70mm, prowadnica niklowo-tytanowa odporna na załamania, skalpel, strzykawka trzycześciowa 5 ml, rozszerzadło, ruchome skrzydełka mocujące dla cewników 20 cm. Zamknięcia kanałów automatycznymi bezigłowymi zastawkami. Drobne elementy poza prowadnica i dewnikiem pakowane w oddzelny woreczek dla ochrony przed rozsypaniem. Cewnik z materiałem antybakteryjnym na całej długości cewnika wewnątrz i na zewnątrz cewnika.</t>
  </si>
  <si>
    <t>Elektrody typu Quick Combo służące do stymulacji serca, zewnętrznej defibrylacji oraz odczytu EKG.</t>
  </si>
  <si>
    <t>Pakiet  - Worki stomijne i urostomijne</t>
  </si>
  <si>
    <t xml:space="preserve">Pakiet  - Prowadnica intubacyjna </t>
  </si>
  <si>
    <t>Pakiet  - Pokrowce</t>
  </si>
  <si>
    <t>Pakiet  - Osłona na sondę USG</t>
  </si>
  <si>
    <t>Pakiet  - Igła do nakłuć lędźwiowych</t>
  </si>
  <si>
    <t xml:space="preserve">Pakiet - Fartuchy włókninowy </t>
  </si>
  <si>
    <t>Pakiet  -  Obłożenia operacyjne</t>
  </si>
  <si>
    <t>Pakiet  - Papier</t>
  </si>
  <si>
    <t xml:space="preserve">Pakiet  - Materiały ochronne </t>
  </si>
  <si>
    <t>Pakiet  - Maski  z filtrem FFP2</t>
  </si>
  <si>
    <t>Pakiet - Maski  z filtrem FFP3</t>
  </si>
  <si>
    <t>Pakiet  - Ubranie chirurgiczne</t>
  </si>
  <si>
    <t>Pakiet - Sprzęt do znieczuleń przewodowych i kaniulacji</t>
  </si>
  <si>
    <t>Pakiet  - Elektrody</t>
  </si>
  <si>
    <t>wartość początkowa jedn.netto w zł</t>
  </si>
  <si>
    <t>wartość początkowa jedn. brutto w zł</t>
  </si>
  <si>
    <t>Wartość początkowa ogółem netto w zł</t>
  </si>
  <si>
    <t>Wartość początkowa ogółem brutto w zł</t>
  </si>
  <si>
    <t>Zamawiający wymaga przekazania na zasadzie użyczenia na zasadach określonych we wzorze umowy, monitora kompatybilnego z produktami umieszczonymi w pakiecie 30. Należy podać wartość brutto użyczanego monitora</t>
  </si>
  <si>
    <t>Nazwa i nr dokumentu dopuszczającego do obrotu i używania / o ile dotyczy/</t>
  </si>
  <si>
    <t>Nazwa handlowa, nr katalogowy oferowanego asortymentu / użyczanego sprzetu/</t>
  </si>
  <si>
    <t>Zamawiajacy wymaga, aby produkty oferowane do pakietu 25, były rekomendowane do wirówki Cytospin 4 Thermo Scentific i cytowirówki MPW-MED. INSTRUMENTS MPW-351E</t>
  </si>
  <si>
    <t>Fartuch nieprzepuszczalny  w teście  na penetrację dla krwi ASTM 1670-97
Nieprzepuszczalny w teście na penetrację patogenów krwiopochodnych ASTM 1671-97
Odporny powyżej 8 h dla płynów i gazów zgodnie z normą ASTM 739-97
I klasa niepalności. Fartuch wykonany z barierowej włókniny do procedur wysokiego ryzyka, rozmiar uniwersalny z paskami do wiązania</t>
  </si>
  <si>
    <t xml:space="preserve">Maska typu N95 kaczy dziób; certyfikowanych zgodnie z testem NIOSH – 42 CFR - 84 dla N95, wyrobów medycznych jednorazowego użytku rekomendowany w przypadku zabezpieczenia Personelu i minimalizowania ryzyka związanego z  prątkami gruźlicy (potwierdzone w instrukcji obsługi dostarczanej wraz z produktem zgodnie z Ustawą o Wyrobach Medycznych);odporność na rozpryski ≥ 160mm Hg                                                
- skuteczność filtracji bakteryjnej dla cząstek  3,0 µm in vitro (BFE) - 99%                                                                        - skuteczność filtracji dla cząstek (0.1 µm) - 99%                                                     
- opór powietrza czyli ciśnienie różnicowe (w Pa)  Delta P &lt; 5.0 H2O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</si>
</sst>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5]General"/>
    <numFmt numFmtId="165" formatCode="&quot; &quot;#,##0.00&quot; zł &quot;;&quot;-&quot;#,##0.00&quot; zł &quot;;&quot; -&quot;#&quot; zł &quot;;@&quot; &quot;"/>
    <numFmt numFmtId="166" formatCode="0\."/>
  </numFmts>
  <fonts count="33">
    <font>
      <sz val="11"/>
      <color theme="1"/>
      <name val="Calibri"/>
      <family val="2"/>
      <charset val="238"/>
      <scheme val="minor"/>
    </font>
    <font>
      <sz val="8"/>
      <color rgb="FF000000"/>
      <name val="Calibri"/>
      <family val="2"/>
      <charset val="238"/>
    </font>
    <font>
      <sz val="11"/>
      <color theme="1"/>
      <name val="Tahoma"/>
      <family val="2"/>
      <charset val="238"/>
    </font>
    <font>
      <sz val="10"/>
      <name val="Arial"/>
      <family val="2"/>
      <charset val="238"/>
    </font>
    <font>
      <sz val="10"/>
      <name val="Arial CE"/>
      <family val="2"/>
      <charset val="238"/>
    </font>
    <font>
      <sz val="10"/>
      <name val="Arial"/>
      <family val="2"/>
    </font>
    <font>
      <sz val="10"/>
      <name val="Arial1"/>
      <charset val="238"/>
    </font>
    <font>
      <sz val="11"/>
      <color theme="1"/>
      <name val="Calibri"/>
      <family val="2"/>
      <scheme val="minor"/>
    </font>
    <font>
      <b/>
      <sz val="7.5"/>
      <color theme="1"/>
      <name val="Arial Narrow"/>
      <family val="2"/>
      <charset val="238"/>
    </font>
    <font>
      <sz val="7.5"/>
      <color theme="1"/>
      <name val="Arial Narrow"/>
      <family val="2"/>
      <charset val="238"/>
    </font>
    <font>
      <b/>
      <sz val="7.5"/>
      <name val="Arial Narrow"/>
      <family val="2"/>
      <charset val="238"/>
    </font>
    <font>
      <sz val="7.5"/>
      <name val="Arial Narrow"/>
      <family val="2"/>
      <charset val="238"/>
    </font>
    <font>
      <sz val="7.5"/>
      <color rgb="FFFF0000"/>
      <name val="Arial Narrow"/>
      <family val="2"/>
      <charset val="238"/>
    </font>
    <font>
      <b/>
      <sz val="7.5"/>
      <color rgb="FFFF0000"/>
      <name val="Arial Narrow"/>
      <family val="2"/>
      <charset val="238"/>
    </font>
    <font>
      <b/>
      <sz val="7.5"/>
      <color indexed="8"/>
      <name val="Arial Narrow"/>
      <family val="2"/>
      <charset val="238"/>
    </font>
    <font>
      <sz val="7.5"/>
      <color indexed="8"/>
      <name val="Arial Narrow"/>
      <family val="2"/>
      <charset val="238"/>
    </font>
    <font>
      <sz val="10"/>
      <name val="Arial Narrow"/>
      <family val="2"/>
      <charset val="238"/>
    </font>
    <font>
      <i/>
      <sz val="7.5"/>
      <color theme="1"/>
      <name val="Arial Narrow"/>
      <family val="2"/>
      <charset val="238"/>
    </font>
    <font>
      <b/>
      <sz val="11"/>
      <color theme="1"/>
      <name val="Tahoma"/>
      <family val="2"/>
      <charset val="238"/>
    </font>
    <font>
      <sz val="7.5"/>
      <color rgb="FF000000"/>
      <name val="Arial Narrow"/>
      <family val="2"/>
      <charset val="238"/>
    </font>
    <font>
      <vertAlign val="superscript"/>
      <sz val="7.5"/>
      <color rgb="FF000000"/>
      <name val="Arial Narrow"/>
      <family val="2"/>
      <charset val="238"/>
    </font>
    <font>
      <sz val="7.5"/>
      <color rgb="FFC00000"/>
      <name val="Arial Narrow"/>
      <family val="2"/>
      <charset val="238"/>
    </font>
    <font>
      <sz val="8"/>
      <name val="Arial"/>
      <family val="2"/>
      <charset val="238"/>
    </font>
    <font>
      <b/>
      <sz val="7.5"/>
      <color rgb="FFC00000"/>
      <name val="Arial Narrow"/>
      <family val="2"/>
      <charset val="238"/>
    </font>
    <font>
      <b/>
      <u/>
      <sz val="7.5"/>
      <name val="Arial Narrow"/>
      <family val="2"/>
      <charset val="238"/>
    </font>
    <font>
      <b/>
      <sz val="8"/>
      <name val="Arial"/>
      <family val="2"/>
      <charset val="238"/>
    </font>
    <font>
      <b/>
      <sz val="7.5"/>
      <color rgb="FF000000"/>
      <name val="Arial Narrow"/>
      <family val="2"/>
      <charset val="238"/>
    </font>
    <font>
      <sz val="7.5"/>
      <color rgb="FFFFFF00"/>
      <name val="Arial Narrow"/>
      <family val="2"/>
      <charset val="238"/>
    </font>
    <font>
      <u/>
      <sz val="7.5"/>
      <color indexed="8"/>
      <name val="Arial Narrow"/>
      <family val="2"/>
      <charset val="238"/>
    </font>
    <font>
      <b/>
      <sz val="10"/>
      <name val="Arial Narrow"/>
      <family val="2"/>
      <charset val="238"/>
    </font>
    <font>
      <sz val="10"/>
      <name val="Arial CE"/>
      <charset val="238"/>
    </font>
    <font>
      <b/>
      <i/>
      <sz val="7.5"/>
      <color theme="1"/>
      <name val="Arial Narrow"/>
      <family val="2"/>
      <charset val="238"/>
    </font>
    <font>
      <b/>
      <i/>
      <sz val="7.5"/>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theme="0"/>
        <bgColor rgb="FFFFFFFF"/>
      </patternFill>
    </fill>
    <fill>
      <patternFill patternType="solid">
        <fgColor theme="0"/>
        <bgColor indexed="9"/>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indexed="64"/>
      </bottom>
      <diagonal/>
    </border>
  </borders>
  <cellStyleXfs count="16">
    <xf numFmtId="0" fontId="0" fillId="0" borderId="0"/>
    <xf numFmtId="164" fontId="1" fillId="0" borderId="0" applyBorder="0" applyProtection="0"/>
    <xf numFmtId="0" fontId="3" fillId="0" borderId="0"/>
    <xf numFmtId="0" fontId="3" fillId="0" borderId="0"/>
    <xf numFmtId="0" fontId="3" fillId="0" borderId="0"/>
    <xf numFmtId="0" fontId="4" fillId="0" borderId="0"/>
    <xf numFmtId="0" fontId="5" fillId="0" borderId="0"/>
    <xf numFmtId="0" fontId="3" fillId="0" borderId="0"/>
    <xf numFmtId="165" fontId="1" fillId="0" borderId="0" applyBorder="0" applyProtection="0"/>
    <xf numFmtId="0" fontId="6" fillId="0" borderId="0" applyNumberFormat="0" applyFill="0" applyBorder="0" applyAlignment="0" applyProtection="0"/>
    <xf numFmtId="0" fontId="3" fillId="0" borderId="0"/>
    <xf numFmtId="0" fontId="7" fillId="0" borderId="0"/>
    <xf numFmtId="0" fontId="3" fillId="0" borderId="0"/>
    <xf numFmtId="0" fontId="3" fillId="0" borderId="0"/>
    <xf numFmtId="0" fontId="30" fillId="0" borderId="0"/>
    <xf numFmtId="0" fontId="30" fillId="0" borderId="0"/>
  </cellStyleXfs>
  <cellXfs count="211">
    <xf numFmtId="0" fontId="0" fillId="0" borderId="0" xfId="0"/>
    <xf numFmtId="0" fontId="2" fillId="0" borderId="0" xfId="0" applyFont="1"/>
    <xf numFmtId="0" fontId="9" fillId="0" borderId="0" xfId="0" applyFont="1"/>
    <xf numFmtId="4" fontId="9" fillId="2" borderId="6" xfId="0" applyNumberFormat="1" applyFont="1" applyFill="1" applyBorder="1" applyAlignment="1">
      <alignment vertical="center"/>
    </xf>
    <xf numFmtId="0" fontId="9" fillId="2" borderId="1" xfId="0" applyFont="1" applyFill="1" applyBorder="1" applyAlignment="1">
      <alignment horizontal="center" vertical="top"/>
    </xf>
    <xf numFmtId="4" fontId="9" fillId="2" borderId="1" xfId="0" applyNumberFormat="1" applyFont="1" applyFill="1" applyBorder="1" applyAlignment="1">
      <alignment horizontal="center" vertical="center"/>
    </xf>
    <xf numFmtId="9" fontId="9" fillId="2" borderId="1" xfId="0" applyNumberFormat="1" applyFont="1" applyFill="1" applyBorder="1" applyAlignment="1">
      <alignment horizontal="center" vertical="center"/>
    </xf>
    <xf numFmtId="2" fontId="9" fillId="2" borderId="1" xfId="0" applyNumberFormat="1" applyFont="1" applyFill="1" applyBorder="1" applyAlignment="1">
      <alignment horizontal="center" vertical="center"/>
    </xf>
    <xf numFmtId="4" fontId="9" fillId="2" borderId="1" xfId="0" applyNumberFormat="1" applyFont="1" applyFill="1" applyBorder="1" applyAlignment="1">
      <alignment vertical="center"/>
    </xf>
    <xf numFmtId="2" fontId="9" fillId="2" borderId="3" xfId="0" applyNumberFormat="1" applyFont="1" applyFill="1" applyBorder="1" applyAlignment="1">
      <alignment horizontal="center" vertical="center"/>
    </xf>
    <xf numFmtId="0" fontId="11" fillId="0" borderId="0" xfId="0" applyFont="1" applyFill="1"/>
    <xf numFmtId="0" fontId="16" fillId="0" borderId="0" xfId="0" applyFont="1" applyFill="1"/>
    <xf numFmtId="0" fontId="11" fillId="2" borderId="0" xfId="0" applyFont="1" applyFill="1"/>
    <xf numFmtId="0" fontId="10" fillId="2" borderId="0" xfId="0" applyFont="1" applyFill="1"/>
    <xf numFmtId="0" fontId="11" fillId="2" borderId="1" xfId="0" applyNumberFormat="1" applyFont="1" applyFill="1" applyBorder="1" applyAlignment="1">
      <alignment horizontal="justify" vertical="center" readingOrder="1"/>
    </xf>
    <xf numFmtId="0" fontId="11" fillId="2" borderId="1" xfId="0" applyFont="1" applyFill="1" applyBorder="1" applyAlignment="1">
      <alignment horizontal="justify" vertical="center" readingOrder="1"/>
    </xf>
    <xf numFmtId="0" fontId="9" fillId="2" borderId="0" xfId="0" applyFont="1" applyFill="1" applyBorder="1" applyAlignment="1">
      <alignment horizontal="justify" vertical="center" readingOrder="1"/>
    </xf>
    <xf numFmtId="0" fontId="9" fillId="2" borderId="0" xfId="0" applyFont="1" applyFill="1" applyBorder="1" applyAlignment="1">
      <alignment horizontal="justify" vertical="top" wrapText="1" readingOrder="1"/>
    </xf>
    <xf numFmtId="0" fontId="11" fillId="2" borderId="0" xfId="0" applyFont="1" applyFill="1" applyBorder="1" applyAlignment="1">
      <alignment horizontal="justify" vertical="center" readingOrder="1"/>
    </xf>
    <xf numFmtId="166" fontId="11" fillId="2" borderId="1" xfId="0" applyNumberFormat="1" applyFont="1" applyFill="1" applyBorder="1" applyAlignment="1">
      <alignment horizontal="justify" vertical="center" wrapText="1" readingOrder="1"/>
    </xf>
    <xf numFmtId="0" fontId="11" fillId="2" borderId="1" xfId="0" applyFont="1" applyFill="1" applyBorder="1" applyAlignment="1">
      <alignment horizontal="justify" vertical="center" wrapText="1" readingOrder="1"/>
    </xf>
    <xf numFmtId="0" fontId="11" fillId="2" borderId="1" xfId="0" applyFont="1" applyFill="1" applyBorder="1" applyAlignment="1">
      <alignment horizontal="center" vertical="center"/>
    </xf>
    <xf numFmtId="0" fontId="9" fillId="2" borderId="0" xfId="0" applyFont="1" applyFill="1" applyAlignment="1">
      <alignment vertical="center"/>
    </xf>
    <xf numFmtId="0" fontId="9" fillId="2" borderId="0" xfId="0" applyFont="1" applyFill="1"/>
    <xf numFmtId="0" fontId="8" fillId="0" borderId="0" xfId="0" applyFont="1"/>
    <xf numFmtId="0" fontId="18" fillId="0" borderId="0" xfId="0" applyFont="1"/>
    <xf numFmtId="0" fontId="8" fillId="2" borderId="1" xfId="0" applyFont="1" applyFill="1" applyBorder="1" applyAlignment="1">
      <alignment horizontal="lef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0" fontId="8" fillId="2" borderId="0" xfId="0" applyFont="1" applyFill="1"/>
    <xf numFmtId="0" fontId="10" fillId="2" borderId="2" xfId="0" applyFont="1" applyFill="1" applyBorder="1" applyAlignment="1"/>
    <xf numFmtId="0" fontId="10" fillId="2" borderId="0" xfId="0" applyFont="1" applyFill="1" applyAlignment="1">
      <alignment horizontal="left"/>
    </xf>
    <xf numFmtId="0" fontId="11" fillId="2" borderId="1" xfId="11" applyFont="1" applyFill="1" applyBorder="1" applyAlignment="1">
      <alignment horizontal="left" vertical="center" wrapText="1"/>
    </xf>
    <xf numFmtId="0" fontId="10" fillId="2" borderId="0" xfId="0" applyFont="1" applyFill="1" applyBorder="1"/>
    <xf numFmtId="0" fontId="11" fillId="2" borderId="1" xfId="0" applyFont="1" applyFill="1" applyBorder="1" applyAlignment="1">
      <alignment vertical="center" wrapText="1"/>
    </xf>
    <xf numFmtId="0" fontId="9" fillId="2" borderId="6" xfId="0" applyFont="1" applyFill="1" applyBorder="1"/>
    <xf numFmtId="0" fontId="11" fillId="2" borderId="5" xfId="0" applyFont="1" applyFill="1" applyBorder="1" applyAlignment="1">
      <alignment horizontal="center" vertical="center"/>
    </xf>
    <xf numFmtId="0" fontId="11" fillId="2" borderId="1" xfId="0" applyFont="1" applyFill="1" applyBorder="1" applyAlignment="1">
      <alignment horizontal="center" vertical="center" wrapText="1"/>
    </xf>
    <xf numFmtId="3" fontId="11" fillId="2" borderId="1" xfId="0" applyNumberFormat="1" applyFont="1" applyFill="1" applyBorder="1" applyAlignment="1">
      <alignment horizontal="center" vertical="center"/>
    </xf>
    <xf numFmtId="0" fontId="9" fillId="2" borderId="0" xfId="0" applyFont="1" applyFill="1" applyAlignment="1">
      <alignment horizontal="center"/>
    </xf>
    <xf numFmtId="0" fontId="9" fillId="2" borderId="0" xfId="0" applyFont="1" applyFill="1" applyBorder="1"/>
    <xf numFmtId="0" fontId="9" fillId="2" borderId="0" xfId="0" applyFont="1" applyFill="1" applyBorder="1" applyAlignment="1">
      <alignment horizontal="center"/>
    </xf>
    <xf numFmtId="0" fontId="11" fillId="2" borderId="7" xfId="0" applyFont="1" applyFill="1" applyBorder="1" applyAlignment="1">
      <alignment vertical="center"/>
    </xf>
    <xf numFmtId="0" fontId="10"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0" fillId="2" borderId="0" xfId="0" applyFont="1" applyFill="1" applyBorder="1" applyAlignment="1">
      <alignment horizontal="center" vertical="center" wrapText="1"/>
    </xf>
    <xf numFmtId="0" fontId="11" fillId="2" borderId="0" xfId="0" applyFont="1" applyFill="1" applyBorder="1" applyAlignment="1">
      <alignment horizontal="left" vertical="center" wrapText="1"/>
    </xf>
    <xf numFmtId="0" fontId="13" fillId="2" borderId="0" xfId="0" applyFont="1" applyFill="1" applyBorder="1" applyAlignment="1">
      <alignment horizontal="center" vertical="center" wrapText="1"/>
    </xf>
    <xf numFmtId="0" fontId="12" fillId="2" borderId="0" xfId="0" applyFont="1" applyFill="1" applyBorder="1" applyAlignment="1">
      <alignment wrapText="1"/>
    </xf>
    <xf numFmtId="0" fontId="11" fillId="2" borderId="0" xfId="0" applyFont="1" applyFill="1" applyBorder="1" applyAlignment="1"/>
    <xf numFmtId="0" fontId="12" fillId="2" borderId="0"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1" fillId="2" borderId="4" xfId="12" applyFont="1" applyFill="1" applyBorder="1" applyAlignment="1">
      <alignment vertical="center"/>
    </xf>
    <xf numFmtId="0" fontId="10" fillId="2" borderId="4" xfId="12" applyFont="1" applyFill="1" applyBorder="1" applyAlignment="1">
      <alignment horizontal="center" vertical="center"/>
    </xf>
    <xf numFmtId="0" fontId="11" fillId="2" borderId="1" xfId="0" applyFont="1" applyFill="1" applyBorder="1" applyAlignment="1">
      <alignment wrapText="1"/>
    </xf>
    <xf numFmtId="3" fontId="10" fillId="2" borderId="1" xfId="0" applyNumberFormat="1" applyFont="1" applyFill="1" applyBorder="1" applyAlignment="1">
      <alignment horizontal="center" vertical="center"/>
    </xf>
    <xf numFmtId="0" fontId="11" fillId="2" borderId="0" xfId="3" applyFont="1" applyFill="1"/>
    <xf numFmtId="0" fontId="9" fillId="2" borderId="1" xfId="0" applyFont="1" applyFill="1" applyBorder="1" applyAlignment="1">
      <alignment horizontal="justify" vertical="top" wrapText="1" readingOrder="1"/>
    </xf>
    <xf numFmtId="0" fontId="15" fillId="2" borderId="1" xfId="0" applyFont="1" applyFill="1" applyBorder="1" applyAlignment="1">
      <alignment horizontal="justify" vertical="center" readingOrder="1"/>
    </xf>
    <xf numFmtId="0" fontId="9" fillId="2" borderId="1" xfId="0" applyFont="1" applyFill="1" applyBorder="1" applyAlignment="1">
      <alignment horizontal="justify" vertical="center" wrapText="1" readingOrder="1"/>
    </xf>
    <xf numFmtId="0" fontId="11" fillId="2" borderId="0" xfId="0" applyFont="1" applyFill="1" applyBorder="1" applyAlignment="1">
      <alignment horizontal="justify" vertical="center" wrapText="1" readingOrder="1"/>
    </xf>
    <xf numFmtId="0" fontId="15" fillId="2" borderId="0" xfId="0" applyFont="1" applyFill="1" applyBorder="1" applyAlignment="1">
      <alignment horizontal="justify" vertical="center" readingOrder="1"/>
    </xf>
    <xf numFmtId="0" fontId="9" fillId="2" borderId="0" xfId="0" applyFont="1" applyFill="1" applyBorder="1" applyAlignment="1">
      <alignment horizontal="justify" vertical="center" wrapText="1" readingOrder="1"/>
    </xf>
    <xf numFmtId="0" fontId="9" fillId="2" borderId="0" xfId="0" applyFont="1" applyFill="1" applyAlignment="1">
      <alignment horizontal="justify" vertical="center" readingOrder="1"/>
    </xf>
    <xf numFmtId="0" fontId="9" fillId="2" borderId="0" xfId="0" applyFont="1" applyFill="1" applyAlignment="1">
      <alignment horizontal="justify" readingOrder="1"/>
    </xf>
    <xf numFmtId="0" fontId="11" fillId="2" borderId="0" xfId="0" applyNumberFormat="1" applyFont="1" applyFill="1" applyBorder="1" applyAlignment="1">
      <alignment horizontal="justify" vertical="center" readingOrder="1"/>
    </xf>
    <xf numFmtId="0" fontId="9" fillId="2" borderId="1" xfId="0" applyFont="1" applyFill="1" applyBorder="1"/>
    <xf numFmtId="0" fontId="9" fillId="2" borderId="1" xfId="0" applyFont="1" applyFill="1" applyBorder="1" applyAlignment="1">
      <alignment wrapText="1"/>
    </xf>
    <xf numFmtId="0" fontId="12" fillId="2" borderId="0" xfId="0" applyFont="1" applyFill="1"/>
    <xf numFmtId="0" fontId="9" fillId="2" borderId="1" xfId="0" applyFont="1" applyFill="1" applyBorder="1" applyAlignment="1">
      <alignment horizontal="center"/>
    </xf>
    <xf numFmtId="0" fontId="11" fillId="3" borderId="1" xfId="7" applyFont="1" applyFill="1" applyBorder="1" applyAlignment="1">
      <alignment horizontal="left" vertical="center" wrapText="1"/>
    </xf>
    <xf numFmtId="0" fontId="11" fillId="3" borderId="1" xfId="5" applyFont="1" applyFill="1" applyBorder="1" applyAlignment="1">
      <alignment horizontal="center" vertical="center" wrapText="1"/>
    </xf>
    <xf numFmtId="0" fontId="11" fillId="2" borderId="1" xfId="6" applyFont="1" applyFill="1" applyBorder="1" applyAlignment="1">
      <alignment horizontal="left" vertical="center" wrapText="1"/>
    </xf>
    <xf numFmtId="0" fontId="11" fillId="2" borderId="1" xfId="6" applyFont="1" applyFill="1" applyBorder="1" applyAlignment="1">
      <alignment horizontal="center" vertical="center"/>
    </xf>
    <xf numFmtId="0" fontId="8" fillId="2" borderId="0" xfId="0" applyFont="1" applyFill="1" applyAlignment="1">
      <alignment horizontal="left" vertical="center"/>
    </xf>
    <xf numFmtId="0" fontId="9" fillId="2" borderId="0" xfId="0" applyFont="1" applyFill="1" applyAlignment="1">
      <alignment horizontal="center" vertical="center"/>
    </xf>
    <xf numFmtId="0" fontId="11" fillId="2" borderId="0" xfId="0" applyFont="1" applyFill="1" applyBorder="1" applyAlignment="1">
      <alignment vertical="center"/>
    </xf>
    <xf numFmtId="0" fontId="11" fillId="2" borderId="2" xfId="12" applyFont="1" applyFill="1" applyBorder="1" applyAlignment="1">
      <alignment horizontal="center" vertical="center"/>
    </xf>
    <xf numFmtId="0" fontId="11" fillId="2" borderId="2" xfId="0" applyFont="1" applyFill="1" applyBorder="1" applyAlignment="1">
      <alignment vertical="center"/>
    </xf>
    <xf numFmtId="0" fontId="11" fillId="2" borderId="0" xfId="3" applyFont="1" applyFill="1" applyBorder="1"/>
    <xf numFmtId="0" fontId="9" fillId="2" borderId="0" xfId="0" applyFont="1" applyFill="1" applyBorder="1" applyAlignment="1">
      <alignment readingOrder="1"/>
    </xf>
    <xf numFmtId="0" fontId="9" fillId="2" borderId="2" xfId="0" applyFont="1" applyFill="1" applyBorder="1" applyAlignment="1">
      <alignment readingOrder="1"/>
    </xf>
    <xf numFmtId="0" fontId="9" fillId="2" borderId="0" xfId="0" applyFont="1" applyFill="1" applyBorder="1" applyAlignment="1">
      <alignment horizontal="justify" readingOrder="1"/>
    </xf>
    <xf numFmtId="49" fontId="8" fillId="2" borderId="2" xfId="3" applyNumberFormat="1" applyFont="1" applyFill="1" applyBorder="1" applyAlignment="1">
      <alignment vertical="center" readingOrder="1"/>
    </xf>
    <xf numFmtId="0" fontId="11" fillId="2" borderId="1" xfId="0" applyFont="1" applyFill="1" applyBorder="1"/>
    <xf numFmtId="0" fontId="8" fillId="0" borderId="1" xfId="0" applyFont="1" applyBorder="1"/>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19" fillId="0" borderId="9" xfId="0" applyFont="1" applyBorder="1" applyAlignment="1">
      <alignment vertical="center" wrapText="1"/>
    </xf>
    <xf numFmtId="0" fontId="19" fillId="0" borderId="0" xfId="0" applyFont="1" applyBorder="1" applyAlignment="1">
      <alignment vertical="center" wrapText="1"/>
    </xf>
    <xf numFmtId="0" fontId="21" fillId="0" borderId="0" xfId="0" applyFont="1" applyFill="1"/>
    <xf numFmtId="0" fontId="22" fillId="0" borderId="0" xfId="0" applyFont="1" applyFill="1"/>
    <xf numFmtId="0" fontId="23" fillId="0" borderId="0" xfId="0" applyFont="1" applyFill="1"/>
    <xf numFmtId="0" fontId="11" fillId="0" borderId="1" xfId="6" applyFont="1" applyFill="1" applyBorder="1" applyAlignment="1">
      <alignment horizontal="center" vertical="center"/>
    </xf>
    <xf numFmtId="164" fontId="26" fillId="2" borderId="0" xfId="1" applyFont="1" applyFill="1" applyBorder="1" applyAlignment="1">
      <alignment horizontal="center" vertical="center"/>
    </xf>
    <xf numFmtId="164" fontId="26" fillId="4" borderId="0" xfId="1" applyFont="1" applyFill="1" applyBorder="1" applyAlignment="1">
      <alignment vertical="center"/>
    </xf>
    <xf numFmtId="164" fontId="26" fillId="4" borderId="11" xfId="1" applyFont="1" applyFill="1" applyBorder="1" applyAlignment="1">
      <alignment horizontal="center" vertical="center"/>
    </xf>
    <xf numFmtId="164" fontId="19" fillId="2" borderId="3" xfId="1" applyFont="1" applyFill="1" applyBorder="1" applyAlignment="1">
      <alignment horizontal="center" vertical="center"/>
    </xf>
    <xf numFmtId="164" fontId="10" fillId="4" borderId="11" xfId="1" applyFont="1" applyFill="1" applyBorder="1" applyAlignment="1">
      <alignment horizontal="center" vertical="center"/>
    </xf>
    <xf numFmtId="164" fontId="26" fillId="4" borderId="0" xfId="1" applyFont="1" applyFill="1" applyAlignment="1">
      <alignment horizontal="center" vertical="center"/>
    </xf>
    <xf numFmtId="164" fontId="19" fillId="4" borderId="0" xfId="1" applyFont="1" applyFill="1" applyAlignment="1">
      <alignment vertical="center" wrapText="1"/>
    </xf>
    <xf numFmtId="164" fontId="19" fillId="4" borderId="0" xfId="1" applyFont="1" applyFill="1" applyAlignment="1">
      <alignment horizontal="center" vertical="center"/>
    </xf>
    <xf numFmtId="164" fontId="19" fillId="4" borderId="0" xfId="1" applyFont="1" applyFill="1" applyAlignment="1">
      <alignment vertical="center"/>
    </xf>
    <xf numFmtId="164" fontId="26" fillId="2" borderId="2" xfId="1" applyFont="1" applyFill="1" applyBorder="1" applyAlignment="1">
      <alignment horizontal="center" vertical="center"/>
    </xf>
    <xf numFmtId="164" fontId="26" fillId="4" borderId="2" xfId="1" applyFont="1" applyFill="1" applyBorder="1" applyAlignment="1">
      <alignment vertical="center"/>
    </xf>
    <xf numFmtId="0" fontId="8" fillId="2" borderId="2" xfId="0" applyFont="1" applyFill="1" applyBorder="1" applyAlignment="1"/>
    <xf numFmtId="164" fontId="26" fillId="4" borderId="12" xfId="1" applyFont="1" applyFill="1" applyBorder="1" applyAlignment="1">
      <alignment horizontal="center" vertical="center"/>
    </xf>
    <xf numFmtId="0" fontId="11" fillId="2" borderId="9" xfId="0" applyFont="1" applyFill="1" applyBorder="1" applyAlignment="1">
      <alignment horizontal="center" vertical="center"/>
    </xf>
    <xf numFmtId="164" fontId="10" fillId="4" borderId="1" xfId="1" applyFont="1" applyFill="1" applyBorder="1" applyAlignment="1">
      <alignment horizontal="center" vertical="center"/>
    </xf>
    <xf numFmtId="164" fontId="10" fillId="4" borderId="12" xfId="1" applyFont="1" applyFill="1" applyBorder="1" applyAlignment="1">
      <alignment horizontal="center" vertical="center"/>
    </xf>
    <xf numFmtId="164" fontId="10" fillId="4" borderId="3" xfId="1" applyFont="1" applyFill="1" applyBorder="1" applyAlignment="1">
      <alignment horizontal="center" vertical="center"/>
    </xf>
    <xf numFmtId="0" fontId="11" fillId="2" borderId="0" xfId="0" applyFont="1" applyFill="1" applyBorder="1"/>
    <xf numFmtId="0" fontId="27" fillId="2" borderId="0" xfId="0" applyFont="1" applyFill="1" applyBorder="1" applyAlignment="1">
      <alignment horizontal="center" vertical="center" wrapText="1"/>
    </xf>
    <xf numFmtId="0" fontId="19" fillId="2" borderId="1" xfId="0" applyFont="1" applyFill="1" applyBorder="1" applyAlignment="1">
      <alignment vertical="center" wrapText="1"/>
    </xf>
    <xf numFmtId="164" fontId="10" fillId="4" borderId="13" xfId="1" applyFont="1" applyFill="1" applyBorder="1" applyAlignment="1">
      <alignment horizontal="center" vertical="center"/>
    </xf>
    <xf numFmtId="0" fontId="15" fillId="2" borderId="1" xfId="0" applyFont="1" applyFill="1" applyBorder="1" applyAlignment="1">
      <alignment horizontal="left" vertical="top" wrapText="1"/>
    </xf>
    <xf numFmtId="0" fontId="11" fillId="3" borderId="1" xfId="0" applyNumberFormat="1" applyFont="1" applyFill="1" applyBorder="1" applyAlignment="1">
      <alignment horizontal="center" vertical="center" wrapText="1"/>
    </xf>
    <xf numFmtId="0" fontId="15" fillId="2" borderId="1" xfId="13" applyFont="1" applyFill="1" applyBorder="1" applyAlignment="1">
      <alignment vertical="top" wrapText="1"/>
    </xf>
    <xf numFmtId="0" fontId="14" fillId="2" borderId="1" xfId="0" applyFont="1" applyFill="1" applyBorder="1" applyAlignment="1">
      <alignment horizontal="center" vertical="center"/>
    </xf>
    <xf numFmtId="0" fontId="14" fillId="2" borderId="0" xfId="0" applyFont="1" applyFill="1" applyBorder="1" applyAlignment="1">
      <alignment horizontal="center" vertical="center"/>
    </xf>
    <xf numFmtId="0" fontId="15" fillId="2" borderId="0" xfId="0" applyFont="1" applyFill="1" applyBorder="1" applyAlignment="1">
      <alignment horizontal="left" vertical="top" wrapText="1"/>
    </xf>
    <xf numFmtId="3" fontId="11" fillId="2" borderId="0" xfId="0" applyNumberFormat="1" applyFont="1" applyFill="1" applyAlignment="1">
      <alignment horizontal="center" vertical="center"/>
    </xf>
    <xf numFmtId="2" fontId="14" fillId="2" borderId="0" xfId="1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1" fillId="2" borderId="1" xfId="0" applyFont="1" applyFill="1" applyBorder="1" applyAlignment="1">
      <alignment horizontal="left" vertical="top" wrapText="1"/>
    </xf>
    <xf numFmtId="0" fontId="15" fillId="2" borderId="1" xfId="0" applyFont="1" applyFill="1" applyBorder="1" applyAlignment="1">
      <alignment horizontal="center" vertical="center"/>
    </xf>
    <xf numFmtId="0" fontId="14" fillId="2" borderId="0" xfId="0" applyFont="1" applyFill="1"/>
    <xf numFmtId="0" fontId="15" fillId="2" borderId="0" xfId="0" applyFont="1" applyFill="1" applyAlignment="1">
      <alignment horizontal="left" vertical="top"/>
    </xf>
    <xf numFmtId="0" fontId="15" fillId="2" borderId="0" xfId="0" applyFont="1" applyFill="1" applyAlignment="1">
      <alignment horizontal="center" vertical="center"/>
    </xf>
    <xf numFmtId="0" fontId="14" fillId="2" borderId="2" xfId="0" applyFont="1" applyFill="1" applyBorder="1" applyAlignment="1"/>
    <xf numFmtId="0" fontId="15" fillId="2" borderId="1" xfId="0" applyFont="1" applyFill="1" applyBorder="1" applyAlignment="1">
      <alignment vertical="top" wrapText="1"/>
    </xf>
    <xf numFmtId="0" fontId="15" fillId="2" borderId="1" xfId="0" applyFont="1" applyFill="1" applyBorder="1" applyAlignment="1">
      <alignment horizontal="center" vertical="center" wrapText="1"/>
    </xf>
    <xf numFmtId="0" fontId="15" fillId="2" borderId="0" xfId="0" applyFont="1" applyFill="1" applyAlignment="1">
      <alignment wrapText="1"/>
    </xf>
    <xf numFmtId="0" fontId="15" fillId="2" borderId="0" xfId="0" applyFont="1" applyFill="1" applyAlignment="1">
      <alignment horizontal="center" vertical="center" wrapText="1"/>
    </xf>
    <xf numFmtId="0" fontId="11" fillId="2" borderId="0" xfId="0" applyFont="1" applyFill="1" applyAlignment="1">
      <alignment horizontal="center" vertical="center"/>
    </xf>
    <xf numFmtId="2" fontId="15" fillId="2" borderId="0" xfId="0" applyNumberFormat="1" applyFont="1" applyFill="1" applyAlignment="1">
      <alignment horizontal="right"/>
    </xf>
    <xf numFmtId="0" fontId="14" fillId="2" borderId="2" xfId="0" applyFont="1" applyFill="1" applyBorder="1" applyAlignment="1">
      <alignment vertical="center"/>
    </xf>
    <xf numFmtId="0" fontId="15" fillId="2" borderId="3" xfId="0" applyNumberFormat="1" applyFont="1" applyFill="1" applyBorder="1" applyAlignment="1">
      <alignment horizontal="left" vertical="center" wrapText="1"/>
    </xf>
    <xf numFmtId="3" fontId="15" fillId="2" borderId="1" xfId="0" applyNumberFormat="1" applyFont="1" applyFill="1" applyBorder="1" applyAlignment="1">
      <alignment horizontal="center" vertical="center" wrapText="1"/>
    </xf>
    <xf numFmtId="0" fontId="15" fillId="2" borderId="3" xfId="0" applyFont="1" applyFill="1" applyBorder="1" applyAlignment="1">
      <alignment horizontal="left" vertical="center" wrapText="1"/>
    </xf>
    <xf numFmtId="0" fontId="15" fillId="5" borderId="3"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5" fillId="2" borderId="1" xfId="13" applyFont="1" applyFill="1" applyBorder="1" applyAlignment="1">
      <alignment horizontal="center" vertical="center"/>
    </xf>
    <xf numFmtId="3" fontId="15" fillId="2" borderId="1" xfId="13" applyNumberFormat="1" applyFont="1" applyFill="1" applyBorder="1" applyAlignment="1">
      <alignment horizontal="center" vertical="center" wrapText="1"/>
    </xf>
    <xf numFmtId="0" fontId="15" fillId="2" borderId="0" xfId="0" applyFont="1" applyFill="1" applyBorder="1" applyAlignment="1">
      <alignment horizontal="center" vertical="center"/>
    </xf>
    <xf numFmtId="0" fontId="15" fillId="2" borderId="1" xfId="13" applyFont="1" applyFill="1" applyBorder="1" applyAlignment="1">
      <alignment horizontal="center" vertical="center" wrapText="1"/>
    </xf>
    <xf numFmtId="3" fontId="11" fillId="2" borderId="1" xfId="13" applyNumberFormat="1" applyFont="1" applyFill="1" applyBorder="1" applyAlignment="1">
      <alignment horizontal="center" vertical="center"/>
    </xf>
    <xf numFmtId="0" fontId="19" fillId="2" borderId="11" xfId="0" applyFont="1" applyFill="1" applyBorder="1" applyAlignment="1">
      <alignment wrapText="1"/>
    </xf>
    <xf numFmtId="0" fontId="19" fillId="2" borderId="12" xfId="0" applyFont="1" applyFill="1" applyBorder="1" applyAlignment="1">
      <alignment wrapText="1"/>
    </xf>
    <xf numFmtId="0" fontId="19" fillId="2" borderId="1" xfId="0" applyFont="1" applyFill="1" applyBorder="1" applyAlignment="1">
      <alignment wrapText="1"/>
    </xf>
    <xf numFmtId="0" fontId="11" fillId="2" borderId="3" xfId="0" applyFont="1" applyFill="1" applyBorder="1" applyAlignment="1">
      <alignment vertical="center" wrapText="1"/>
    </xf>
    <xf numFmtId="0" fontId="11" fillId="2" borderId="3" xfId="0" applyFont="1" applyFill="1" applyBorder="1" applyAlignment="1">
      <alignment vertical="top" wrapText="1"/>
    </xf>
    <xf numFmtId="0" fontId="19" fillId="2" borderId="11" xfId="0" applyFont="1" applyFill="1" applyBorder="1" applyAlignment="1">
      <alignment vertical="center" wrapText="1"/>
    </xf>
    <xf numFmtId="164" fontId="19" fillId="2" borderId="1" xfId="1" applyFont="1" applyFill="1" applyBorder="1" applyAlignment="1">
      <alignment horizontal="center" vertical="center"/>
    </xf>
    <xf numFmtId="164" fontId="11" fillId="2" borderId="1" xfId="1" applyFont="1" applyFill="1" applyBorder="1" applyAlignment="1">
      <alignment horizontal="center" vertical="center"/>
    </xf>
    <xf numFmtId="0" fontId="25" fillId="0" borderId="0" xfId="0" applyFont="1" applyFill="1"/>
    <xf numFmtId="0" fontId="29" fillId="0" borderId="0" xfId="0" applyFont="1" applyFill="1"/>
    <xf numFmtId="0" fontId="8" fillId="2" borderId="0" xfId="0" applyFont="1" applyFill="1" applyBorder="1" applyAlignment="1"/>
    <xf numFmtId="164" fontId="26" fillId="2" borderId="10" xfId="1" applyFont="1" applyFill="1" applyBorder="1" applyAlignment="1">
      <alignment wrapText="1"/>
    </xf>
    <xf numFmtId="0" fontId="15" fillId="2" borderId="1" xfId="0" applyNumberFormat="1" applyFont="1" applyFill="1" applyBorder="1" applyAlignment="1">
      <alignment horizontal="center" vertical="center"/>
    </xf>
    <xf numFmtId="0" fontId="15" fillId="2" borderId="0" xfId="0" applyNumberFormat="1" applyFont="1" applyFill="1" applyAlignment="1">
      <alignment horizontal="center" vertical="center"/>
    </xf>
    <xf numFmtId="0" fontId="15" fillId="2" borderId="0" xfId="0" applyFont="1" applyFill="1"/>
    <xf numFmtId="3" fontId="11" fillId="2" borderId="0" xfId="0" applyNumberFormat="1" applyFont="1" applyFill="1"/>
    <xf numFmtId="0" fontId="15" fillId="2" borderId="0" xfId="0" applyFont="1" applyFill="1" applyAlignment="1">
      <alignment vertical="top"/>
    </xf>
    <xf numFmtId="0" fontId="14" fillId="2" borderId="2" xfId="0" applyFont="1" applyFill="1" applyBorder="1" applyAlignment="1">
      <alignment horizontal="left"/>
    </xf>
    <xf numFmtId="0" fontId="14" fillId="2" borderId="2" xfId="0" applyFont="1" applyFill="1" applyBorder="1" applyAlignment="1">
      <alignment horizontal="left" wrapText="1"/>
    </xf>
    <xf numFmtId="0" fontId="11" fillId="2" borderId="1" xfId="13" applyFont="1" applyFill="1" applyBorder="1" applyAlignment="1">
      <alignment horizontal="center" vertical="center"/>
    </xf>
    <xf numFmtId="0" fontId="14" fillId="2" borderId="0" xfId="0" applyFont="1" applyFill="1" applyBorder="1" applyAlignment="1">
      <alignment horizontal="left" vertical="center" wrapText="1"/>
    </xf>
    <xf numFmtId="0" fontId="9" fillId="2" borderId="0" xfId="0" applyFont="1" applyFill="1" applyAlignment="1">
      <alignment vertical="top"/>
    </xf>
    <xf numFmtId="0" fontId="10" fillId="2" borderId="2" xfId="0" applyFont="1" applyFill="1" applyBorder="1" applyAlignment="1">
      <alignment horizontal="left"/>
    </xf>
    <xf numFmtId="3" fontId="15" fillId="2" borderId="1" xfId="13" applyNumberFormat="1" applyFont="1" applyFill="1" applyBorder="1" applyAlignment="1">
      <alignment horizontal="center" vertical="center"/>
    </xf>
    <xf numFmtId="3" fontId="11" fillId="2" borderId="1" xfId="0" applyNumberFormat="1" applyFont="1" applyFill="1" applyBorder="1" applyAlignment="1">
      <alignment horizontal="center" vertical="center" wrapText="1"/>
    </xf>
    <xf numFmtId="0" fontId="8" fillId="2" borderId="2" xfId="0" applyFont="1" applyFill="1" applyBorder="1" applyAlignment="1">
      <alignment horizontal="left"/>
    </xf>
    <xf numFmtId="0" fontId="11" fillId="2" borderId="1" xfId="0" applyFont="1" applyFill="1" applyBorder="1" applyAlignment="1">
      <alignment vertical="center"/>
    </xf>
    <xf numFmtId="0" fontId="14" fillId="2" borderId="1" xfId="0" applyFont="1" applyFill="1" applyBorder="1" applyAlignment="1">
      <alignment horizontal="center" vertical="center" wrapText="1"/>
    </xf>
    <xf numFmtId="0" fontId="10" fillId="2" borderId="2" xfId="14" applyFont="1" applyFill="1" applyBorder="1" applyAlignment="1">
      <alignment horizontal="left" vertical="center" wrapText="1"/>
    </xf>
    <xf numFmtId="0" fontId="11" fillId="2" borderId="1" xfId="15" applyFont="1" applyFill="1" applyBorder="1" applyAlignment="1">
      <alignment horizontal="center" vertical="center" wrapText="1"/>
    </xf>
    <xf numFmtId="2" fontId="15" fillId="2" borderId="1" xfId="9" applyNumberFormat="1" applyFont="1" applyFill="1" applyBorder="1" applyAlignment="1">
      <alignment horizontal="left" vertical="center" wrapText="1"/>
    </xf>
    <xf numFmtId="2" fontId="11" fillId="2" borderId="1" xfId="9" applyNumberFormat="1" applyFont="1" applyFill="1" applyBorder="1" applyAlignment="1">
      <alignment horizontal="left" vertical="center" wrapText="1"/>
    </xf>
    <xf numFmtId="2" fontId="11" fillId="2" borderId="1" xfId="15" applyNumberFormat="1" applyFont="1" applyFill="1" applyBorder="1" applyAlignment="1">
      <alignment horizontal="left" vertical="center" wrapText="1"/>
    </xf>
    <xf numFmtId="0" fontId="11" fillId="2" borderId="8" xfId="15" applyFont="1" applyFill="1" applyBorder="1" applyAlignment="1">
      <alignment horizontal="center" vertical="center"/>
    </xf>
    <xf numFmtId="0" fontId="8" fillId="0" borderId="0" xfId="0" applyFont="1" applyAlignment="1">
      <alignment vertical="center"/>
    </xf>
    <xf numFmtId="0" fontId="13" fillId="0" borderId="0" xfId="0" applyFont="1" applyAlignment="1">
      <alignment vertical="center"/>
    </xf>
    <xf numFmtId="0" fontId="23" fillId="0" borderId="0" xfId="0" applyFont="1" applyFill="1" applyAlignment="1">
      <alignment vertical="center"/>
    </xf>
    <xf numFmtId="0" fontId="14" fillId="2" borderId="0" xfId="0" applyFont="1" applyFill="1" applyAlignment="1">
      <alignment vertical="center"/>
    </xf>
    <xf numFmtId="0" fontId="17" fillId="2" borderId="1" xfId="0" applyNumberFormat="1" applyFont="1" applyFill="1" applyBorder="1" applyAlignment="1">
      <alignment horizontal="center" vertical="center" wrapText="1"/>
    </xf>
    <xf numFmtId="2" fontId="17" fillId="2"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3" xfId="0" applyFont="1" applyFill="1" applyBorder="1" applyAlignment="1">
      <alignment horizontal="center"/>
    </xf>
    <xf numFmtId="0" fontId="11" fillId="2" borderId="7" xfId="0" applyFont="1" applyFill="1" applyBorder="1" applyAlignment="1">
      <alignment horizontal="center"/>
    </xf>
    <xf numFmtId="0" fontId="11" fillId="2" borderId="8" xfId="0" applyFont="1" applyFill="1" applyBorder="1" applyAlignment="1">
      <alignment horizontal="center"/>
    </xf>
    <xf numFmtId="0" fontId="11" fillId="2" borderId="1" xfId="0" applyFont="1" applyFill="1" applyBorder="1" applyAlignment="1">
      <alignment horizontal="center"/>
    </xf>
    <xf numFmtId="0" fontId="19" fillId="0" borderId="1" xfId="0" applyFont="1" applyBorder="1" applyAlignment="1">
      <alignment horizontal="center" vertical="center" wrapText="1"/>
    </xf>
    <xf numFmtId="0" fontId="10" fillId="2" borderId="1" xfId="0" applyFont="1" applyFill="1" applyBorder="1" applyAlignment="1">
      <alignment horizontal="center"/>
    </xf>
    <xf numFmtId="0" fontId="11" fillId="0" borderId="1" xfId="0" applyFont="1" applyFill="1" applyBorder="1" applyAlignment="1">
      <alignment horizontal="center" vertical="center" wrapText="1"/>
    </xf>
    <xf numFmtId="3" fontId="11" fillId="0" borderId="1" xfId="0" applyNumberFormat="1" applyFont="1" applyFill="1" applyBorder="1" applyAlignment="1">
      <alignment horizontal="center" vertical="center"/>
    </xf>
    <xf numFmtId="0" fontId="11" fillId="0" borderId="1" xfId="0" applyFont="1" applyFill="1" applyBorder="1" applyAlignment="1">
      <alignment vertical="center" wrapText="1"/>
    </xf>
    <xf numFmtId="0" fontId="8" fillId="0" borderId="0" xfId="0" applyFont="1" applyFill="1" applyAlignment="1">
      <alignment horizontal="justify" vertical="top" readingOrder="1"/>
    </xf>
    <xf numFmtId="0" fontId="8" fillId="0" borderId="0" xfId="0" applyFont="1" applyFill="1" applyAlignment="1">
      <alignment horizontal="justify" vertical="center" readingOrder="1"/>
    </xf>
    <xf numFmtId="0" fontId="8" fillId="0" borderId="0" xfId="0" applyFont="1" applyFill="1" applyAlignment="1">
      <alignment horizontal="justify" readingOrder="1"/>
    </xf>
    <xf numFmtId="0" fontId="8" fillId="0" borderId="0" xfId="0" applyFont="1" applyFill="1"/>
    <xf numFmtId="0" fontId="31" fillId="0" borderId="0" xfId="0" applyFont="1" applyFill="1" applyAlignment="1">
      <alignment horizontal="left" vertical="top" wrapText="1" readingOrder="1"/>
    </xf>
    <xf numFmtId="0" fontId="31" fillId="0" borderId="0" xfId="0" applyFont="1" applyFill="1" applyAlignment="1">
      <alignment horizontal="left" vertical="center" readingOrder="1"/>
    </xf>
    <xf numFmtId="0" fontId="32" fillId="0" borderId="0" xfId="0" applyFont="1" applyFill="1" applyBorder="1" applyAlignment="1">
      <alignment horizontal="left" vertical="center" wrapText="1" readingOrder="1"/>
    </xf>
    <xf numFmtId="0" fontId="11" fillId="0" borderId="11" xfId="0" applyFont="1" applyFill="1" applyBorder="1" applyAlignment="1">
      <alignment wrapText="1"/>
    </xf>
    <xf numFmtId="164" fontId="26" fillId="4" borderId="1" xfId="1" applyFont="1" applyFill="1" applyBorder="1" applyAlignment="1">
      <alignment horizontal="center" vertical="center"/>
    </xf>
    <xf numFmtId="0" fontId="19" fillId="2" borderId="1" xfId="0" applyFont="1" applyFill="1" applyBorder="1" applyAlignment="1">
      <alignment horizontal="left" vertical="center" wrapText="1"/>
    </xf>
  </cellXfs>
  <cellStyles count="16">
    <cellStyle name="Default" xfId="9"/>
    <cellStyle name="Excel Built-in Normal" xfId="1"/>
    <cellStyle name="Normal 2" xfId="10"/>
    <cellStyle name="Normalny" xfId="0" builtinId="0"/>
    <cellStyle name="Normalny 2" xfId="2"/>
    <cellStyle name="Normalny 3" xfId="3"/>
    <cellStyle name="Normalny 4" xfId="4"/>
    <cellStyle name="Normalny 5" xfId="11"/>
    <cellStyle name="Normalny_Arkusz1" xfId="13"/>
    <cellStyle name="Normalny_Arkusz1_Arkusz2" xfId="7"/>
    <cellStyle name="Normalny_Arkusz2" xfId="5"/>
    <cellStyle name="Normalny_kardiowert_w2-zal2" xfId="6"/>
    <cellStyle name="Normalny_kardiowert_w2-zal2 2" xfId="12"/>
    <cellStyle name="Normalny_Przedmiot zamówienia - załącznik2" xfId="14"/>
    <cellStyle name="Standardowy 2" xfId="15"/>
    <cellStyle name="Walutowy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4"/>
  <sheetViews>
    <sheetView tabSelected="1" view="pageBreakPreview" topLeftCell="A175" zoomScale="120" zoomScaleNormal="120" zoomScaleSheetLayoutView="120" workbookViewId="0">
      <selection activeCell="J183" sqref="J183"/>
    </sheetView>
  </sheetViews>
  <sheetFormatPr defaultRowHeight="15"/>
  <cols>
    <col min="1" max="1" width="2.85546875" style="183" customWidth="1"/>
    <col min="2" max="2" width="5.140625" style="76" customWidth="1"/>
    <col min="3" max="3" width="49.140625" style="23" customWidth="1"/>
    <col min="4" max="4" width="5.5703125" style="23" customWidth="1"/>
    <col min="5" max="5" width="7.42578125" style="77" customWidth="1"/>
    <col min="6" max="6" width="12.5703125" style="23" customWidth="1"/>
    <col min="7" max="7" width="14.5703125" style="23" customWidth="1"/>
    <col min="8" max="8" width="7.7109375" style="23" customWidth="1"/>
    <col min="9" max="9" width="5.5703125" style="23" customWidth="1"/>
    <col min="10" max="10" width="10.28515625" style="23" bestFit="1" customWidth="1"/>
    <col min="11" max="12" width="10.140625" style="23" customWidth="1"/>
    <col min="13" max="16384" width="9.140625" style="1"/>
  </cols>
  <sheetData>
    <row r="1" spans="1:14" ht="48">
      <c r="B1" s="26" t="s">
        <v>0</v>
      </c>
      <c r="C1" s="27" t="s">
        <v>1</v>
      </c>
      <c r="D1" s="27" t="s">
        <v>2</v>
      </c>
      <c r="E1" s="28" t="s">
        <v>12</v>
      </c>
      <c r="F1" s="29" t="s">
        <v>3</v>
      </c>
      <c r="G1" s="30" t="s">
        <v>4</v>
      </c>
      <c r="H1" s="28" t="s">
        <v>5</v>
      </c>
      <c r="I1" s="28" t="s">
        <v>7</v>
      </c>
      <c r="J1" s="28" t="s">
        <v>6</v>
      </c>
      <c r="K1" s="28" t="s">
        <v>9</v>
      </c>
      <c r="L1" s="28" t="s">
        <v>8</v>
      </c>
    </row>
    <row r="2" spans="1:14" ht="14.25">
      <c r="B2" s="26" t="s">
        <v>19</v>
      </c>
      <c r="C2" s="27" t="s">
        <v>20</v>
      </c>
      <c r="D2" s="27" t="s">
        <v>21</v>
      </c>
      <c r="E2" s="28" t="s">
        <v>23</v>
      </c>
      <c r="F2" s="29" t="s">
        <v>24</v>
      </c>
      <c r="G2" s="30" t="s">
        <v>25</v>
      </c>
      <c r="H2" s="28" t="s">
        <v>26</v>
      </c>
      <c r="I2" s="28" t="s">
        <v>27</v>
      </c>
      <c r="J2" s="28" t="s">
        <v>29</v>
      </c>
      <c r="K2" s="28" t="s">
        <v>30</v>
      </c>
      <c r="L2" s="28" t="s">
        <v>31</v>
      </c>
    </row>
    <row r="4" spans="1:14" s="25" customFormat="1" ht="15.75" customHeight="1" thickBot="1">
      <c r="A4" s="183">
        <v>1</v>
      </c>
      <c r="B4" s="186" t="s">
        <v>104</v>
      </c>
      <c r="C4" s="186"/>
      <c r="D4" s="186"/>
      <c r="E4" s="32"/>
      <c r="F4" s="32"/>
      <c r="G4" s="32"/>
      <c r="H4" s="32"/>
      <c r="I4" s="32"/>
      <c r="J4" s="33"/>
      <c r="K4" s="33"/>
      <c r="L4" s="33"/>
      <c r="M4" s="24"/>
      <c r="N4" s="24"/>
    </row>
    <row r="5" spans="1:14" ht="132.75" thickBot="1">
      <c r="B5" s="21">
        <v>1</v>
      </c>
      <c r="C5" s="34" t="s">
        <v>32</v>
      </c>
      <c r="D5" s="21" t="s">
        <v>10</v>
      </c>
      <c r="E5" s="21">
        <v>4000</v>
      </c>
      <c r="F5" s="4"/>
      <c r="G5" s="4"/>
      <c r="H5" s="5"/>
      <c r="I5" s="6"/>
      <c r="J5" s="7">
        <f>H5*I5+H5</f>
        <v>0</v>
      </c>
      <c r="K5" s="3">
        <f t="shared" ref="K5" si="0">H5*E5</f>
        <v>0</v>
      </c>
      <c r="L5" s="3">
        <f t="shared" ref="L5" si="1">K5*I5+K5</f>
        <v>0</v>
      </c>
      <c r="M5" s="2"/>
      <c r="N5" s="2"/>
    </row>
    <row r="6" spans="1:14">
      <c r="B6" s="13"/>
      <c r="C6" s="35"/>
      <c r="D6" s="13"/>
      <c r="E6" s="13"/>
      <c r="M6" s="2"/>
      <c r="N6" s="2"/>
    </row>
    <row r="7" spans="1:14" ht="15" customHeight="1">
      <c r="A7" s="183">
        <v>2</v>
      </c>
      <c r="B7" s="186" t="s">
        <v>105</v>
      </c>
      <c r="C7" s="186"/>
      <c r="D7" s="186"/>
      <c r="E7" s="32"/>
      <c r="M7" s="2"/>
      <c r="N7" s="2"/>
    </row>
    <row r="8" spans="1:14" ht="48">
      <c r="B8" s="21">
        <v>1</v>
      </c>
      <c r="C8" s="36" t="s">
        <v>33</v>
      </c>
      <c r="D8" s="21" t="s">
        <v>10</v>
      </c>
      <c r="E8" s="21">
        <v>20000</v>
      </c>
      <c r="F8" s="4"/>
      <c r="G8" s="4"/>
      <c r="H8" s="5"/>
      <c r="I8" s="6"/>
      <c r="J8" s="7">
        <f>H8*I8+H8</f>
        <v>0</v>
      </c>
      <c r="K8" s="8">
        <f>H8*E8</f>
        <v>0</v>
      </c>
      <c r="L8" s="8">
        <f>K8*I8+K8</f>
        <v>0</v>
      </c>
      <c r="M8" s="2"/>
      <c r="N8" s="2"/>
    </row>
    <row r="9" spans="1:14" ht="36.75" thickBot="1">
      <c r="B9" s="21">
        <v>2</v>
      </c>
      <c r="C9" s="36" t="s">
        <v>34</v>
      </c>
      <c r="D9" s="21" t="s">
        <v>10</v>
      </c>
      <c r="E9" s="21">
        <v>500</v>
      </c>
      <c r="F9" s="4"/>
      <c r="G9" s="4"/>
      <c r="H9" s="5"/>
      <c r="I9" s="6"/>
      <c r="J9" s="7">
        <f>H9*I9+H9</f>
        <v>0</v>
      </c>
      <c r="K9" s="8">
        <f>H9*E9</f>
        <v>0</v>
      </c>
      <c r="L9" s="8">
        <f>K9*I9+K9</f>
        <v>0</v>
      </c>
      <c r="M9" s="2"/>
      <c r="N9" s="2"/>
    </row>
    <row r="10" spans="1:14" ht="15.75" thickBot="1">
      <c r="B10" s="13"/>
      <c r="C10" s="35"/>
      <c r="D10" s="13"/>
      <c r="E10" s="13"/>
      <c r="J10" s="23" t="s">
        <v>28</v>
      </c>
      <c r="K10" s="37"/>
      <c r="L10" s="37"/>
      <c r="M10" s="2"/>
      <c r="N10" s="2"/>
    </row>
    <row r="11" spans="1:14">
      <c r="B11" s="12"/>
      <c r="C11" s="35"/>
      <c r="D11" s="12"/>
      <c r="E11" s="12"/>
      <c r="M11" s="2"/>
      <c r="N11" s="2"/>
    </row>
    <row r="12" spans="1:14" ht="15.75" customHeight="1" thickBot="1">
      <c r="A12" s="183">
        <v>3</v>
      </c>
      <c r="B12" s="186" t="s">
        <v>106</v>
      </c>
      <c r="C12" s="186"/>
      <c r="D12" s="186"/>
      <c r="E12" s="32"/>
      <c r="M12" s="2"/>
      <c r="N12" s="2"/>
    </row>
    <row r="13" spans="1:14" ht="48.75" thickBot="1">
      <c r="B13" s="21">
        <v>1</v>
      </c>
      <c r="C13" s="56" t="s">
        <v>35</v>
      </c>
      <c r="D13" s="21" t="s">
        <v>10</v>
      </c>
      <c r="E13" s="38">
        <v>1500</v>
      </c>
      <c r="F13" s="4"/>
      <c r="G13" s="4"/>
      <c r="H13" s="5"/>
      <c r="I13" s="6"/>
      <c r="J13" s="7">
        <f>H13*I13+H13</f>
        <v>0</v>
      </c>
      <c r="K13" s="3">
        <f t="shared" ref="K13" si="2">H13*E13</f>
        <v>0</v>
      </c>
      <c r="L13" s="3">
        <f t="shared" ref="L13" si="3">K13*I13+K13</f>
        <v>0</v>
      </c>
      <c r="M13" s="2"/>
      <c r="N13" s="2"/>
    </row>
    <row r="14" spans="1:14">
      <c r="B14" s="13"/>
      <c r="C14" s="35"/>
      <c r="D14" s="13"/>
      <c r="E14" s="13"/>
      <c r="M14" s="2"/>
      <c r="N14" s="2"/>
    </row>
    <row r="15" spans="1:14" ht="15" customHeight="1">
      <c r="A15" s="183">
        <v>4</v>
      </c>
      <c r="B15" s="186" t="s">
        <v>107</v>
      </c>
      <c r="C15" s="186"/>
      <c r="D15" s="186"/>
      <c r="E15" s="32"/>
      <c r="M15" s="2"/>
      <c r="N15" s="2"/>
    </row>
    <row r="16" spans="1:14">
      <c r="B16" s="39">
        <v>1</v>
      </c>
      <c r="C16" s="36" t="s">
        <v>36</v>
      </c>
      <c r="D16" s="39" t="s">
        <v>10</v>
      </c>
      <c r="E16" s="40">
        <v>400</v>
      </c>
      <c r="F16" s="4"/>
      <c r="G16" s="4"/>
      <c r="H16" s="5"/>
      <c r="I16" s="6"/>
      <c r="J16" s="7">
        <f>H16*I16+H16</f>
        <v>0</v>
      </c>
      <c r="K16" s="8">
        <f>H16*E16</f>
        <v>0</v>
      </c>
      <c r="L16" s="8">
        <f>K16*I16+K16</f>
        <v>0</v>
      </c>
      <c r="M16" s="2"/>
      <c r="N16" s="2"/>
    </row>
    <row r="17" spans="1:14" ht="15.75" thickBot="1">
      <c r="B17" s="39">
        <v>2</v>
      </c>
      <c r="C17" s="36" t="s">
        <v>37</v>
      </c>
      <c r="D17" s="39" t="s">
        <v>10</v>
      </c>
      <c r="E17" s="40">
        <v>400</v>
      </c>
      <c r="F17" s="4"/>
      <c r="G17" s="4"/>
      <c r="H17" s="5"/>
      <c r="I17" s="6"/>
      <c r="J17" s="7">
        <f>H17*I17+H17</f>
        <v>0</v>
      </c>
      <c r="K17" s="8">
        <f>H17*E17</f>
        <v>0</v>
      </c>
      <c r="L17" s="8">
        <f>K17*I17+K17</f>
        <v>0</v>
      </c>
      <c r="M17" s="2"/>
      <c r="N17" s="2"/>
    </row>
    <row r="18" spans="1:14" ht="15.75" thickBot="1">
      <c r="B18" s="23"/>
      <c r="E18" s="23"/>
      <c r="J18" s="23" t="s">
        <v>28</v>
      </c>
      <c r="K18" s="37"/>
      <c r="L18" s="37"/>
      <c r="M18" s="2"/>
      <c r="N18" s="2"/>
    </row>
    <row r="19" spans="1:14">
      <c r="B19" s="23"/>
      <c r="E19" s="23"/>
      <c r="M19" s="2"/>
      <c r="N19" s="2"/>
    </row>
    <row r="20" spans="1:14" ht="15" customHeight="1">
      <c r="A20" s="183">
        <v>5</v>
      </c>
      <c r="B20" s="186" t="s">
        <v>108</v>
      </c>
      <c r="C20" s="186"/>
      <c r="D20" s="186"/>
      <c r="E20" s="32"/>
      <c r="M20" s="2"/>
      <c r="N20" s="2"/>
    </row>
    <row r="21" spans="1:14" ht="48">
      <c r="B21" s="39">
        <v>1</v>
      </c>
      <c r="C21" s="36" t="s">
        <v>38</v>
      </c>
      <c r="D21" s="39" t="s">
        <v>10</v>
      </c>
      <c r="E21" s="40">
        <v>400</v>
      </c>
      <c r="F21" s="4"/>
      <c r="G21" s="4"/>
      <c r="H21" s="5"/>
      <c r="I21" s="6"/>
      <c r="J21" s="7">
        <f>H21*I21+H21</f>
        <v>0</v>
      </c>
      <c r="K21" s="8">
        <f>H21*E21</f>
        <v>0</v>
      </c>
      <c r="L21" s="8">
        <f>K21*I21+K21</f>
        <v>0</v>
      </c>
      <c r="M21" s="2"/>
      <c r="N21" s="2"/>
    </row>
    <row r="22" spans="1:14" ht="24">
      <c r="B22" s="39">
        <v>2</v>
      </c>
      <c r="C22" s="36" t="s">
        <v>39</v>
      </c>
      <c r="D22" s="39" t="s">
        <v>10</v>
      </c>
      <c r="E22" s="40">
        <v>100</v>
      </c>
      <c r="F22" s="4"/>
      <c r="G22" s="4"/>
      <c r="H22" s="5"/>
      <c r="I22" s="6"/>
      <c r="J22" s="7">
        <f>H22*I22+H22</f>
        <v>0</v>
      </c>
      <c r="K22" s="8">
        <f>H22*E22</f>
        <v>0</v>
      </c>
      <c r="L22" s="8">
        <f>K22*I22+K22</f>
        <v>0</v>
      </c>
      <c r="M22" s="2"/>
      <c r="N22" s="2"/>
    </row>
    <row r="23" spans="1:14">
      <c r="B23" s="39">
        <v>3</v>
      </c>
      <c r="C23" s="36" t="s">
        <v>40</v>
      </c>
      <c r="D23" s="39" t="s">
        <v>10</v>
      </c>
      <c r="E23" s="40">
        <v>3</v>
      </c>
      <c r="F23" s="4"/>
      <c r="G23" s="4"/>
      <c r="H23" s="5"/>
      <c r="I23" s="6"/>
      <c r="J23" s="7">
        <f t="shared" ref="J23:J25" si="4">H23*I23+H23</f>
        <v>0</v>
      </c>
      <c r="K23" s="8">
        <f t="shared" ref="K23:K25" si="5">H23*E23</f>
        <v>0</v>
      </c>
      <c r="L23" s="8">
        <f t="shared" ref="L23:L25" si="6">K23*I23+K23</f>
        <v>0</v>
      </c>
      <c r="M23" s="2"/>
      <c r="N23" s="2"/>
    </row>
    <row r="24" spans="1:14">
      <c r="B24" s="39">
        <v>4</v>
      </c>
      <c r="C24" s="36" t="s">
        <v>41</v>
      </c>
      <c r="D24" s="39" t="s">
        <v>10</v>
      </c>
      <c r="E24" s="40">
        <v>1</v>
      </c>
      <c r="F24" s="4"/>
      <c r="G24" s="4"/>
      <c r="H24" s="5"/>
      <c r="I24" s="6"/>
      <c r="J24" s="7">
        <f t="shared" si="4"/>
        <v>0</v>
      </c>
      <c r="K24" s="8">
        <f t="shared" si="5"/>
        <v>0</v>
      </c>
      <c r="L24" s="8">
        <f t="shared" si="6"/>
        <v>0</v>
      </c>
      <c r="M24" s="2"/>
      <c r="N24" s="2"/>
    </row>
    <row r="25" spans="1:14" ht="108.75" thickBot="1">
      <c r="B25" s="39">
        <v>5</v>
      </c>
      <c r="C25" s="36" t="s">
        <v>42</v>
      </c>
      <c r="D25" s="39" t="s">
        <v>10</v>
      </c>
      <c r="E25" s="40">
        <v>600</v>
      </c>
      <c r="F25" s="4"/>
      <c r="G25" s="4"/>
      <c r="H25" s="5"/>
      <c r="I25" s="6"/>
      <c r="J25" s="7">
        <f t="shared" si="4"/>
        <v>0</v>
      </c>
      <c r="K25" s="8">
        <f t="shared" si="5"/>
        <v>0</v>
      </c>
      <c r="L25" s="8">
        <f t="shared" si="6"/>
        <v>0</v>
      </c>
      <c r="M25" s="2"/>
      <c r="N25" s="2"/>
    </row>
    <row r="26" spans="1:14" ht="15.75" thickBot="1">
      <c r="B26" s="23"/>
      <c r="D26" s="41"/>
      <c r="E26" s="23"/>
      <c r="J26" s="23" t="s">
        <v>28</v>
      </c>
      <c r="K26" s="37"/>
      <c r="L26" s="37"/>
      <c r="M26" s="2"/>
      <c r="N26" s="2"/>
    </row>
    <row r="27" spans="1:14">
      <c r="B27" s="23"/>
      <c r="E27" s="23"/>
      <c r="M27" s="2"/>
      <c r="N27" s="2"/>
    </row>
    <row r="28" spans="1:14" ht="15" customHeight="1">
      <c r="A28" s="183">
        <v>6</v>
      </c>
      <c r="B28" s="186" t="s">
        <v>109</v>
      </c>
      <c r="C28" s="186"/>
      <c r="D28" s="186"/>
      <c r="E28" s="32"/>
      <c r="M28" s="2"/>
      <c r="N28" s="2"/>
    </row>
    <row r="29" spans="1:14">
      <c r="B29" s="39">
        <v>1</v>
      </c>
      <c r="C29" s="36" t="s">
        <v>43</v>
      </c>
      <c r="D29" s="39" t="s">
        <v>10</v>
      </c>
      <c r="E29" s="40">
        <v>100</v>
      </c>
      <c r="F29" s="4"/>
      <c r="G29" s="4"/>
      <c r="H29" s="5"/>
      <c r="I29" s="6"/>
      <c r="J29" s="7">
        <f t="shared" ref="J29:J31" si="7">H29*I29+H29</f>
        <v>0</v>
      </c>
      <c r="K29" s="8">
        <f t="shared" ref="K29:K31" si="8">H29*E29</f>
        <v>0</v>
      </c>
      <c r="L29" s="8">
        <f t="shared" ref="L29:L31" si="9">K29*I29+K29</f>
        <v>0</v>
      </c>
      <c r="M29" s="2"/>
      <c r="N29" s="2"/>
    </row>
    <row r="30" spans="1:14">
      <c r="B30" s="39">
        <v>2</v>
      </c>
      <c r="C30" s="36" t="s">
        <v>44</v>
      </c>
      <c r="D30" s="39" t="s">
        <v>10</v>
      </c>
      <c r="E30" s="40">
        <v>40</v>
      </c>
      <c r="F30" s="4"/>
      <c r="G30" s="4"/>
      <c r="H30" s="5"/>
      <c r="I30" s="6"/>
      <c r="J30" s="7">
        <f t="shared" si="7"/>
        <v>0</v>
      </c>
      <c r="K30" s="8">
        <f t="shared" si="8"/>
        <v>0</v>
      </c>
      <c r="L30" s="8">
        <f t="shared" si="9"/>
        <v>0</v>
      </c>
      <c r="M30" s="2"/>
      <c r="N30" s="2"/>
    </row>
    <row r="31" spans="1:14" ht="15.75" thickBot="1">
      <c r="B31" s="39">
        <v>3</v>
      </c>
      <c r="C31" s="36" t="s">
        <v>45</v>
      </c>
      <c r="D31" s="39" t="s">
        <v>10</v>
      </c>
      <c r="E31" s="40">
        <v>200</v>
      </c>
      <c r="F31" s="4"/>
      <c r="G31" s="4"/>
      <c r="H31" s="5"/>
      <c r="I31" s="6"/>
      <c r="J31" s="7">
        <f t="shared" si="7"/>
        <v>0</v>
      </c>
      <c r="K31" s="8">
        <f t="shared" si="8"/>
        <v>0</v>
      </c>
      <c r="L31" s="8">
        <f t="shared" si="9"/>
        <v>0</v>
      </c>
      <c r="M31" s="2"/>
      <c r="N31" s="2"/>
    </row>
    <row r="32" spans="1:14" ht="15.75" thickBot="1">
      <c r="B32" s="23"/>
      <c r="D32" s="41"/>
      <c r="E32" s="23"/>
      <c r="J32" s="23" t="s">
        <v>28</v>
      </c>
      <c r="K32" s="37"/>
      <c r="L32" s="37"/>
      <c r="M32" s="2"/>
      <c r="N32" s="2"/>
    </row>
    <row r="33" spans="1:14">
      <c r="B33" s="23"/>
      <c r="E33" s="23"/>
      <c r="M33" s="2"/>
      <c r="N33" s="2"/>
    </row>
    <row r="34" spans="1:14" ht="15" customHeight="1">
      <c r="A34" s="183">
        <v>7</v>
      </c>
      <c r="B34" s="186" t="s">
        <v>110</v>
      </c>
      <c r="C34" s="186"/>
      <c r="D34" s="186"/>
      <c r="E34" s="32"/>
      <c r="M34" s="2"/>
      <c r="N34" s="2"/>
    </row>
    <row r="35" spans="1:14">
      <c r="B35" s="39">
        <v>1</v>
      </c>
      <c r="C35" s="36" t="s">
        <v>46</v>
      </c>
      <c r="D35" s="39" t="s">
        <v>10</v>
      </c>
      <c r="E35" s="40">
        <v>20</v>
      </c>
      <c r="F35" s="4"/>
      <c r="G35" s="4"/>
      <c r="H35" s="5"/>
      <c r="I35" s="6"/>
      <c r="J35" s="7">
        <f t="shared" ref="J35:J37" si="10">H35*I35+H35</f>
        <v>0</v>
      </c>
      <c r="K35" s="8">
        <f t="shared" ref="K35:K37" si="11">H35*E35</f>
        <v>0</v>
      </c>
      <c r="L35" s="8">
        <f t="shared" ref="L35:L37" si="12">K35*I35+K35</f>
        <v>0</v>
      </c>
      <c r="M35" s="2"/>
      <c r="N35" s="2"/>
    </row>
    <row r="36" spans="1:14">
      <c r="B36" s="39">
        <v>2</v>
      </c>
      <c r="C36" s="36" t="s">
        <v>47</v>
      </c>
      <c r="D36" s="39" t="s">
        <v>18</v>
      </c>
      <c r="E36" s="40">
        <v>2</v>
      </c>
      <c r="F36" s="4"/>
      <c r="G36" s="4"/>
      <c r="H36" s="5"/>
      <c r="I36" s="6"/>
      <c r="J36" s="7">
        <f t="shared" si="10"/>
        <v>0</v>
      </c>
      <c r="K36" s="8">
        <f t="shared" si="11"/>
        <v>0</v>
      </c>
      <c r="L36" s="8">
        <f t="shared" si="12"/>
        <v>0</v>
      </c>
      <c r="M36" s="2"/>
      <c r="N36" s="2"/>
    </row>
    <row r="37" spans="1:14" ht="15.75" thickBot="1">
      <c r="B37" s="39">
        <v>3</v>
      </c>
      <c r="C37" s="36" t="s">
        <v>48</v>
      </c>
      <c r="D37" s="39" t="s">
        <v>10</v>
      </c>
      <c r="E37" s="40">
        <v>2</v>
      </c>
      <c r="F37" s="4"/>
      <c r="G37" s="4"/>
      <c r="H37" s="5"/>
      <c r="I37" s="6"/>
      <c r="J37" s="7">
        <f t="shared" si="10"/>
        <v>0</v>
      </c>
      <c r="K37" s="8">
        <f t="shared" si="11"/>
        <v>0</v>
      </c>
      <c r="L37" s="8">
        <f t="shared" si="12"/>
        <v>0</v>
      </c>
      <c r="M37" s="2"/>
      <c r="N37" s="2"/>
    </row>
    <row r="38" spans="1:14" ht="15.75" thickBot="1">
      <c r="B38" s="23"/>
      <c r="D38" s="41"/>
      <c r="E38" s="23"/>
      <c r="J38" s="23" t="s">
        <v>28</v>
      </c>
      <c r="K38" s="37"/>
      <c r="L38" s="37"/>
      <c r="M38" s="2"/>
      <c r="N38" s="2"/>
    </row>
    <row r="39" spans="1:14">
      <c r="B39" s="42"/>
      <c r="C39" s="42"/>
      <c r="D39" s="43"/>
      <c r="E39" s="42"/>
      <c r="M39" s="2"/>
      <c r="N39" s="2"/>
    </row>
    <row r="40" spans="1:14" ht="15" customHeight="1">
      <c r="A40" s="183">
        <v>8</v>
      </c>
      <c r="B40" s="186" t="s">
        <v>111</v>
      </c>
      <c r="C40" s="186"/>
      <c r="D40" s="186"/>
      <c r="E40" s="32"/>
      <c r="M40" s="2"/>
      <c r="N40" s="2"/>
    </row>
    <row r="41" spans="1:14" ht="72">
      <c r="B41" s="39">
        <v>1</v>
      </c>
      <c r="C41" s="36" t="s">
        <v>49</v>
      </c>
      <c r="D41" s="39" t="s">
        <v>10</v>
      </c>
      <c r="E41" s="40">
        <v>5</v>
      </c>
      <c r="F41" s="4"/>
      <c r="G41" s="4"/>
      <c r="H41" s="5"/>
      <c r="I41" s="6"/>
      <c r="J41" s="7">
        <f t="shared" ref="J41:J43" si="13">H41*I41+H41</f>
        <v>0</v>
      </c>
      <c r="K41" s="8">
        <f t="shared" ref="K41:K43" si="14">H41*E41</f>
        <v>0</v>
      </c>
      <c r="L41" s="8">
        <f t="shared" ref="L41:L43" si="15">K41*I41+K41</f>
        <v>0</v>
      </c>
      <c r="M41" s="2"/>
      <c r="N41" s="2"/>
    </row>
    <row r="42" spans="1:14" ht="72">
      <c r="B42" s="39">
        <v>2</v>
      </c>
      <c r="C42" s="36" t="s">
        <v>50</v>
      </c>
      <c r="D42" s="39" t="s">
        <v>10</v>
      </c>
      <c r="E42" s="40">
        <v>5</v>
      </c>
      <c r="F42" s="4"/>
      <c r="G42" s="4"/>
      <c r="H42" s="5"/>
      <c r="I42" s="6"/>
      <c r="J42" s="7">
        <f t="shared" si="13"/>
        <v>0</v>
      </c>
      <c r="K42" s="8">
        <f t="shared" si="14"/>
        <v>0</v>
      </c>
      <c r="L42" s="8">
        <f t="shared" si="15"/>
        <v>0</v>
      </c>
      <c r="M42" s="2"/>
      <c r="N42" s="2"/>
    </row>
    <row r="43" spans="1:14" ht="60.75" thickBot="1">
      <c r="B43" s="39">
        <v>3</v>
      </c>
      <c r="C43" s="36" t="s">
        <v>51</v>
      </c>
      <c r="D43" s="39" t="s">
        <v>10</v>
      </c>
      <c r="E43" s="40">
        <v>5</v>
      </c>
      <c r="F43" s="4"/>
      <c r="G43" s="4"/>
      <c r="H43" s="5"/>
      <c r="I43" s="6"/>
      <c r="J43" s="7">
        <f t="shared" si="13"/>
        <v>0</v>
      </c>
      <c r="K43" s="8">
        <f t="shared" si="14"/>
        <v>0</v>
      </c>
      <c r="L43" s="8">
        <f t="shared" si="15"/>
        <v>0</v>
      </c>
      <c r="M43" s="2"/>
      <c r="N43" s="2"/>
    </row>
    <row r="44" spans="1:14" ht="15.75" thickBot="1">
      <c r="B44" s="23"/>
      <c r="D44" s="41"/>
      <c r="E44" s="23"/>
      <c r="J44" s="23" t="s">
        <v>28</v>
      </c>
      <c r="K44" s="37"/>
      <c r="L44" s="37"/>
      <c r="M44" s="2"/>
      <c r="N44" s="2"/>
    </row>
    <row r="45" spans="1:14">
      <c r="B45" s="42"/>
      <c r="C45" s="42"/>
      <c r="D45" s="42"/>
      <c r="E45" s="42"/>
      <c r="M45" s="2"/>
      <c r="N45" s="2"/>
    </row>
    <row r="46" spans="1:14" s="11" customFormat="1" ht="13.5" customHeight="1">
      <c r="A46" s="183">
        <v>9</v>
      </c>
      <c r="B46" s="186" t="s">
        <v>112</v>
      </c>
      <c r="C46" s="186"/>
      <c r="D46" s="186"/>
      <c r="E46" s="32"/>
      <c r="F46" s="23"/>
      <c r="G46" s="23"/>
      <c r="H46" s="23"/>
      <c r="I46" s="23"/>
      <c r="J46" s="23"/>
      <c r="K46" s="23"/>
      <c r="L46" s="23"/>
      <c r="M46" s="10"/>
      <c r="N46" s="10"/>
    </row>
    <row r="47" spans="1:14" s="11" customFormat="1" ht="60">
      <c r="A47" s="183"/>
      <c r="B47" s="39">
        <v>1</v>
      </c>
      <c r="C47" s="36" t="s">
        <v>52</v>
      </c>
      <c r="D47" s="39" t="s">
        <v>10</v>
      </c>
      <c r="E47" s="40">
        <v>100</v>
      </c>
      <c r="F47" s="4"/>
      <c r="G47" s="4"/>
      <c r="H47" s="5"/>
      <c r="I47" s="6"/>
      <c r="J47" s="7">
        <f t="shared" ref="J47:J52" si="16">H47*I47+H47</f>
        <v>0</v>
      </c>
      <c r="K47" s="8">
        <f t="shared" ref="K47:K52" si="17">H47*E47</f>
        <v>0</v>
      </c>
      <c r="L47" s="8">
        <f t="shared" ref="L47:L52" si="18">K47*I47+K47</f>
        <v>0</v>
      </c>
      <c r="M47" s="10"/>
      <c r="N47" s="10"/>
    </row>
    <row r="48" spans="1:14" s="11" customFormat="1" ht="60">
      <c r="A48" s="183"/>
      <c r="B48" s="39">
        <v>2</v>
      </c>
      <c r="C48" s="36" t="s">
        <v>53</v>
      </c>
      <c r="D48" s="39" t="s">
        <v>10</v>
      </c>
      <c r="E48" s="40">
        <v>100</v>
      </c>
      <c r="F48" s="4"/>
      <c r="G48" s="4"/>
      <c r="H48" s="5"/>
      <c r="I48" s="6"/>
      <c r="J48" s="7">
        <f t="shared" si="16"/>
        <v>0</v>
      </c>
      <c r="K48" s="8">
        <f t="shared" si="17"/>
        <v>0</v>
      </c>
      <c r="L48" s="8">
        <f t="shared" si="18"/>
        <v>0</v>
      </c>
      <c r="M48" s="10"/>
      <c r="N48" s="10"/>
    </row>
    <row r="49" spans="1:14">
      <c r="B49" s="39">
        <v>3</v>
      </c>
      <c r="C49" s="36" t="s">
        <v>54</v>
      </c>
      <c r="D49" s="39" t="s">
        <v>10</v>
      </c>
      <c r="E49" s="40">
        <v>40</v>
      </c>
      <c r="F49" s="4"/>
      <c r="G49" s="4"/>
      <c r="H49" s="5"/>
      <c r="I49" s="6"/>
      <c r="J49" s="7">
        <f t="shared" si="16"/>
        <v>0</v>
      </c>
      <c r="K49" s="8">
        <f t="shared" si="17"/>
        <v>0</v>
      </c>
      <c r="L49" s="8">
        <f t="shared" si="18"/>
        <v>0</v>
      </c>
      <c r="M49" s="2"/>
      <c r="N49" s="2"/>
    </row>
    <row r="50" spans="1:14" ht="24">
      <c r="B50" s="39">
        <v>4</v>
      </c>
      <c r="C50" s="36" t="s">
        <v>55</v>
      </c>
      <c r="D50" s="39" t="s">
        <v>10</v>
      </c>
      <c r="E50" s="40">
        <v>7000</v>
      </c>
      <c r="F50" s="4"/>
      <c r="G50" s="4"/>
      <c r="H50" s="5"/>
      <c r="I50" s="6"/>
      <c r="J50" s="7">
        <f t="shared" si="16"/>
        <v>0</v>
      </c>
      <c r="K50" s="8">
        <f t="shared" si="17"/>
        <v>0</v>
      </c>
      <c r="L50" s="8">
        <f t="shared" si="18"/>
        <v>0</v>
      </c>
      <c r="M50" s="2"/>
      <c r="N50" s="2"/>
    </row>
    <row r="51" spans="1:14">
      <c r="B51" s="39">
        <v>5</v>
      </c>
      <c r="C51" s="36" t="s">
        <v>56</v>
      </c>
      <c r="D51" s="39" t="s">
        <v>10</v>
      </c>
      <c r="E51" s="40">
        <v>1000</v>
      </c>
      <c r="F51" s="4"/>
      <c r="G51" s="4"/>
      <c r="H51" s="5"/>
      <c r="I51" s="6"/>
      <c r="J51" s="7">
        <f t="shared" si="16"/>
        <v>0</v>
      </c>
      <c r="K51" s="8">
        <f t="shared" si="17"/>
        <v>0</v>
      </c>
      <c r="L51" s="8">
        <f t="shared" si="18"/>
        <v>0</v>
      </c>
      <c r="M51" s="2"/>
      <c r="N51" s="2"/>
    </row>
    <row r="52" spans="1:14" ht="15.75" thickBot="1">
      <c r="B52" s="39">
        <v>6</v>
      </c>
      <c r="C52" s="36" t="s">
        <v>57</v>
      </c>
      <c r="D52" s="39" t="s">
        <v>10</v>
      </c>
      <c r="E52" s="40">
        <v>500</v>
      </c>
      <c r="F52" s="4"/>
      <c r="G52" s="4"/>
      <c r="H52" s="5"/>
      <c r="I52" s="6"/>
      <c r="J52" s="7">
        <f t="shared" si="16"/>
        <v>0</v>
      </c>
      <c r="K52" s="8">
        <f t="shared" si="17"/>
        <v>0</v>
      </c>
      <c r="L52" s="8">
        <f t="shared" si="18"/>
        <v>0</v>
      </c>
      <c r="M52" s="2"/>
      <c r="N52" s="2"/>
    </row>
    <row r="53" spans="1:14" ht="15.75" thickBot="1">
      <c r="B53" s="23"/>
      <c r="D53" s="41"/>
      <c r="E53" s="23"/>
      <c r="J53" s="23" t="s">
        <v>28</v>
      </c>
      <c r="K53" s="37"/>
      <c r="L53" s="37"/>
      <c r="M53" s="2"/>
      <c r="N53" s="2"/>
    </row>
    <row r="54" spans="1:14">
      <c r="B54" s="42"/>
      <c r="C54" s="42"/>
      <c r="D54" s="42"/>
      <c r="E54" s="42"/>
      <c r="M54" s="2"/>
      <c r="N54" s="2"/>
    </row>
    <row r="55" spans="1:14" ht="15.75" customHeight="1" thickBot="1">
      <c r="A55" s="183">
        <v>10</v>
      </c>
      <c r="B55" s="186" t="s">
        <v>113</v>
      </c>
      <c r="C55" s="186"/>
      <c r="D55" s="186"/>
      <c r="E55" s="32"/>
      <c r="M55" s="2"/>
      <c r="N55" s="2"/>
    </row>
    <row r="56" spans="1:14" ht="24.75" thickBot="1">
      <c r="B56" s="39">
        <v>1</v>
      </c>
      <c r="C56" s="36" t="s">
        <v>58</v>
      </c>
      <c r="D56" s="39" t="s">
        <v>22</v>
      </c>
      <c r="E56" s="40">
        <v>10</v>
      </c>
      <c r="F56" s="4"/>
      <c r="G56" s="4"/>
      <c r="H56" s="5"/>
      <c r="I56" s="6"/>
      <c r="J56" s="7">
        <f t="shared" ref="J56" si="19">H56*I56+H56</f>
        <v>0</v>
      </c>
      <c r="K56" s="3">
        <f t="shared" ref="K56" si="20">H56*E56</f>
        <v>0</v>
      </c>
      <c r="L56" s="3">
        <f t="shared" ref="L56" si="21">K56*I56+K56</f>
        <v>0</v>
      </c>
      <c r="M56" s="2"/>
      <c r="N56" s="2"/>
    </row>
    <row r="57" spans="1:14">
      <c r="B57" s="23"/>
      <c r="D57" s="41"/>
      <c r="E57" s="23"/>
      <c r="M57" s="2"/>
      <c r="N57" s="2"/>
    </row>
    <row r="58" spans="1:14" ht="15.75" customHeight="1" thickBot="1">
      <c r="A58" s="183">
        <v>11</v>
      </c>
      <c r="B58" s="186" t="s">
        <v>114</v>
      </c>
      <c r="C58" s="186"/>
      <c r="D58" s="186"/>
      <c r="E58" s="32"/>
      <c r="M58" s="2"/>
      <c r="N58" s="2"/>
    </row>
    <row r="59" spans="1:14" ht="36.75" thickBot="1">
      <c r="B59" s="39">
        <v>1</v>
      </c>
      <c r="C59" s="36" t="s">
        <v>59</v>
      </c>
      <c r="D59" s="39" t="s">
        <v>10</v>
      </c>
      <c r="E59" s="40">
        <v>30</v>
      </c>
      <c r="F59" s="4"/>
      <c r="G59" s="4"/>
      <c r="H59" s="5"/>
      <c r="I59" s="6"/>
      <c r="J59" s="7">
        <f t="shared" ref="J59" si="22">H59*I59+H59</f>
        <v>0</v>
      </c>
      <c r="K59" s="3">
        <f t="shared" ref="K59" si="23">H59*E59</f>
        <v>0</v>
      </c>
      <c r="L59" s="3">
        <f t="shared" ref="L59" si="24">K59*I59+K59</f>
        <v>0</v>
      </c>
      <c r="M59" s="2"/>
      <c r="N59" s="2"/>
    </row>
    <row r="60" spans="1:14">
      <c r="B60" s="23"/>
      <c r="D60" s="41"/>
      <c r="E60" s="23"/>
      <c r="M60" s="2"/>
      <c r="N60" s="2"/>
    </row>
    <row r="61" spans="1:14" ht="15" customHeight="1">
      <c r="A61" s="183">
        <v>12</v>
      </c>
      <c r="B61" s="186" t="s">
        <v>115</v>
      </c>
      <c r="C61" s="186"/>
      <c r="D61" s="186"/>
      <c r="E61" s="32"/>
      <c r="M61" s="2"/>
      <c r="N61" s="2"/>
    </row>
    <row r="62" spans="1:14" ht="48">
      <c r="B62" s="39">
        <v>1</v>
      </c>
      <c r="C62" s="200" t="s">
        <v>60</v>
      </c>
      <c r="D62" s="198" t="s">
        <v>183</v>
      </c>
      <c r="E62" s="199">
        <v>18</v>
      </c>
      <c r="F62" s="4"/>
      <c r="G62" s="4"/>
      <c r="H62" s="5"/>
      <c r="I62" s="6"/>
      <c r="J62" s="7">
        <f t="shared" ref="J62:J63" si="25">H62*I62+H62</f>
        <v>0</v>
      </c>
      <c r="K62" s="8">
        <f t="shared" ref="K62:K63" si="26">H62*E62</f>
        <v>0</v>
      </c>
      <c r="L62" s="8">
        <f t="shared" ref="L62:L63" si="27">K62*I62+K62</f>
        <v>0</v>
      </c>
      <c r="M62" s="2"/>
      <c r="N62" s="2"/>
    </row>
    <row r="63" spans="1:14" ht="24.75" thickBot="1">
      <c r="B63" s="39">
        <v>2</v>
      </c>
      <c r="C63" s="36" t="s">
        <v>61</v>
      </c>
      <c r="D63" s="39" t="s">
        <v>10</v>
      </c>
      <c r="E63" s="40">
        <v>24</v>
      </c>
      <c r="F63" s="4"/>
      <c r="G63" s="4"/>
      <c r="H63" s="5"/>
      <c r="I63" s="6"/>
      <c r="J63" s="7">
        <f t="shared" si="25"/>
        <v>0</v>
      </c>
      <c r="K63" s="8">
        <f t="shared" si="26"/>
        <v>0</v>
      </c>
      <c r="L63" s="8">
        <f t="shared" si="27"/>
        <v>0</v>
      </c>
      <c r="M63" s="2"/>
      <c r="N63" s="2"/>
    </row>
    <row r="64" spans="1:14" ht="15.75" thickBot="1">
      <c r="B64" s="23"/>
      <c r="D64" s="41"/>
      <c r="E64" s="23"/>
      <c r="J64" s="23" t="s">
        <v>28</v>
      </c>
      <c r="K64" s="37"/>
      <c r="L64" s="37"/>
      <c r="M64" s="2"/>
      <c r="N64" s="2"/>
    </row>
    <row r="65" spans="1:14">
      <c r="B65" s="12"/>
      <c r="C65" s="12" t="s">
        <v>62</v>
      </c>
      <c r="D65" s="12"/>
      <c r="E65" s="12"/>
      <c r="M65" s="2"/>
      <c r="N65" s="2"/>
    </row>
    <row r="66" spans="1:14" ht="9" customHeight="1">
      <c r="B66" s="12"/>
      <c r="C66" s="12"/>
      <c r="D66" s="12"/>
      <c r="E66" s="12"/>
      <c r="M66" s="2"/>
      <c r="N66" s="2"/>
    </row>
    <row r="67" spans="1:14" s="11" customFormat="1" ht="12" customHeight="1">
      <c r="A67" s="184" t="s">
        <v>186</v>
      </c>
      <c r="B67" s="92"/>
      <c r="C67" s="92"/>
      <c r="D67" s="92"/>
      <c r="E67" s="92"/>
      <c r="F67" s="92"/>
      <c r="G67" s="92"/>
      <c r="H67" s="92"/>
      <c r="I67" s="92"/>
      <c r="J67" s="93"/>
    </row>
    <row r="68" spans="1:14" s="11" customFormat="1" ht="12" customHeight="1">
      <c r="A68" s="184" t="s">
        <v>185</v>
      </c>
      <c r="B68" s="92"/>
      <c r="C68" s="92"/>
      <c r="D68" s="92"/>
      <c r="E68" s="92"/>
      <c r="F68" s="92"/>
      <c r="G68" s="92"/>
      <c r="H68" s="92"/>
      <c r="I68" s="92"/>
      <c r="J68" s="93"/>
    </row>
    <row r="69" spans="1:14" s="11" customFormat="1" ht="12" customHeight="1">
      <c r="A69" s="184" t="s">
        <v>187</v>
      </c>
      <c r="B69" s="92"/>
      <c r="C69" s="92"/>
      <c r="D69" s="92"/>
      <c r="E69" s="92"/>
      <c r="F69" s="92"/>
      <c r="G69" s="92"/>
      <c r="H69" s="92"/>
      <c r="I69" s="92"/>
      <c r="J69" s="93"/>
    </row>
    <row r="70" spans="1:14">
      <c r="B70" s="12"/>
      <c r="C70" s="12"/>
      <c r="D70" s="12"/>
      <c r="E70" s="12"/>
      <c r="M70" s="2"/>
      <c r="N70" s="2"/>
    </row>
    <row r="71" spans="1:14">
      <c r="B71" s="86"/>
      <c r="C71" s="87" t="s">
        <v>182</v>
      </c>
      <c r="D71" s="197" t="s">
        <v>188</v>
      </c>
      <c r="E71" s="197"/>
      <c r="F71" s="197"/>
      <c r="M71" s="2"/>
      <c r="N71" s="2"/>
    </row>
    <row r="72" spans="1:14" ht="19.5" customHeight="1">
      <c r="B72" s="88">
        <v>1</v>
      </c>
      <c r="C72" s="89" t="s">
        <v>133</v>
      </c>
      <c r="D72" s="192"/>
      <c r="E72" s="193"/>
      <c r="F72" s="194"/>
      <c r="M72" s="2"/>
      <c r="N72" s="2"/>
    </row>
    <row r="73" spans="1:14" ht="19.5" customHeight="1">
      <c r="B73" s="88">
        <v>2</v>
      </c>
      <c r="C73" s="89" t="s">
        <v>134</v>
      </c>
      <c r="D73" s="192"/>
      <c r="E73" s="193"/>
      <c r="F73" s="194"/>
      <c r="M73" s="2"/>
      <c r="N73" s="2"/>
    </row>
    <row r="74" spans="1:14" ht="19.5" customHeight="1">
      <c r="B74" s="88">
        <v>3</v>
      </c>
      <c r="C74" s="89" t="s">
        <v>135</v>
      </c>
      <c r="D74" s="192"/>
      <c r="E74" s="193"/>
      <c r="F74" s="194"/>
      <c r="M74" s="2"/>
      <c r="N74" s="2"/>
    </row>
    <row r="75" spans="1:14" ht="36">
      <c r="B75" s="88">
        <v>4</v>
      </c>
      <c r="C75" s="89" t="s">
        <v>136</v>
      </c>
      <c r="D75" s="192"/>
      <c r="E75" s="193"/>
      <c r="F75" s="194"/>
      <c r="M75" s="2"/>
      <c r="N75" s="2"/>
    </row>
    <row r="76" spans="1:14" ht="24">
      <c r="B76" s="88">
        <v>5</v>
      </c>
      <c r="C76" s="89" t="s">
        <v>137</v>
      </c>
      <c r="D76" s="192"/>
      <c r="E76" s="193"/>
      <c r="F76" s="194"/>
      <c r="M76" s="2"/>
      <c r="N76" s="2"/>
    </row>
    <row r="77" spans="1:14" ht="36">
      <c r="B77" s="88">
        <v>6</v>
      </c>
      <c r="C77" s="89" t="s">
        <v>138</v>
      </c>
      <c r="D77" s="192"/>
      <c r="E77" s="193"/>
      <c r="F77" s="194"/>
      <c r="M77" s="2"/>
      <c r="N77" s="2"/>
    </row>
    <row r="78" spans="1:14" ht="24">
      <c r="B78" s="88">
        <v>7</v>
      </c>
      <c r="C78" s="89" t="s">
        <v>139</v>
      </c>
      <c r="D78" s="192"/>
      <c r="E78" s="193"/>
      <c r="F78" s="194"/>
      <c r="M78" s="2"/>
      <c r="N78" s="2"/>
    </row>
    <row r="79" spans="1:14">
      <c r="B79" s="88">
        <v>8</v>
      </c>
      <c r="C79" s="89" t="s">
        <v>140</v>
      </c>
      <c r="D79" s="192"/>
      <c r="E79" s="193"/>
      <c r="F79" s="194"/>
      <c r="M79" s="2"/>
      <c r="N79" s="2"/>
    </row>
    <row r="80" spans="1:14" ht="48">
      <c r="B80" s="88">
        <v>9</v>
      </c>
      <c r="C80" s="89" t="s">
        <v>141</v>
      </c>
      <c r="D80" s="192"/>
      <c r="E80" s="193"/>
      <c r="F80" s="194"/>
      <c r="M80" s="2"/>
      <c r="N80" s="2"/>
    </row>
    <row r="81" spans="2:14" ht="24">
      <c r="B81" s="88">
        <v>10</v>
      </c>
      <c r="C81" s="89" t="s">
        <v>142</v>
      </c>
      <c r="D81" s="192"/>
      <c r="E81" s="193"/>
      <c r="F81" s="194"/>
      <c r="M81" s="2"/>
      <c r="N81" s="2"/>
    </row>
    <row r="82" spans="2:14" ht="18" customHeight="1">
      <c r="B82" s="88">
        <v>11</v>
      </c>
      <c r="C82" s="89" t="s">
        <v>143</v>
      </c>
      <c r="D82" s="192"/>
      <c r="E82" s="193"/>
      <c r="F82" s="194"/>
      <c r="M82" s="2"/>
      <c r="N82" s="2"/>
    </row>
    <row r="83" spans="2:14" ht="24">
      <c r="B83" s="88">
        <v>12</v>
      </c>
      <c r="C83" s="89" t="s">
        <v>144</v>
      </c>
      <c r="D83" s="192"/>
      <c r="E83" s="193"/>
      <c r="F83" s="194"/>
      <c r="M83" s="2"/>
      <c r="N83" s="2"/>
    </row>
    <row r="84" spans="2:14">
      <c r="B84" s="88">
        <v>13</v>
      </c>
      <c r="C84" s="89" t="s">
        <v>145</v>
      </c>
      <c r="D84" s="192"/>
      <c r="E84" s="193"/>
      <c r="F84" s="194"/>
      <c r="M84" s="2"/>
      <c r="N84" s="2"/>
    </row>
    <row r="85" spans="2:14" ht="15.75" customHeight="1">
      <c r="B85" s="88">
        <v>14</v>
      </c>
      <c r="C85" s="89" t="s">
        <v>146</v>
      </c>
      <c r="D85" s="192"/>
      <c r="E85" s="193"/>
      <c r="F85" s="194"/>
      <c r="M85" s="2"/>
      <c r="N85" s="2"/>
    </row>
    <row r="86" spans="2:14">
      <c r="B86" s="196">
        <v>15</v>
      </c>
      <c r="C86" s="91" t="s">
        <v>147</v>
      </c>
      <c r="D86" s="195"/>
      <c r="E86" s="195"/>
      <c r="F86" s="195"/>
      <c r="M86" s="2"/>
      <c r="N86" s="2"/>
    </row>
    <row r="87" spans="2:14" ht="36">
      <c r="B87" s="196"/>
      <c r="C87" s="91" t="s">
        <v>148</v>
      </c>
      <c r="D87" s="195"/>
      <c r="E87" s="195"/>
      <c r="F87" s="195"/>
      <c r="M87" s="2"/>
      <c r="N87" s="2"/>
    </row>
    <row r="88" spans="2:14" ht="24">
      <c r="B88" s="196"/>
      <c r="C88" s="91" t="s">
        <v>149</v>
      </c>
      <c r="D88" s="195"/>
      <c r="E88" s="195"/>
      <c r="F88" s="195"/>
      <c r="M88" s="2"/>
      <c r="N88" s="2"/>
    </row>
    <row r="89" spans="2:14" ht="24">
      <c r="B89" s="196"/>
      <c r="C89" s="91" t="s">
        <v>150</v>
      </c>
      <c r="D89" s="195"/>
      <c r="E89" s="195"/>
      <c r="F89" s="195"/>
      <c r="M89" s="2"/>
      <c r="N89" s="2"/>
    </row>
    <row r="90" spans="2:14">
      <c r="B90" s="196"/>
      <c r="C90" s="91" t="s">
        <v>151</v>
      </c>
      <c r="D90" s="195"/>
      <c r="E90" s="195"/>
      <c r="F90" s="195"/>
      <c r="M90" s="2"/>
      <c r="N90" s="2"/>
    </row>
    <row r="91" spans="2:14" ht="36">
      <c r="B91" s="88">
        <v>16</v>
      </c>
      <c r="C91" s="89" t="s">
        <v>152</v>
      </c>
      <c r="D91" s="192"/>
      <c r="E91" s="193"/>
      <c r="F91" s="194"/>
      <c r="M91" s="2"/>
      <c r="N91" s="2"/>
    </row>
    <row r="92" spans="2:14">
      <c r="B92" s="88">
        <v>17</v>
      </c>
      <c r="C92" s="89" t="s">
        <v>176</v>
      </c>
      <c r="D92" s="192"/>
      <c r="E92" s="193"/>
      <c r="F92" s="194"/>
      <c r="M92" s="2"/>
      <c r="N92" s="2"/>
    </row>
    <row r="93" spans="2:14">
      <c r="B93" s="88">
        <v>18</v>
      </c>
      <c r="C93" s="89" t="s">
        <v>177</v>
      </c>
      <c r="D93" s="192"/>
      <c r="E93" s="193"/>
      <c r="F93" s="194"/>
      <c r="M93" s="2"/>
      <c r="N93" s="2"/>
    </row>
    <row r="94" spans="2:14">
      <c r="B94" s="88">
        <v>19</v>
      </c>
      <c r="C94" s="89" t="s">
        <v>178</v>
      </c>
      <c r="D94" s="192"/>
      <c r="E94" s="193"/>
      <c r="F94" s="194"/>
      <c r="M94" s="2"/>
      <c r="N94" s="2"/>
    </row>
    <row r="95" spans="2:14">
      <c r="B95" s="88">
        <v>20</v>
      </c>
      <c r="C95" s="89" t="s">
        <v>179</v>
      </c>
      <c r="D95" s="192"/>
      <c r="E95" s="193"/>
      <c r="F95" s="194"/>
      <c r="M95" s="2"/>
      <c r="N95" s="2"/>
    </row>
    <row r="96" spans="2:14">
      <c r="B96" s="88">
        <v>21</v>
      </c>
      <c r="C96" s="89" t="s">
        <v>180</v>
      </c>
      <c r="D96" s="192"/>
      <c r="E96" s="193"/>
      <c r="F96" s="194"/>
      <c r="M96" s="2"/>
      <c r="N96" s="2"/>
    </row>
    <row r="97" spans="2:14">
      <c r="B97" s="88">
        <v>22</v>
      </c>
      <c r="C97" s="89" t="s">
        <v>153</v>
      </c>
      <c r="D97" s="192"/>
      <c r="E97" s="193"/>
      <c r="F97" s="194"/>
      <c r="M97" s="2"/>
      <c r="N97" s="2"/>
    </row>
    <row r="98" spans="2:14" ht="24">
      <c r="B98" s="88">
        <v>23</v>
      </c>
      <c r="C98" s="89" t="s">
        <v>154</v>
      </c>
      <c r="D98" s="192"/>
      <c r="E98" s="193"/>
      <c r="F98" s="194"/>
      <c r="M98" s="2"/>
      <c r="N98" s="2"/>
    </row>
    <row r="99" spans="2:14" ht="36">
      <c r="B99" s="88">
        <v>24</v>
      </c>
      <c r="C99" s="89" t="s">
        <v>155</v>
      </c>
      <c r="D99" s="192"/>
      <c r="E99" s="193"/>
      <c r="F99" s="194"/>
      <c r="M99" s="2"/>
      <c r="N99" s="2"/>
    </row>
    <row r="100" spans="2:14" ht="30.75" customHeight="1">
      <c r="B100" s="88">
        <v>25</v>
      </c>
      <c r="C100" s="89" t="s">
        <v>156</v>
      </c>
      <c r="D100" s="192"/>
      <c r="E100" s="193"/>
      <c r="F100" s="194"/>
      <c r="M100" s="2"/>
      <c r="N100" s="2"/>
    </row>
    <row r="101" spans="2:14" ht="16.5" customHeight="1">
      <c r="B101" s="88">
        <v>26</v>
      </c>
      <c r="C101" s="89" t="s">
        <v>157</v>
      </c>
      <c r="D101" s="192"/>
      <c r="E101" s="193"/>
      <c r="F101" s="194"/>
      <c r="M101" s="2"/>
      <c r="N101" s="2"/>
    </row>
    <row r="102" spans="2:14" ht="27" customHeight="1">
      <c r="B102" s="88">
        <v>27</v>
      </c>
      <c r="C102" s="90" t="s">
        <v>158</v>
      </c>
      <c r="D102" s="192"/>
      <c r="E102" s="193"/>
      <c r="F102" s="194"/>
      <c r="M102" s="2"/>
      <c r="N102" s="2"/>
    </row>
    <row r="103" spans="2:14">
      <c r="B103" s="88">
        <v>28</v>
      </c>
      <c r="C103" s="89" t="s">
        <v>159</v>
      </c>
      <c r="D103" s="192"/>
      <c r="E103" s="193"/>
      <c r="F103" s="194"/>
      <c r="M103" s="2"/>
      <c r="N103" s="2"/>
    </row>
    <row r="104" spans="2:14">
      <c r="B104" s="88">
        <v>29</v>
      </c>
      <c r="C104" s="89" t="s">
        <v>160</v>
      </c>
      <c r="D104" s="192"/>
      <c r="E104" s="193"/>
      <c r="F104" s="194"/>
      <c r="M104" s="2"/>
      <c r="N104" s="2"/>
    </row>
    <row r="105" spans="2:14">
      <c r="B105" s="88">
        <v>30</v>
      </c>
      <c r="C105" s="89" t="s">
        <v>161</v>
      </c>
      <c r="D105" s="192"/>
      <c r="E105" s="193"/>
      <c r="F105" s="194"/>
      <c r="M105" s="2"/>
      <c r="N105" s="2"/>
    </row>
    <row r="106" spans="2:14">
      <c r="B106" s="88">
        <v>31</v>
      </c>
      <c r="C106" s="89" t="s">
        <v>181</v>
      </c>
      <c r="D106" s="192"/>
      <c r="E106" s="193"/>
      <c r="F106" s="194"/>
      <c r="M106" s="2"/>
      <c r="N106" s="2"/>
    </row>
    <row r="107" spans="2:14">
      <c r="B107" s="88">
        <v>32</v>
      </c>
      <c r="C107" s="89" t="s">
        <v>162</v>
      </c>
      <c r="D107" s="192"/>
      <c r="E107" s="193"/>
      <c r="F107" s="194"/>
      <c r="M107" s="2"/>
      <c r="N107" s="2"/>
    </row>
    <row r="108" spans="2:14">
      <c r="B108" s="88">
        <v>33</v>
      </c>
      <c r="C108" s="89" t="s">
        <v>163</v>
      </c>
      <c r="D108" s="192"/>
      <c r="E108" s="193"/>
      <c r="F108" s="194"/>
      <c r="M108" s="2"/>
      <c r="N108" s="2"/>
    </row>
    <row r="109" spans="2:14" ht="24">
      <c r="B109" s="88">
        <v>34</v>
      </c>
      <c r="C109" s="89" t="s">
        <v>164</v>
      </c>
      <c r="D109" s="192"/>
      <c r="E109" s="193"/>
      <c r="F109" s="194"/>
      <c r="M109" s="2"/>
      <c r="N109" s="2"/>
    </row>
    <row r="110" spans="2:14">
      <c r="B110" s="88">
        <v>35</v>
      </c>
      <c r="C110" s="89" t="s">
        <v>165</v>
      </c>
      <c r="D110" s="192"/>
      <c r="E110" s="193"/>
      <c r="F110" s="194"/>
      <c r="M110" s="2"/>
      <c r="N110" s="2"/>
    </row>
    <row r="111" spans="2:14">
      <c r="B111" s="88">
        <v>36</v>
      </c>
      <c r="C111" s="89" t="s">
        <v>166</v>
      </c>
      <c r="D111" s="192"/>
      <c r="E111" s="193"/>
      <c r="F111" s="194"/>
      <c r="M111" s="2"/>
      <c r="N111" s="2"/>
    </row>
    <row r="112" spans="2:14">
      <c r="B112" s="88">
        <v>37</v>
      </c>
      <c r="C112" s="89" t="s">
        <v>167</v>
      </c>
      <c r="D112" s="192"/>
      <c r="E112" s="193"/>
      <c r="F112" s="194"/>
      <c r="M112" s="2"/>
      <c r="N112" s="2"/>
    </row>
    <row r="113" spans="1:14">
      <c r="B113" s="88">
        <v>38</v>
      </c>
      <c r="C113" s="89" t="s">
        <v>168</v>
      </c>
      <c r="D113" s="192"/>
      <c r="E113" s="193"/>
      <c r="F113" s="194"/>
      <c r="M113" s="2"/>
      <c r="N113" s="2"/>
    </row>
    <row r="114" spans="1:14">
      <c r="B114" s="88">
        <v>39</v>
      </c>
      <c r="C114" s="89" t="s">
        <v>169</v>
      </c>
      <c r="D114" s="192"/>
      <c r="E114" s="193"/>
      <c r="F114" s="194"/>
      <c r="M114" s="2"/>
      <c r="N114" s="2"/>
    </row>
    <row r="115" spans="1:14">
      <c r="B115" s="88">
        <v>40</v>
      </c>
      <c r="C115" s="89" t="s">
        <v>170</v>
      </c>
      <c r="D115" s="192"/>
      <c r="E115" s="193"/>
      <c r="F115" s="194"/>
      <c r="M115" s="2"/>
      <c r="N115" s="2"/>
    </row>
    <row r="116" spans="1:14">
      <c r="B116" s="88">
        <v>41</v>
      </c>
      <c r="C116" s="89" t="s">
        <v>171</v>
      </c>
      <c r="D116" s="192"/>
      <c r="E116" s="193"/>
      <c r="F116" s="194"/>
      <c r="M116" s="2"/>
      <c r="N116" s="2"/>
    </row>
    <row r="117" spans="1:14" ht="24">
      <c r="B117" s="88">
        <v>42</v>
      </c>
      <c r="C117" s="89" t="s">
        <v>172</v>
      </c>
      <c r="D117" s="192"/>
      <c r="E117" s="193"/>
      <c r="F117" s="194"/>
      <c r="M117" s="2"/>
      <c r="N117" s="2"/>
    </row>
    <row r="118" spans="1:14" ht="24">
      <c r="B118" s="88">
        <v>43</v>
      </c>
      <c r="C118" s="89" t="s">
        <v>173</v>
      </c>
      <c r="D118" s="192"/>
      <c r="E118" s="193"/>
      <c r="F118" s="194"/>
      <c r="M118" s="2"/>
      <c r="N118" s="2"/>
    </row>
    <row r="119" spans="1:14">
      <c r="B119" s="88">
        <v>44</v>
      </c>
      <c r="C119" s="89" t="s">
        <v>174</v>
      </c>
      <c r="D119" s="192"/>
      <c r="E119" s="193"/>
      <c r="F119" s="194"/>
      <c r="M119" s="2"/>
      <c r="N119" s="2"/>
    </row>
    <row r="120" spans="1:14">
      <c r="B120" s="88">
        <v>45</v>
      </c>
      <c r="C120" s="89" t="s">
        <v>175</v>
      </c>
      <c r="D120" s="192"/>
      <c r="E120" s="193"/>
      <c r="F120" s="194"/>
      <c r="M120" s="2"/>
      <c r="N120" s="2"/>
    </row>
    <row r="121" spans="1:14">
      <c r="B121" s="12"/>
      <c r="C121" s="12"/>
      <c r="D121" s="12"/>
      <c r="E121" s="12"/>
      <c r="M121" s="2"/>
      <c r="N121" s="2"/>
    </row>
    <row r="122" spans="1:14" ht="15" customHeight="1">
      <c r="A122" s="183">
        <v>13</v>
      </c>
      <c r="B122" s="186" t="s">
        <v>116</v>
      </c>
      <c r="C122" s="186"/>
      <c r="D122" s="186"/>
      <c r="E122" s="32"/>
      <c r="M122" s="2"/>
      <c r="N122" s="2"/>
    </row>
    <row r="123" spans="1:14" ht="60">
      <c r="B123" s="39">
        <v>1</v>
      </c>
      <c r="C123" s="36" t="s">
        <v>63</v>
      </c>
      <c r="D123" s="39" t="s">
        <v>18</v>
      </c>
      <c r="E123" s="40">
        <v>300</v>
      </c>
      <c r="F123" s="4"/>
      <c r="G123" s="4"/>
      <c r="H123" s="5"/>
      <c r="I123" s="6"/>
      <c r="J123" s="7">
        <f t="shared" ref="J123:J124" si="28">H123*I123+H123</f>
        <v>0</v>
      </c>
      <c r="K123" s="8">
        <f t="shared" ref="K123:K124" si="29">H123*E123</f>
        <v>0</v>
      </c>
      <c r="L123" s="8">
        <f t="shared" ref="L123:L124" si="30">K123*I123+K123</f>
        <v>0</v>
      </c>
      <c r="M123" s="2"/>
      <c r="N123" s="2"/>
    </row>
    <row r="124" spans="1:14" ht="96">
      <c r="B124" s="39">
        <v>2</v>
      </c>
      <c r="C124" s="36" t="s">
        <v>64</v>
      </c>
      <c r="D124" s="39" t="s">
        <v>18</v>
      </c>
      <c r="E124" s="40">
        <v>200</v>
      </c>
      <c r="F124" s="4"/>
      <c r="G124" s="4"/>
      <c r="H124" s="5"/>
      <c r="I124" s="6"/>
      <c r="J124" s="7">
        <f t="shared" si="28"/>
        <v>0</v>
      </c>
      <c r="K124" s="8">
        <f t="shared" si="29"/>
        <v>0</v>
      </c>
      <c r="L124" s="8">
        <f t="shared" si="30"/>
        <v>0</v>
      </c>
      <c r="M124" s="2"/>
      <c r="N124" s="2"/>
    </row>
    <row r="125" spans="1:14" ht="72">
      <c r="B125" s="39">
        <v>3</v>
      </c>
      <c r="C125" s="36" t="s">
        <v>65</v>
      </c>
      <c r="D125" s="39" t="s">
        <v>18</v>
      </c>
      <c r="E125" s="40">
        <v>300</v>
      </c>
      <c r="F125" s="4"/>
      <c r="G125" s="4"/>
      <c r="H125" s="5"/>
      <c r="I125" s="6"/>
      <c r="J125" s="7">
        <f t="shared" ref="J125:J136" si="31">H125*I125+H125</f>
        <v>0</v>
      </c>
      <c r="K125" s="8">
        <f t="shared" ref="K125:K136" si="32">H125*E125</f>
        <v>0</v>
      </c>
      <c r="L125" s="8">
        <f t="shared" ref="L125:L136" si="33">K125*I125+K125</f>
        <v>0</v>
      </c>
      <c r="M125" s="2"/>
      <c r="N125" s="2"/>
    </row>
    <row r="126" spans="1:14" ht="60">
      <c r="B126" s="39">
        <v>4</v>
      </c>
      <c r="C126" s="36" t="s">
        <v>66</v>
      </c>
      <c r="D126" s="39" t="s">
        <v>18</v>
      </c>
      <c r="E126" s="40">
        <v>300</v>
      </c>
      <c r="F126" s="4"/>
      <c r="G126" s="4"/>
      <c r="H126" s="5"/>
      <c r="I126" s="6"/>
      <c r="J126" s="7">
        <f t="shared" si="31"/>
        <v>0</v>
      </c>
      <c r="K126" s="8">
        <f t="shared" si="32"/>
        <v>0</v>
      </c>
      <c r="L126" s="8">
        <f t="shared" si="33"/>
        <v>0</v>
      </c>
      <c r="M126" s="2"/>
      <c r="N126" s="2"/>
    </row>
    <row r="127" spans="1:14" ht="48">
      <c r="B127" s="39">
        <v>5</v>
      </c>
      <c r="C127" s="36" t="s">
        <v>67</v>
      </c>
      <c r="D127" s="39" t="s">
        <v>18</v>
      </c>
      <c r="E127" s="40">
        <v>100</v>
      </c>
      <c r="F127" s="4"/>
      <c r="G127" s="4"/>
      <c r="H127" s="5"/>
      <c r="I127" s="6"/>
      <c r="J127" s="7">
        <f t="shared" si="31"/>
        <v>0</v>
      </c>
      <c r="K127" s="8">
        <f t="shared" si="32"/>
        <v>0</v>
      </c>
      <c r="L127" s="8">
        <f t="shared" si="33"/>
        <v>0</v>
      </c>
      <c r="M127" s="2"/>
      <c r="N127" s="2"/>
    </row>
    <row r="128" spans="1:14" ht="48">
      <c r="B128" s="39">
        <v>6</v>
      </c>
      <c r="C128" s="36" t="s">
        <v>68</v>
      </c>
      <c r="D128" s="39" t="s">
        <v>18</v>
      </c>
      <c r="E128" s="40">
        <v>10</v>
      </c>
      <c r="F128" s="4"/>
      <c r="G128" s="4"/>
      <c r="H128" s="5"/>
      <c r="I128" s="6"/>
      <c r="J128" s="7">
        <f t="shared" si="31"/>
        <v>0</v>
      </c>
      <c r="K128" s="8">
        <f t="shared" si="32"/>
        <v>0</v>
      </c>
      <c r="L128" s="8">
        <f t="shared" si="33"/>
        <v>0</v>
      </c>
      <c r="M128" s="2"/>
      <c r="N128" s="2"/>
    </row>
    <row r="129" spans="1:14" ht="84">
      <c r="B129" s="39">
        <v>7</v>
      </c>
      <c r="C129" s="36" t="s">
        <v>69</v>
      </c>
      <c r="D129" s="39" t="s">
        <v>18</v>
      </c>
      <c r="E129" s="40">
        <v>300</v>
      </c>
      <c r="F129" s="4"/>
      <c r="G129" s="4"/>
      <c r="H129" s="5"/>
      <c r="I129" s="6"/>
      <c r="J129" s="7">
        <f t="shared" si="31"/>
        <v>0</v>
      </c>
      <c r="K129" s="8">
        <f t="shared" si="32"/>
        <v>0</v>
      </c>
      <c r="L129" s="8">
        <f t="shared" si="33"/>
        <v>0</v>
      </c>
      <c r="M129" s="2"/>
      <c r="N129" s="2"/>
    </row>
    <row r="130" spans="1:14" ht="84">
      <c r="B130" s="39">
        <v>8</v>
      </c>
      <c r="C130" s="36" t="s">
        <v>70</v>
      </c>
      <c r="D130" s="39" t="s">
        <v>18</v>
      </c>
      <c r="E130" s="40">
        <v>200</v>
      </c>
      <c r="F130" s="4"/>
      <c r="G130" s="4"/>
      <c r="H130" s="5"/>
      <c r="I130" s="6"/>
      <c r="J130" s="7">
        <f t="shared" si="31"/>
        <v>0</v>
      </c>
      <c r="K130" s="8">
        <f t="shared" si="32"/>
        <v>0</v>
      </c>
      <c r="L130" s="8">
        <f t="shared" si="33"/>
        <v>0</v>
      </c>
      <c r="M130" s="2"/>
      <c r="N130" s="2"/>
    </row>
    <row r="131" spans="1:14" ht="84">
      <c r="B131" s="39">
        <v>9</v>
      </c>
      <c r="C131" s="36" t="s">
        <v>71</v>
      </c>
      <c r="D131" s="39" t="s">
        <v>18</v>
      </c>
      <c r="E131" s="40">
        <v>200</v>
      </c>
      <c r="F131" s="4"/>
      <c r="G131" s="4"/>
      <c r="H131" s="5"/>
      <c r="I131" s="6"/>
      <c r="J131" s="7">
        <f t="shared" si="31"/>
        <v>0</v>
      </c>
      <c r="K131" s="8">
        <f t="shared" si="32"/>
        <v>0</v>
      </c>
      <c r="L131" s="8">
        <f t="shared" si="33"/>
        <v>0</v>
      </c>
      <c r="M131" s="2"/>
      <c r="N131" s="2"/>
    </row>
    <row r="132" spans="1:14" ht="60">
      <c r="B132" s="39">
        <v>10</v>
      </c>
      <c r="C132" s="36" t="s">
        <v>72</v>
      </c>
      <c r="D132" s="39" t="s">
        <v>18</v>
      </c>
      <c r="E132" s="40">
        <v>500</v>
      </c>
      <c r="F132" s="4"/>
      <c r="G132" s="4"/>
      <c r="H132" s="5"/>
      <c r="I132" s="6"/>
      <c r="J132" s="7">
        <f t="shared" si="31"/>
        <v>0</v>
      </c>
      <c r="K132" s="8">
        <f t="shared" si="32"/>
        <v>0</v>
      </c>
      <c r="L132" s="8">
        <f t="shared" si="33"/>
        <v>0</v>
      </c>
      <c r="M132" s="2"/>
      <c r="N132" s="2"/>
    </row>
    <row r="133" spans="1:14" ht="72">
      <c r="B133" s="39">
        <v>11</v>
      </c>
      <c r="C133" s="36" t="s">
        <v>73</v>
      </c>
      <c r="D133" s="39" t="s">
        <v>18</v>
      </c>
      <c r="E133" s="40">
        <v>200</v>
      </c>
      <c r="F133" s="4"/>
      <c r="G133" s="4"/>
      <c r="H133" s="5"/>
      <c r="I133" s="6"/>
      <c r="J133" s="7">
        <f t="shared" si="31"/>
        <v>0</v>
      </c>
      <c r="K133" s="8">
        <f t="shared" si="32"/>
        <v>0</v>
      </c>
      <c r="L133" s="8">
        <f t="shared" si="33"/>
        <v>0</v>
      </c>
      <c r="M133" s="2"/>
      <c r="N133" s="2"/>
    </row>
    <row r="134" spans="1:14" ht="84">
      <c r="B134" s="39">
        <v>12</v>
      </c>
      <c r="C134" s="36" t="s">
        <v>74</v>
      </c>
      <c r="D134" s="39" t="s">
        <v>18</v>
      </c>
      <c r="E134" s="40">
        <v>5</v>
      </c>
      <c r="F134" s="4"/>
      <c r="G134" s="4"/>
      <c r="H134" s="5"/>
      <c r="I134" s="6"/>
      <c r="J134" s="7">
        <f t="shared" si="31"/>
        <v>0</v>
      </c>
      <c r="K134" s="8">
        <f t="shared" si="32"/>
        <v>0</v>
      </c>
      <c r="L134" s="8">
        <f t="shared" si="33"/>
        <v>0</v>
      </c>
      <c r="M134" s="2"/>
      <c r="N134" s="2"/>
    </row>
    <row r="135" spans="1:14" ht="36">
      <c r="B135" s="39">
        <v>13</v>
      </c>
      <c r="C135" s="36" t="s">
        <v>75</v>
      </c>
      <c r="D135" s="39" t="s">
        <v>18</v>
      </c>
      <c r="E135" s="40">
        <v>10</v>
      </c>
      <c r="F135" s="4"/>
      <c r="G135" s="4"/>
      <c r="H135" s="5"/>
      <c r="I135" s="6"/>
      <c r="J135" s="7">
        <f t="shared" si="31"/>
        <v>0</v>
      </c>
      <c r="K135" s="8">
        <f t="shared" si="32"/>
        <v>0</v>
      </c>
      <c r="L135" s="8">
        <f t="shared" si="33"/>
        <v>0</v>
      </c>
      <c r="M135" s="2"/>
      <c r="N135" s="2"/>
    </row>
    <row r="136" spans="1:14" ht="72.75" thickBot="1">
      <c r="B136" s="39">
        <v>14</v>
      </c>
      <c r="C136" s="36" t="s">
        <v>76</v>
      </c>
      <c r="D136" s="39" t="s">
        <v>10</v>
      </c>
      <c r="E136" s="40">
        <v>5000</v>
      </c>
      <c r="F136" s="4"/>
      <c r="G136" s="4"/>
      <c r="H136" s="5"/>
      <c r="I136" s="6"/>
      <c r="J136" s="7">
        <f t="shared" si="31"/>
        <v>0</v>
      </c>
      <c r="K136" s="8">
        <f t="shared" si="32"/>
        <v>0</v>
      </c>
      <c r="L136" s="8">
        <f t="shared" si="33"/>
        <v>0</v>
      </c>
      <c r="M136" s="2"/>
      <c r="N136" s="2"/>
    </row>
    <row r="137" spans="1:14" ht="15.75" thickBot="1">
      <c r="B137" s="23"/>
      <c r="D137" s="41"/>
      <c r="E137" s="23"/>
      <c r="J137" s="23" t="s">
        <v>28</v>
      </c>
      <c r="K137" s="37"/>
      <c r="L137" s="37"/>
      <c r="M137" s="2"/>
      <c r="N137" s="2"/>
    </row>
    <row r="138" spans="1:14">
      <c r="B138" s="12"/>
      <c r="C138" s="12"/>
      <c r="D138" s="12"/>
      <c r="E138" s="12"/>
      <c r="M138" s="2"/>
      <c r="N138" s="2"/>
    </row>
    <row r="139" spans="1:14" ht="15" customHeight="1">
      <c r="A139" s="183">
        <v>14</v>
      </c>
      <c r="B139" s="186" t="s">
        <v>121</v>
      </c>
      <c r="C139" s="186"/>
      <c r="D139" s="186"/>
      <c r="E139" s="32"/>
      <c r="M139" s="2"/>
      <c r="N139" s="2"/>
    </row>
    <row r="140" spans="1:14" ht="24">
      <c r="B140" s="39">
        <v>1</v>
      </c>
      <c r="C140" s="36" t="s">
        <v>77</v>
      </c>
      <c r="D140" s="39" t="s">
        <v>10</v>
      </c>
      <c r="E140" s="40">
        <v>200</v>
      </c>
      <c r="F140" s="4"/>
      <c r="G140" s="4"/>
      <c r="H140" s="5"/>
      <c r="I140" s="6"/>
      <c r="J140" s="7">
        <f t="shared" ref="J140:J141" si="34">H140*I140+H140</f>
        <v>0</v>
      </c>
      <c r="K140" s="8">
        <f t="shared" ref="K140:K141" si="35">H140*E140</f>
        <v>0</v>
      </c>
      <c r="L140" s="8">
        <f t="shared" ref="L140:L141" si="36">K140*I140+K140</f>
        <v>0</v>
      </c>
      <c r="M140" s="2"/>
      <c r="N140" s="2"/>
    </row>
    <row r="141" spans="1:14" ht="24.75" thickBot="1">
      <c r="B141" s="39">
        <v>2</v>
      </c>
      <c r="C141" s="36" t="s">
        <v>78</v>
      </c>
      <c r="D141" s="39" t="s">
        <v>10</v>
      </c>
      <c r="E141" s="40">
        <v>200</v>
      </c>
      <c r="F141" s="4"/>
      <c r="G141" s="4"/>
      <c r="H141" s="5"/>
      <c r="I141" s="6"/>
      <c r="J141" s="7">
        <f t="shared" si="34"/>
        <v>0</v>
      </c>
      <c r="K141" s="8">
        <f t="shared" si="35"/>
        <v>0</v>
      </c>
      <c r="L141" s="8">
        <f t="shared" si="36"/>
        <v>0</v>
      </c>
      <c r="M141" s="2"/>
      <c r="N141" s="2"/>
    </row>
    <row r="142" spans="1:14" ht="15.75" thickBot="1">
      <c r="B142" s="23"/>
      <c r="D142" s="41"/>
      <c r="E142" s="23"/>
      <c r="J142" s="23" t="s">
        <v>28</v>
      </c>
      <c r="K142" s="37"/>
      <c r="L142" s="37"/>
      <c r="M142" s="2"/>
      <c r="N142" s="2"/>
    </row>
    <row r="143" spans="1:14">
      <c r="B143" s="12"/>
      <c r="C143" s="12"/>
      <c r="D143" s="12"/>
      <c r="E143" s="12"/>
      <c r="M143" s="2"/>
      <c r="N143" s="2"/>
    </row>
    <row r="144" spans="1:14" ht="15" customHeight="1">
      <c r="A144" s="183">
        <v>15</v>
      </c>
      <c r="B144" s="186" t="s">
        <v>120</v>
      </c>
      <c r="C144" s="186"/>
      <c r="D144" s="186"/>
      <c r="E144" s="44"/>
      <c r="M144" s="2"/>
      <c r="N144" s="2"/>
    </row>
    <row r="145" spans="1:14" ht="24">
      <c r="B145" s="45">
        <v>1</v>
      </c>
      <c r="C145" s="46" t="s">
        <v>79</v>
      </c>
      <c r="D145" s="45" t="s">
        <v>11</v>
      </c>
      <c r="E145" s="45">
        <v>15</v>
      </c>
      <c r="F145" s="4"/>
      <c r="G145" s="4"/>
      <c r="H145" s="5"/>
      <c r="I145" s="6"/>
      <c r="J145" s="7">
        <f t="shared" ref="J145:J146" si="37">H145*I145+H145</f>
        <v>0</v>
      </c>
      <c r="K145" s="8">
        <f t="shared" ref="K145:K146" si="38">H145*E145</f>
        <v>0</v>
      </c>
      <c r="L145" s="8">
        <f t="shared" ref="L145:L146" si="39">K145*I145+K145</f>
        <v>0</v>
      </c>
      <c r="M145" s="2"/>
      <c r="N145" s="2"/>
    </row>
    <row r="146" spans="1:14" ht="24.75" thickBot="1">
      <c r="B146" s="45">
        <v>2</v>
      </c>
      <c r="C146" s="46" t="s">
        <v>80</v>
      </c>
      <c r="D146" s="45" t="s">
        <v>11</v>
      </c>
      <c r="E146" s="45">
        <v>15</v>
      </c>
      <c r="F146" s="4"/>
      <c r="G146" s="4"/>
      <c r="H146" s="5"/>
      <c r="I146" s="6"/>
      <c r="J146" s="7">
        <f t="shared" si="37"/>
        <v>0</v>
      </c>
      <c r="K146" s="8">
        <f t="shared" si="38"/>
        <v>0</v>
      </c>
      <c r="L146" s="8">
        <f t="shared" si="39"/>
        <v>0</v>
      </c>
      <c r="M146" s="2"/>
      <c r="N146" s="2"/>
    </row>
    <row r="147" spans="1:14" ht="15.75" thickBot="1">
      <c r="B147" s="47"/>
      <c r="C147" s="48"/>
      <c r="D147" s="47"/>
      <c r="E147" s="47"/>
      <c r="J147" s="23" t="s">
        <v>28</v>
      </c>
      <c r="K147" s="37"/>
      <c r="L147" s="37"/>
      <c r="M147" s="2"/>
      <c r="N147" s="2"/>
    </row>
    <row r="148" spans="1:14">
      <c r="B148" s="49"/>
      <c r="C148" s="50"/>
      <c r="D148" s="49"/>
      <c r="E148" s="49"/>
      <c r="M148" s="2"/>
      <c r="N148" s="2"/>
    </row>
    <row r="149" spans="1:14" ht="15" customHeight="1">
      <c r="A149" s="183">
        <v>16</v>
      </c>
      <c r="B149" s="186" t="s">
        <v>119</v>
      </c>
      <c r="C149" s="186"/>
      <c r="D149" s="186"/>
      <c r="E149" s="78"/>
      <c r="M149" s="2"/>
      <c r="N149" s="2"/>
    </row>
    <row r="150" spans="1:14" ht="72">
      <c r="B150" s="45">
        <v>1</v>
      </c>
      <c r="C150" s="46" t="s">
        <v>81</v>
      </c>
      <c r="D150" s="45" t="s">
        <v>10</v>
      </c>
      <c r="E150" s="45">
        <v>10</v>
      </c>
      <c r="F150" s="4"/>
      <c r="G150" s="4"/>
      <c r="H150" s="5"/>
      <c r="I150" s="6"/>
      <c r="J150" s="7">
        <f t="shared" ref="J150:J152" si="40">H150*I150+H150</f>
        <v>0</v>
      </c>
      <c r="K150" s="8">
        <f t="shared" ref="K150:K152" si="41">H150*E150</f>
        <v>0</v>
      </c>
      <c r="L150" s="8">
        <f t="shared" ref="L150:L152" si="42">K150*I150+K150</f>
        <v>0</v>
      </c>
      <c r="M150" s="2"/>
      <c r="N150" s="2"/>
    </row>
    <row r="151" spans="1:14" ht="36">
      <c r="B151" s="45">
        <v>2</v>
      </c>
      <c r="C151" s="46" t="s">
        <v>82</v>
      </c>
      <c r="D151" s="45" t="s">
        <v>10</v>
      </c>
      <c r="E151" s="45">
        <v>20</v>
      </c>
      <c r="F151" s="4"/>
      <c r="G151" s="4"/>
      <c r="H151" s="5"/>
      <c r="I151" s="6"/>
      <c r="J151" s="7">
        <f t="shared" si="40"/>
        <v>0</v>
      </c>
      <c r="K151" s="8">
        <f t="shared" si="41"/>
        <v>0</v>
      </c>
      <c r="L151" s="8">
        <f t="shared" si="42"/>
        <v>0</v>
      </c>
      <c r="M151" s="2"/>
      <c r="N151" s="2"/>
    </row>
    <row r="152" spans="1:14" ht="204.75" thickBot="1">
      <c r="B152" s="45">
        <v>3</v>
      </c>
      <c r="C152" s="46" t="s">
        <v>83</v>
      </c>
      <c r="D152" s="45" t="s">
        <v>10</v>
      </c>
      <c r="E152" s="45">
        <v>150</v>
      </c>
      <c r="F152" s="4"/>
      <c r="G152" s="4"/>
      <c r="H152" s="5"/>
      <c r="I152" s="6"/>
      <c r="J152" s="7">
        <f t="shared" si="40"/>
        <v>0</v>
      </c>
      <c r="K152" s="8">
        <f t="shared" si="41"/>
        <v>0</v>
      </c>
      <c r="L152" s="8">
        <f t="shared" si="42"/>
        <v>0</v>
      </c>
      <c r="M152" s="2"/>
      <c r="N152" s="2"/>
    </row>
    <row r="153" spans="1:14" ht="15.75" thickBot="1">
      <c r="B153" s="47"/>
      <c r="C153" s="51"/>
      <c r="D153" s="47"/>
      <c r="E153" s="47"/>
      <c r="J153" s="23" t="s">
        <v>28</v>
      </c>
      <c r="K153" s="37"/>
      <c r="L153" s="37"/>
      <c r="M153" s="2"/>
      <c r="N153" s="2"/>
    </row>
    <row r="154" spans="1:14">
      <c r="B154" s="49"/>
      <c r="C154" s="52"/>
      <c r="D154" s="49"/>
      <c r="E154" s="49"/>
      <c r="M154" s="2"/>
      <c r="N154" s="2"/>
    </row>
    <row r="155" spans="1:14" ht="15.75" customHeight="1" thickBot="1">
      <c r="A155" s="183">
        <v>17</v>
      </c>
      <c r="B155" s="186" t="s">
        <v>118</v>
      </c>
      <c r="C155" s="186"/>
      <c r="D155" s="186"/>
      <c r="E155" s="79"/>
      <c r="M155" s="2"/>
      <c r="N155" s="2"/>
    </row>
    <row r="156" spans="1:14" ht="15.75" thickBot="1">
      <c r="B156" s="45">
        <v>1</v>
      </c>
      <c r="C156" s="46" t="s">
        <v>84</v>
      </c>
      <c r="D156" s="45" t="s">
        <v>10</v>
      </c>
      <c r="E156" s="45">
        <v>200</v>
      </c>
      <c r="F156" s="4"/>
      <c r="G156" s="4"/>
      <c r="H156" s="5"/>
      <c r="I156" s="6"/>
      <c r="J156" s="7">
        <f t="shared" ref="J156" si="43">H156*I156+H156</f>
        <v>0</v>
      </c>
      <c r="K156" s="3">
        <f t="shared" ref="K156" si="44">H156*E156</f>
        <v>0</v>
      </c>
      <c r="L156" s="3">
        <f t="shared" ref="L156" si="45">K156*I156+K156</f>
        <v>0</v>
      </c>
      <c r="M156" s="2"/>
      <c r="N156" s="2"/>
    </row>
    <row r="157" spans="1:14">
      <c r="B157" s="47"/>
      <c r="C157" s="48"/>
      <c r="D157" s="47"/>
      <c r="E157" s="47"/>
      <c r="M157" s="2"/>
      <c r="N157" s="2"/>
    </row>
    <row r="158" spans="1:14" ht="15.75" customHeight="1" thickBot="1">
      <c r="A158" s="183">
        <v>18</v>
      </c>
      <c r="B158" s="186" t="s">
        <v>117</v>
      </c>
      <c r="C158" s="186"/>
      <c r="D158" s="186"/>
      <c r="E158" s="80"/>
      <c r="M158" s="2"/>
      <c r="N158" s="2"/>
    </row>
    <row r="159" spans="1:14" ht="24.75" thickBot="1">
      <c r="B159" s="45">
        <v>1</v>
      </c>
      <c r="C159" s="53" t="s">
        <v>128</v>
      </c>
      <c r="D159" s="45" t="s">
        <v>10</v>
      </c>
      <c r="E159" s="45">
        <v>700</v>
      </c>
      <c r="F159" s="4"/>
      <c r="G159" s="4"/>
      <c r="H159" s="5"/>
      <c r="I159" s="6"/>
      <c r="J159" s="7">
        <f t="shared" ref="J159" si="46">H159*I159+H159</f>
        <v>0</v>
      </c>
      <c r="K159" s="3">
        <f t="shared" ref="K159" si="47">H159*E159</f>
        <v>0</v>
      </c>
      <c r="L159" s="3">
        <f t="shared" ref="L159" si="48">K159*I159+K159</f>
        <v>0</v>
      </c>
      <c r="M159" s="2"/>
      <c r="N159" s="2"/>
    </row>
    <row r="160" spans="1:14">
      <c r="B160" s="54"/>
      <c r="C160" s="54"/>
      <c r="D160" s="55"/>
      <c r="E160" s="55"/>
      <c r="M160" s="2"/>
      <c r="N160" s="2"/>
    </row>
    <row r="161" spans="1:14" ht="15.75" customHeight="1" thickBot="1">
      <c r="A161" s="183">
        <v>19</v>
      </c>
      <c r="B161" s="186" t="s">
        <v>117</v>
      </c>
      <c r="C161" s="186"/>
      <c r="D161" s="186"/>
      <c r="E161" s="78"/>
      <c r="M161" s="2"/>
      <c r="N161" s="2"/>
    </row>
    <row r="162" spans="1:14" ht="48.75" thickBot="1">
      <c r="B162" s="45">
        <v>1</v>
      </c>
      <c r="C162" s="53" t="s">
        <v>129</v>
      </c>
      <c r="D162" s="45" t="s">
        <v>10</v>
      </c>
      <c r="E162" s="45">
        <v>400</v>
      </c>
      <c r="F162" s="4"/>
      <c r="G162" s="4"/>
      <c r="H162" s="5"/>
      <c r="I162" s="6"/>
      <c r="J162" s="7">
        <f t="shared" ref="J162" si="49">H162*I162+H162</f>
        <v>0</v>
      </c>
      <c r="K162" s="3">
        <f t="shared" ref="K162" si="50">H162*E162</f>
        <v>0</v>
      </c>
      <c r="L162" s="3">
        <f t="shared" ref="L162" si="51">K162*I162+K162</f>
        <v>0</v>
      </c>
      <c r="M162" s="2"/>
      <c r="N162" s="2"/>
    </row>
    <row r="163" spans="1:14">
      <c r="B163" s="54"/>
      <c r="C163" s="54"/>
      <c r="D163" s="55"/>
      <c r="E163" s="55"/>
      <c r="M163" s="2"/>
      <c r="N163" s="2"/>
    </row>
    <row r="164" spans="1:14" ht="15.75" customHeight="1" thickBot="1">
      <c r="A164" s="183">
        <v>20</v>
      </c>
      <c r="B164" s="186" t="s">
        <v>122</v>
      </c>
      <c r="C164" s="186"/>
      <c r="D164" s="186"/>
      <c r="E164" s="81"/>
      <c r="M164" s="2"/>
      <c r="N164" s="2"/>
    </row>
    <row r="165" spans="1:14" ht="120.75" thickBot="1">
      <c r="B165" s="45">
        <v>1</v>
      </c>
      <c r="C165" s="56" t="s">
        <v>85</v>
      </c>
      <c r="D165" s="45" t="s">
        <v>10</v>
      </c>
      <c r="E165" s="57">
        <v>600</v>
      </c>
      <c r="F165" s="4"/>
      <c r="G165" s="4"/>
      <c r="H165" s="5"/>
      <c r="I165" s="6"/>
      <c r="J165" s="7">
        <f t="shared" ref="J165" si="52">H165*I165+H165</f>
        <v>0</v>
      </c>
      <c r="K165" s="3">
        <f t="shared" ref="K165" si="53">H165*E165</f>
        <v>0</v>
      </c>
      <c r="L165" s="3">
        <f t="shared" ref="L165" si="54">K165*I165+K165</f>
        <v>0</v>
      </c>
      <c r="M165" s="2"/>
      <c r="N165" s="2"/>
    </row>
    <row r="166" spans="1:14">
      <c r="B166" s="58"/>
      <c r="C166" s="12"/>
      <c r="D166" s="58"/>
      <c r="E166" s="58"/>
      <c r="M166" s="2"/>
      <c r="N166" s="2"/>
    </row>
    <row r="167" spans="1:14" ht="15.75" customHeight="1" thickBot="1">
      <c r="A167" s="183">
        <v>21</v>
      </c>
      <c r="B167" s="186" t="s">
        <v>123</v>
      </c>
      <c r="C167" s="186"/>
      <c r="D167" s="186"/>
      <c r="E167" s="81"/>
      <c r="M167" s="2"/>
      <c r="N167" s="2"/>
    </row>
    <row r="168" spans="1:14" ht="60.75" thickBot="1">
      <c r="B168" s="45">
        <v>1</v>
      </c>
      <c r="C168" s="56" t="s">
        <v>130</v>
      </c>
      <c r="D168" s="45" t="s">
        <v>10</v>
      </c>
      <c r="E168" s="57">
        <v>250</v>
      </c>
      <c r="F168" s="4"/>
      <c r="G168" s="4"/>
      <c r="H168" s="5"/>
      <c r="I168" s="6"/>
      <c r="J168" s="7">
        <f t="shared" ref="J168" si="55">H168*I168+H168</f>
        <v>0</v>
      </c>
      <c r="K168" s="3">
        <f t="shared" ref="K168" si="56">H168*E168</f>
        <v>0</v>
      </c>
      <c r="L168" s="3">
        <f t="shared" ref="L168" si="57">K168*I168+K168</f>
        <v>0</v>
      </c>
      <c r="M168" s="2"/>
      <c r="N168" s="2"/>
    </row>
    <row r="169" spans="1:14">
      <c r="B169" s="58"/>
      <c r="C169" s="12"/>
      <c r="D169" s="58"/>
      <c r="E169" s="58"/>
      <c r="M169" s="2"/>
      <c r="N169" s="2"/>
    </row>
    <row r="170" spans="1:14">
      <c r="A170" s="183">
        <v>22</v>
      </c>
      <c r="B170" s="186" t="s">
        <v>124</v>
      </c>
      <c r="C170" s="186"/>
      <c r="D170" s="186"/>
      <c r="E170" s="82"/>
      <c r="M170" s="2"/>
      <c r="N170" s="2"/>
    </row>
    <row r="171" spans="1:14">
      <c r="B171" s="14">
        <v>1</v>
      </c>
      <c r="C171" s="59" t="s">
        <v>86</v>
      </c>
      <c r="D171" s="60" t="s">
        <v>10</v>
      </c>
      <c r="E171" s="14">
        <v>12000</v>
      </c>
      <c r="F171" s="4"/>
      <c r="G171" s="4"/>
      <c r="H171" s="5"/>
      <c r="I171" s="6"/>
      <c r="J171" s="7">
        <f t="shared" ref="J171:J172" si="58">H171*I171+H171</f>
        <v>0</v>
      </c>
      <c r="K171" s="8">
        <f t="shared" ref="K171:K172" si="59">H171*E171</f>
        <v>0</v>
      </c>
      <c r="L171" s="8">
        <f t="shared" ref="L171:L172" si="60">K171*I171+K171</f>
        <v>0</v>
      </c>
      <c r="M171" s="2"/>
      <c r="N171" s="2"/>
    </row>
    <row r="172" spans="1:14" ht="36.75" thickBot="1">
      <c r="B172" s="14">
        <v>2</v>
      </c>
      <c r="C172" s="61" t="s">
        <v>87</v>
      </c>
      <c r="D172" s="60" t="s">
        <v>10</v>
      </c>
      <c r="E172" s="15">
        <v>2400</v>
      </c>
      <c r="F172" s="4"/>
      <c r="G172" s="4"/>
      <c r="H172" s="5"/>
      <c r="I172" s="6"/>
      <c r="J172" s="7">
        <f t="shared" si="58"/>
        <v>0</v>
      </c>
      <c r="K172" s="8">
        <f t="shared" si="59"/>
        <v>0</v>
      </c>
      <c r="L172" s="8">
        <f t="shared" si="60"/>
        <v>0</v>
      </c>
      <c r="M172" s="2"/>
      <c r="N172" s="2"/>
    </row>
    <row r="173" spans="1:14" ht="15.75" thickBot="1">
      <c r="B173" s="16"/>
      <c r="C173" s="17"/>
      <c r="D173" s="16"/>
      <c r="E173" s="18"/>
      <c r="J173" s="23" t="s">
        <v>28</v>
      </c>
      <c r="K173" s="37"/>
      <c r="L173" s="37"/>
      <c r="M173" s="2"/>
      <c r="N173" s="2"/>
    </row>
    <row r="174" spans="1:14">
      <c r="B174" s="67"/>
      <c r="C174" s="62"/>
      <c r="D174" s="63"/>
      <c r="E174" s="18"/>
      <c r="M174" s="2"/>
      <c r="N174" s="2"/>
    </row>
    <row r="175" spans="1:14">
      <c r="A175" s="183">
        <v>23</v>
      </c>
      <c r="B175" s="186" t="s">
        <v>124</v>
      </c>
      <c r="C175" s="186"/>
      <c r="D175" s="186"/>
      <c r="E175" s="82"/>
      <c r="M175" s="2"/>
      <c r="N175" s="2"/>
    </row>
    <row r="176" spans="1:14" ht="24">
      <c r="B176" s="19">
        <v>1</v>
      </c>
      <c r="C176" s="20" t="s">
        <v>88</v>
      </c>
      <c r="D176" s="61" t="s">
        <v>10</v>
      </c>
      <c r="E176" s="20">
        <v>12000</v>
      </c>
      <c r="F176" s="4"/>
      <c r="G176" s="4"/>
      <c r="H176" s="5"/>
      <c r="I176" s="6"/>
      <c r="J176" s="7">
        <f t="shared" ref="J176:J177" si="61">H176*I176+H176</f>
        <v>0</v>
      </c>
      <c r="K176" s="8">
        <f t="shared" ref="K176:K177" si="62">H176*E176</f>
        <v>0</v>
      </c>
      <c r="L176" s="8">
        <f t="shared" ref="L176:L177" si="63">K176*I176+K176</f>
        <v>0</v>
      </c>
      <c r="M176" s="2"/>
      <c r="N176" s="2"/>
    </row>
    <row r="177" spans="1:14" ht="36.75" thickBot="1">
      <c r="B177" s="19">
        <v>2</v>
      </c>
      <c r="C177" s="20" t="s">
        <v>89</v>
      </c>
      <c r="D177" s="61" t="s">
        <v>10</v>
      </c>
      <c r="E177" s="20">
        <v>5000</v>
      </c>
      <c r="F177" s="4"/>
      <c r="G177" s="4"/>
      <c r="H177" s="5"/>
      <c r="I177" s="6"/>
      <c r="J177" s="7">
        <f t="shared" si="61"/>
        <v>0</v>
      </c>
      <c r="K177" s="8">
        <f t="shared" si="62"/>
        <v>0</v>
      </c>
      <c r="L177" s="8">
        <f t="shared" si="63"/>
        <v>0</v>
      </c>
      <c r="M177" s="2"/>
      <c r="N177" s="2"/>
    </row>
    <row r="178" spans="1:14" ht="15.75" thickBot="1">
      <c r="B178" s="64"/>
      <c r="C178" s="64"/>
      <c r="D178" s="64"/>
      <c r="E178" s="64"/>
      <c r="J178" s="23" t="s">
        <v>28</v>
      </c>
      <c r="K178" s="37"/>
      <c r="L178" s="37"/>
      <c r="M178" s="2"/>
      <c r="N178" s="2"/>
    </row>
    <row r="179" spans="1:14">
      <c r="B179" s="65"/>
      <c r="C179" s="201" t="s">
        <v>132</v>
      </c>
      <c r="D179" s="202"/>
      <c r="E179" s="203"/>
      <c r="F179" s="204"/>
      <c r="G179" s="204"/>
      <c r="H179" s="204"/>
      <c r="I179" s="204"/>
      <c r="J179" s="204"/>
      <c r="M179" s="2"/>
      <c r="N179" s="2"/>
    </row>
    <row r="180" spans="1:14" ht="15" customHeight="1">
      <c r="B180" s="65"/>
      <c r="C180" s="205" t="s">
        <v>90</v>
      </c>
      <c r="D180" s="205"/>
      <c r="E180" s="205"/>
      <c r="F180" s="205"/>
      <c r="G180" s="205"/>
      <c r="H180" s="205"/>
      <c r="I180" s="205"/>
      <c r="J180" s="205"/>
      <c r="K180" s="205"/>
      <c r="L180" s="205"/>
      <c r="M180" s="2"/>
      <c r="N180" s="2"/>
    </row>
    <row r="181" spans="1:14">
      <c r="B181" s="65"/>
      <c r="C181" s="205" t="s">
        <v>91</v>
      </c>
      <c r="D181" s="205"/>
      <c r="E181" s="205"/>
      <c r="F181" s="205"/>
      <c r="G181" s="205"/>
      <c r="H181" s="205"/>
      <c r="I181" s="205"/>
      <c r="J181" s="205"/>
      <c r="M181" s="2"/>
      <c r="N181" s="2"/>
    </row>
    <row r="182" spans="1:14">
      <c r="B182" s="65"/>
      <c r="C182" s="206" t="s">
        <v>92</v>
      </c>
      <c r="D182" s="206"/>
      <c r="E182" s="206"/>
      <c r="F182" s="206"/>
      <c r="G182" s="206"/>
      <c r="H182" s="206"/>
      <c r="I182" s="206"/>
      <c r="J182" s="206"/>
      <c r="M182" s="2"/>
      <c r="N182" s="2"/>
    </row>
    <row r="183" spans="1:14">
      <c r="B183" s="16"/>
      <c r="C183" s="84"/>
      <c r="D183" s="16"/>
      <c r="E183" s="84"/>
      <c r="M183" s="2"/>
      <c r="N183" s="2"/>
    </row>
    <row r="184" spans="1:14" ht="15.75" thickBot="1">
      <c r="A184" s="183">
        <v>24</v>
      </c>
      <c r="B184" s="186" t="s">
        <v>124</v>
      </c>
      <c r="C184" s="186"/>
      <c r="D184" s="186"/>
      <c r="E184" s="83"/>
      <c r="M184" s="2"/>
      <c r="N184" s="2"/>
    </row>
    <row r="185" spans="1:14" ht="24.75" thickBot="1">
      <c r="B185" s="19">
        <v>1</v>
      </c>
      <c r="C185" s="20" t="s">
        <v>93</v>
      </c>
      <c r="D185" s="60" t="s">
        <v>10</v>
      </c>
      <c r="E185" s="15">
        <v>1000</v>
      </c>
      <c r="F185" s="4"/>
      <c r="G185" s="4"/>
      <c r="H185" s="5"/>
      <c r="I185" s="6"/>
      <c r="J185" s="7">
        <f t="shared" ref="J185" si="64">H185*I185+H185</f>
        <v>0</v>
      </c>
      <c r="K185" s="3">
        <f t="shared" ref="K185" si="65">H185*E185</f>
        <v>0</v>
      </c>
      <c r="L185" s="3">
        <f t="shared" ref="L185" si="66">K185*I185+K185</f>
        <v>0</v>
      </c>
      <c r="M185" s="2"/>
      <c r="N185" s="2"/>
    </row>
    <row r="186" spans="1:14">
      <c r="B186" s="67"/>
      <c r="C186" s="62"/>
      <c r="D186" s="64"/>
      <c r="E186" s="16"/>
      <c r="M186" s="2"/>
      <c r="N186" s="2"/>
    </row>
    <row r="187" spans="1:14">
      <c r="B187" s="65"/>
      <c r="C187" s="201" t="s">
        <v>131</v>
      </c>
      <c r="D187" s="202"/>
      <c r="E187" s="203"/>
      <c r="F187" s="204"/>
      <c r="G187" s="204"/>
      <c r="H187" s="204"/>
      <c r="I187" s="204"/>
      <c r="J187" s="204"/>
      <c r="M187" s="2"/>
      <c r="N187" s="2"/>
    </row>
    <row r="188" spans="1:14">
      <c r="B188" s="65"/>
      <c r="C188" s="205" t="s">
        <v>94</v>
      </c>
      <c r="D188" s="205"/>
      <c r="E188" s="205"/>
      <c r="F188" s="205"/>
      <c r="G188" s="205"/>
      <c r="H188" s="205"/>
      <c r="I188" s="205"/>
      <c r="J188" s="205"/>
      <c r="M188" s="2"/>
      <c r="N188" s="2"/>
    </row>
    <row r="189" spans="1:14">
      <c r="B189" s="65"/>
      <c r="C189" s="206" t="s">
        <v>92</v>
      </c>
      <c r="D189" s="206"/>
      <c r="E189" s="206"/>
      <c r="F189" s="206"/>
      <c r="G189" s="206"/>
      <c r="H189" s="206"/>
      <c r="I189" s="206"/>
      <c r="J189" s="206"/>
      <c r="M189" s="2"/>
      <c r="N189" s="2"/>
    </row>
    <row r="190" spans="1:14">
      <c r="B190" s="65"/>
      <c r="C190" s="66"/>
      <c r="D190" s="65"/>
      <c r="E190" s="66"/>
      <c r="M190" s="2"/>
      <c r="N190" s="2"/>
    </row>
    <row r="191" spans="1:14">
      <c r="A191" s="183">
        <v>25</v>
      </c>
      <c r="B191" s="186" t="s">
        <v>124</v>
      </c>
      <c r="C191" s="186"/>
      <c r="D191" s="186"/>
      <c r="E191" s="85"/>
      <c r="M191" s="2"/>
      <c r="N191" s="2"/>
    </row>
    <row r="192" spans="1:14">
      <c r="B192" s="68" t="s">
        <v>14</v>
      </c>
      <c r="C192" s="69" t="s">
        <v>95</v>
      </c>
      <c r="D192" s="27" t="s">
        <v>18</v>
      </c>
      <c r="E192" s="68">
        <v>32</v>
      </c>
      <c r="F192" s="4"/>
      <c r="G192" s="4"/>
      <c r="H192" s="5"/>
      <c r="I192" s="6"/>
      <c r="J192" s="7">
        <f t="shared" ref="J192:J193" si="67">H192*I192+H192</f>
        <v>0</v>
      </c>
      <c r="K192" s="8">
        <f t="shared" ref="K192:K193" si="68">H192*E192</f>
        <v>0</v>
      </c>
      <c r="L192" s="8">
        <f t="shared" ref="L192:L193" si="69">K192*I192+K192</f>
        <v>0</v>
      </c>
      <c r="M192" s="2"/>
      <c r="N192" s="2"/>
    </row>
    <row r="193" spans="1:14">
      <c r="B193" s="68" t="s">
        <v>15</v>
      </c>
      <c r="C193" s="69" t="s">
        <v>96</v>
      </c>
      <c r="D193" s="27" t="s">
        <v>18</v>
      </c>
      <c r="E193" s="68">
        <v>12</v>
      </c>
      <c r="F193" s="4"/>
      <c r="G193" s="4"/>
      <c r="H193" s="5"/>
      <c r="I193" s="6"/>
      <c r="J193" s="7">
        <f t="shared" si="67"/>
        <v>0</v>
      </c>
      <c r="K193" s="8">
        <f t="shared" si="68"/>
        <v>0</v>
      </c>
      <c r="L193" s="8">
        <f t="shared" si="69"/>
        <v>0</v>
      </c>
      <c r="M193" s="2"/>
      <c r="N193" s="2"/>
    </row>
    <row r="194" spans="1:14">
      <c r="B194" s="68" t="s">
        <v>16</v>
      </c>
      <c r="C194" s="69" t="s">
        <v>97</v>
      </c>
      <c r="D194" s="27" t="s">
        <v>18</v>
      </c>
      <c r="E194" s="68">
        <v>8</v>
      </c>
      <c r="F194" s="4"/>
      <c r="G194" s="4"/>
      <c r="H194" s="5"/>
      <c r="I194" s="6"/>
      <c r="J194" s="7">
        <f t="shared" ref="J194:J195" si="70">H194*I194+H194</f>
        <v>0</v>
      </c>
      <c r="K194" s="8">
        <f t="shared" ref="K194:K195" si="71">H194*E194</f>
        <v>0</v>
      </c>
      <c r="L194" s="8">
        <f t="shared" ref="L194:L195" si="72">K194*I194+K194</f>
        <v>0</v>
      </c>
      <c r="M194" s="2"/>
      <c r="N194" s="2"/>
    </row>
    <row r="195" spans="1:14" ht="15.75" thickBot="1">
      <c r="B195" s="68" t="s">
        <v>17</v>
      </c>
      <c r="C195" s="69" t="s">
        <v>98</v>
      </c>
      <c r="D195" s="27" t="s">
        <v>13</v>
      </c>
      <c r="E195" s="68">
        <v>10</v>
      </c>
      <c r="F195" s="4"/>
      <c r="G195" s="4"/>
      <c r="H195" s="5"/>
      <c r="I195" s="6"/>
      <c r="J195" s="7">
        <f t="shared" si="70"/>
        <v>0</v>
      </c>
      <c r="K195" s="8">
        <f t="shared" si="71"/>
        <v>0</v>
      </c>
      <c r="L195" s="8">
        <f t="shared" si="72"/>
        <v>0</v>
      </c>
      <c r="M195" s="2"/>
      <c r="N195" s="2"/>
    </row>
    <row r="196" spans="1:14" ht="15.75" thickBot="1">
      <c r="B196" s="67"/>
      <c r="C196" s="62"/>
      <c r="D196" s="64"/>
      <c r="E196" s="16"/>
      <c r="J196" s="23" t="s">
        <v>28</v>
      </c>
      <c r="K196" s="37"/>
      <c r="L196" s="37"/>
      <c r="M196" s="2"/>
      <c r="N196" s="2"/>
    </row>
    <row r="197" spans="1:14">
      <c r="B197" s="67"/>
      <c r="C197" s="207" t="s">
        <v>374</v>
      </c>
      <c r="D197" s="207"/>
      <c r="E197" s="207"/>
      <c r="F197" s="207"/>
      <c r="G197" s="207"/>
      <c r="H197" s="207"/>
      <c r="I197" s="207"/>
      <c r="J197" s="207"/>
      <c r="M197" s="2"/>
      <c r="N197" s="2"/>
    </row>
    <row r="198" spans="1:14">
      <c r="B198" s="67"/>
      <c r="C198" s="62"/>
      <c r="D198" s="64"/>
      <c r="E198" s="62"/>
      <c r="M198" s="2"/>
      <c r="N198" s="2"/>
    </row>
    <row r="199" spans="1:14" ht="15.75" customHeight="1" thickBot="1">
      <c r="A199" s="183">
        <v>26</v>
      </c>
      <c r="B199" s="186" t="s">
        <v>125</v>
      </c>
      <c r="C199" s="186"/>
      <c r="D199" s="186"/>
      <c r="E199" s="23"/>
      <c r="M199" s="2"/>
      <c r="N199" s="2"/>
    </row>
    <row r="200" spans="1:14" ht="24.75" thickBot="1">
      <c r="B200" s="71" t="s">
        <v>14</v>
      </c>
      <c r="C200" s="72" t="s">
        <v>99</v>
      </c>
      <c r="D200" s="21" t="s">
        <v>10</v>
      </c>
      <c r="E200" s="21">
        <v>600</v>
      </c>
      <c r="F200" s="4"/>
      <c r="G200" s="4"/>
      <c r="H200" s="5"/>
      <c r="I200" s="6"/>
      <c r="J200" s="7">
        <f t="shared" ref="J200" si="73">H200*I200+H200</f>
        <v>0</v>
      </c>
      <c r="K200" s="3">
        <f t="shared" ref="K200" si="74">H200*E200</f>
        <v>0</v>
      </c>
      <c r="L200" s="3">
        <f t="shared" ref="L200" si="75">K200*I200+K200</f>
        <v>0</v>
      </c>
      <c r="M200" s="2"/>
      <c r="N200" s="2"/>
    </row>
    <row r="201" spans="1:14">
      <c r="B201" s="23"/>
      <c r="E201" s="23"/>
      <c r="M201" s="2"/>
      <c r="N201" s="2"/>
    </row>
    <row r="202" spans="1:14">
      <c r="B202" s="23"/>
      <c r="E202" s="23"/>
      <c r="M202" s="2"/>
      <c r="N202" s="2"/>
    </row>
    <row r="203" spans="1:14" ht="15" customHeight="1">
      <c r="A203" s="183">
        <v>27</v>
      </c>
      <c r="B203" s="186" t="s">
        <v>126</v>
      </c>
      <c r="C203" s="186"/>
      <c r="D203" s="186"/>
      <c r="E203" s="23"/>
      <c r="M203" s="2"/>
      <c r="N203" s="2"/>
    </row>
    <row r="204" spans="1:14" ht="36">
      <c r="B204" s="73">
        <v>1</v>
      </c>
      <c r="C204" s="74" t="s">
        <v>100</v>
      </c>
      <c r="D204" s="21" t="s">
        <v>10</v>
      </c>
      <c r="E204" s="75">
        <v>250</v>
      </c>
      <c r="F204" s="4"/>
      <c r="G204" s="4"/>
      <c r="H204" s="5"/>
      <c r="I204" s="6"/>
      <c r="J204" s="7">
        <f t="shared" ref="J204" si="76">H204*I204+H204</f>
        <v>0</v>
      </c>
      <c r="K204" s="8">
        <f t="shared" ref="K204" si="77">H204*E204</f>
        <v>0</v>
      </c>
      <c r="L204" s="8">
        <f t="shared" ref="L204" si="78">K204*I204+K204</f>
        <v>0</v>
      </c>
      <c r="M204" s="2"/>
      <c r="N204" s="2"/>
    </row>
    <row r="205" spans="1:14" ht="36">
      <c r="B205" s="73">
        <v>1</v>
      </c>
      <c r="C205" s="74" t="s">
        <v>101</v>
      </c>
      <c r="D205" s="21" t="s">
        <v>10</v>
      </c>
      <c r="E205" s="75">
        <v>200</v>
      </c>
      <c r="F205" s="4"/>
      <c r="G205" s="4"/>
      <c r="H205" s="5"/>
      <c r="I205" s="6"/>
      <c r="J205" s="7">
        <f t="shared" ref="J205:J206" si="79">H205*I205+H205</f>
        <v>0</v>
      </c>
      <c r="K205" s="8">
        <f t="shared" ref="K205:K206" si="80">H205*E205</f>
        <v>0</v>
      </c>
      <c r="L205" s="8">
        <f t="shared" ref="L205:L206" si="81">K205*I205+K205</f>
        <v>0</v>
      </c>
      <c r="M205" s="2"/>
      <c r="N205" s="2"/>
    </row>
    <row r="206" spans="1:14" ht="36.75" thickBot="1">
      <c r="B206" s="73">
        <v>1</v>
      </c>
      <c r="C206" s="74" t="s">
        <v>102</v>
      </c>
      <c r="D206" s="21" t="s">
        <v>10</v>
      </c>
      <c r="E206" s="75">
        <v>200</v>
      </c>
      <c r="F206" s="4"/>
      <c r="G206" s="4"/>
      <c r="H206" s="5"/>
      <c r="I206" s="6"/>
      <c r="J206" s="7">
        <f t="shared" si="79"/>
        <v>0</v>
      </c>
      <c r="K206" s="8">
        <f t="shared" si="80"/>
        <v>0</v>
      </c>
      <c r="L206" s="8">
        <f t="shared" si="81"/>
        <v>0</v>
      </c>
      <c r="M206" s="2"/>
      <c r="N206" s="2"/>
    </row>
    <row r="207" spans="1:14" ht="15.75" thickBot="1">
      <c r="B207" s="23"/>
      <c r="E207" s="23"/>
      <c r="J207" s="23" t="s">
        <v>28</v>
      </c>
      <c r="K207" s="37"/>
      <c r="L207" s="37"/>
      <c r="M207" s="2"/>
      <c r="N207" s="2"/>
    </row>
    <row r="208" spans="1:14">
      <c r="B208" s="23"/>
      <c r="E208" s="23"/>
      <c r="M208" s="2"/>
      <c r="N208" s="2"/>
    </row>
    <row r="209" spans="1:14" ht="15.75" customHeight="1" thickBot="1">
      <c r="A209" s="183">
        <v>28</v>
      </c>
      <c r="B209" s="186" t="s">
        <v>127</v>
      </c>
      <c r="C209" s="186"/>
      <c r="D209" s="186"/>
      <c r="E209" s="23"/>
      <c r="M209" s="2"/>
      <c r="N209" s="2"/>
    </row>
    <row r="210" spans="1:14" ht="15.75" thickBot="1">
      <c r="B210" s="73">
        <v>1</v>
      </c>
      <c r="C210" s="74" t="s">
        <v>103</v>
      </c>
      <c r="D210" s="21" t="s">
        <v>10</v>
      </c>
      <c r="E210" s="75">
        <v>50</v>
      </c>
      <c r="F210" s="4"/>
      <c r="G210" s="4"/>
      <c r="H210" s="5"/>
      <c r="I210" s="6"/>
      <c r="J210" s="9">
        <f t="shared" ref="J210" si="82">H210*I210+H210</f>
        <v>0</v>
      </c>
      <c r="K210" s="3">
        <f t="shared" ref="K210" si="83">H210*E210</f>
        <v>0</v>
      </c>
      <c r="L210" s="3">
        <f t="shared" ref="L210" si="84">K210*I210+K210</f>
        <v>0</v>
      </c>
      <c r="M210" s="2"/>
      <c r="N210" s="2"/>
    </row>
    <row r="211" spans="1:14">
      <c r="B211" s="23"/>
      <c r="C211" s="70"/>
      <c r="E211" s="23"/>
      <c r="M211" s="2"/>
      <c r="N211" s="2"/>
    </row>
    <row r="212" spans="1:14" ht="15.75" customHeight="1" thickBot="1">
      <c r="A212" s="183">
        <v>29</v>
      </c>
      <c r="B212" s="186" t="s">
        <v>271</v>
      </c>
      <c r="C212" s="186"/>
      <c r="D212" s="186"/>
      <c r="E212" s="2"/>
      <c r="F212" s="2"/>
      <c r="G212" s="22"/>
      <c r="H212" s="22"/>
      <c r="I212" s="22"/>
      <c r="J212" s="22"/>
      <c r="K212" s="22"/>
      <c r="M212" s="2"/>
      <c r="N212" s="2"/>
    </row>
    <row r="213" spans="1:14" ht="72.75" thickBot="1">
      <c r="B213" s="21">
        <v>1</v>
      </c>
      <c r="C213" s="34" t="s">
        <v>189</v>
      </c>
      <c r="D213" s="95" t="s">
        <v>10</v>
      </c>
      <c r="E213" s="95">
        <v>600</v>
      </c>
      <c r="F213" s="4"/>
      <c r="G213" s="4"/>
      <c r="H213" s="5"/>
      <c r="I213" s="6"/>
      <c r="J213" s="9">
        <f t="shared" ref="J213" si="85">H213*I213+H213</f>
        <v>0</v>
      </c>
      <c r="K213" s="3">
        <f t="shared" ref="K213" si="86">H213*E213</f>
        <v>0</v>
      </c>
      <c r="L213" s="3">
        <f t="shared" ref="L213" si="87">K213*I213+K213</f>
        <v>0</v>
      </c>
      <c r="M213" s="2"/>
      <c r="N213" s="2"/>
    </row>
    <row r="214" spans="1:14">
      <c r="B214" s="2"/>
      <c r="C214" s="2"/>
      <c r="D214" s="2"/>
      <c r="E214" s="2"/>
      <c r="F214" s="2"/>
    </row>
    <row r="215" spans="1:14">
      <c r="B215" s="2"/>
      <c r="C215" s="2"/>
      <c r="D215" s="2"/>
      <c r="E215" s="2"/>
      <c r="F215" s="2"/>
    </row>
    <row r="216" spans="1:14" ht="15" customHeight="1">
      <c r="A216" s="183">
        <v>30</v>
      </c>
      <c r="B216" s="186" t="s">
        <v>272</v>
      </c>
      <c r="C216" s="186"/>
      <c r="D216" s="186"/>
      <c r="E216" s="96"/>
      <c r="F216" s="97"/>
    </row>
    <row r="217" spans="1:14" ht="24">
      <c r="B217" s="98" t="s">
        <v>14</v>
      </c>
      <c r="C217" s="149" t="s">
        <v>190</v>
      </c>
      <c r="D217" s="99" t="s">
        <v>13</v>
      </c>
      <c r="E217" s="95">
        <v>10</v>
      </c>
      <c r="F217" s="4"/>
      <c r="G217" s="4"/>
      <c r="H217" s="5"/>
      <c r="I217" s="6"/>
      <c r="J217" s="7">
        <f t="shared" ref="J217:J218" si="88">H217*I217+H217</f>
        <v>0</v>
      </c>
      <c r="K217" s="8">
        <f t="shared" ref="K217:K218" si="89">H217*E217</f>
        <v>0</v>
      </c>
      <c r="L217" s="8">
        <f t="shared" ref="L217:L218" si="90">K217*I217+K217</f>
        <v>0</v>
      </c>
    </row>
    <row r="218" spans="1:14" ht="24">
      <c r="B218" s="98" t="s">
        <v>15</v>
      </c>
      <c r="C218" s="149" t="s">
        <v>191</v>
      </c>
      <c r="D218" s="155" t="s">
        <v>11</v>
      </c>
      <c r="E218" s="95">
        <v>10</v>
      </c>
      <c r="F218" s="4"/>
      <c r="G218" s="4"/>
      <c r="H218" s="5"/>
      <c r="I218" s="6"/>
      <c r="J218" s="7">
        <f t="shared" si="88"/>
        <v>0</v>
      </c>
      <c r="K218" s="8">
        <f t="shared" si="89"/>
        <v>0</v>
      </c>
      <c r="L218" s="8">
        <f t="shared" si="90"/>
        <v>0</v>
      </c>
    </row>
    <row r="219" spans="1:14" ht="24">
      <c r="B219" s="100" t="s">
        <v>16</v>
      </c>
      <c r="C219" s="149" t="s">
        <v>192</v>
      </c>
      <c r="D219" s="155" t="s">
        <v>11</v>
      </c>
      <c r="E219" s="95">
        <v>5</v>
      </c>
      <c r="F219" s="4"/>
      <c r="G219" s="4"/>
      <c r="H219" s="5"/>
      <c r="I219" s="6"/>
      <c r="J219" s="7">
        <f t="shared" ref="J219:J221" si="91">H219*I219+H219</f>
        <v>0</v>
      </c>
      <c r="K219" s="8">
        <f t="shared" ref="K219:K221" si="92">H219*E219</f>
        <v>0</v>
      </c>
      <c r="L219" s="8">
        <f t="shared" ref="L219:L221" si="93">K219*I219+K219</f>
        <v>0</v>
      </c>
    </row>
    <row r="220" spans="1:14" ht="24">
      <c r="B220" s="100" t="s">
        <v>17</v>
      </c>
      <c r="C220" s="208" t="s">
        <v>193</v>
      </c>
      <c r="D220" s="156" t="s">
        <v>194</v>
      </c>
      <c r="E220" s="95">
        <v>18</v>
      </c>
      <c r="F220" s="4"/>
      <c r="G220" s="4"/>
      <c r="H220" s="5"/>
      <c r="I220" s="6"/>
      <c r="J220" s="7">
        <f t="shared" si="91"/>
        <v>0</v>
      </c>
      <c r="K220" s="8">
        <f t="shared" si="92"/>
        <v>0</v>
      </c>
      <c r="L220" s="8">
        <f t="shared" si="93"/>
        <v>0</v>
      </c>
    </row>
    <row r="221" spans="1:14" ht="15.75" thickBot="1">
      <c r="B221" s="100" t="s">
        <v>195</v>
      </c>
      <c r="C221" s="149" t="s">
        <v>196</v>
      </c>
      <c r="D221" s="155" t="s">
        <v>11</v>
      </c>
      <c r="E221" s="95">
        <v>1</v>
      </c>
      <c r="F221" s="4"/>
      <c r="G221" s="4"/>
      <c r="H221" s="5"/>
      <c r="I221" s="6"/>
      <c r="J221" s="7">
        <f t="shared" si="91"/>
        <v>0</v>
      </c>
      <c r="K221" s="8">
        <f t="shared" si="92"/>
        <v>0</v>
      </c>
      <c r="L221" s="8">
        <f t="shared" si="93"/>
        <v>0</v>
      </c>
    </row>
    <row r="222" spans="1:14" ht="15.75" thickBot="1">
      <c r="B222" s="101"/>
      <c r="C222" s="102"/>
      <c r="D222" s="103"/>
      <c r="E222" s="104"/>
      <c r="J222" s="23" t="s">
        <v>28</v>
      </c>
      <c r="K222" s="37"/>
      <c r="L222" s="37"/>
    </row>
    <row r="223" spans="1:14" s="158" customFormat="1" ht="12" customHeight="1">
      <c r="A223" s="185" t="s">
        <v>184</v>
      </c>
      <c r="B223" s="94"/>
      <c r="C223" s="94"/>
      <c r="D223" s="94"/>
      <c r="E223" s="94"/>
      <c r="F223" s="94"/>
      <c r="G223" s="94"/>
      <c r="H223" s="94"/>
      <c r="I223" s="94"/>
      <c r="J223" s="157"/>
    </row>
    <row r="224" spans="1:14" s="158" customFormat="1" ht="12" customHeight="1">
      <c r="A224" s="185" t="s">
        <v>185</v>
      </c>
      <c r="B224" s="94"/>
      <c r="C224" s="94"/>
      <c r="D224" s="94"/>
      <c r="E224" s="94"/>
      <c r="F224" s="94"/>
      <c r="G224" s="94"/>
      <c r="H224" s="94"/>
      <c r="I224" s="94"/>
      <c r="J224" s="157"/>
    </row>
    <row r="225" spans="1:12" s="158" customFormat="1" ht="12" customHeight="1">
      <c r="A225" s="185" t="s">
        <v>187</v>
      </c>
      <c r="B225" s="94"/>
      <c r="C225" s="94"/>
      <c r="D225" s="94"/>
      <c r="E225" s="94"/>
      <c r="F225" s="94"/>
      <c r="G225" s="94"/>
      <c r="H225" s="94"/>
      <c r="I225" s="94"/>
      <c r="J225" s="157"/>
    </row>
    <row r="226" spans="1:12" ht="60">
      <c r="B226" s="109">
        <v>1</v>
      </c>
      <c r="C226" s="190" t="s">
        <v>371</v>
      </c>
      <c r="D226" s="176" t="s">
        <v>333</v>
      </c>
      <c r="E226" s="45" t="s">
        <v>334</v>
      </c>
      <c r="F226" s="187" t="s">
        <v>373</v>
      </c>
      <c r="G226" s="188" t="s">
        <v>372</v>
      </c>
      <c r="H226" s="189" t="s">
        <v>367</v>
      </c>
      <c r="I226" s="189" t="s">
        <v>7</v>
      </c>
      <c r="J226" s="189" t="s">
        <v>368</v>
      </c>
      <c r="K226" s="189" t="s">
        <v>369</v>
      </c>
      <c r="L226" s="189" t="s">
        <v>370</v>
      </c>
    </row>
    <row r="227" spans="1:12">
      <c r="B227" s="38"/>
      <c r="C227" s="191"/>
      <c r="D227" s="21" t="s">
        <v>11</v>
      </c>
      <c r="E227" s="21">
        <v>3</v>
      </c>
      <c r="F227" s="68"/>
      <c r="G227" s="68"/>
      <c r="H227" s="68"/>
      <c r="I227" s="68"/>
      <c r="J227" s="68"/>
      <c r="K227" s="68"/>
      <c r="L227" s="68"/>
    </row>
    <row r="228" spans="1:12">
      <c r="B228" s="23"/>
      <c r="E228" s="23"/>
    </row>
    <row r="229" spans="1:12" ht="15" customHeight="1" thickBot="1">
      <c r="A229" s="183">
        <v>31</v>
      </c>
      <c r="B229" s="186" t="s">
        <v>273</v>
      </c>
      <c r="C229" s="186"/>
      <c r="D229" s="186"/>
      <c r="E229" s="105"/>
      <c r="F229" s="106"/>
    </row>
    <row r="230" spans="1:12" thickBot="1">
      <c r="B230" s="209" t="s">
        <v>14</v>
      </c>
      <c r="C230" s="210" t="s">
        <v>197</v>
      </c>
      <c r="D230" s="155" t="s">
        <v>198</v>
      </c>
      <c r="E230" s="95">
        <v>2</v>
      </c>
      <c r="F230" s="4"/>
      <c r="G230" s="4"/>
      <c r="H230" s="5"/>
      <c r="I230" s="6"/>
      <c r="J230" s="9">
        <f t="shared" ref="J230" si="94">H230*I230+H230</f>
        <v>0</v>
      </c>
      <c r="K230" s="3">
        <f t="shared" ref="K230" si="95">H230*E230</f>
        <v>0</v>
      </c>
      <c r="L230" s="3">
        <f t="shared" ref="L230" si="96">K230*I230+K230</f>
        <v>0</v>
      </c>
    </row>
    <row r="231" spans="1:12">
      <c r="B231" s="101"/>
      <c r="C231" s="102"/>
      <c r="D231" s="102"/>
      <c r="E231" s="103"/>
      <c r="F231" s="104"/>
    </row>
    <row r="232" spans="1:12">
      <c r="A232" s="183">
        <v>32</v>
      </c>
      <c r="B232" s="186" t="s">
        <v>274</v>
      </c>
      <c r="C232" s="186"/>
      <c r="D232" s="186"/>
      <c r="E232" s="159"/>
      <c r="F232" s="107"/>
    </row>
    <row r="233" spans="1:12" ht="24">
      <c r="B233" s="98" t="s">
        <v>14</v>
      </c>
      <c r="C233" s="149" t="s">
        <v>199</v>
      </c>
      <c r="D233" s="155" t="s">
        <v>11</v>
      </c>
      <c r="E233" s="95">
        <v>500</v>
      </c>
      <c r="F233" s="4"/>
      <c r="G233" s="4"/>
      <c r="H233" s="5"/>
      <c r="I233" s="6"/>
      <c r="J233" s="7">
        <f t="shared" ref="J233:J239" si="97">H233*I233+H233</f>
        <v>0</v>
      </c>
      <c r="K233" s="8">
        <f t="shared" ref="K233:K239" si="98">H233*E233</f>
        <v>0</v>
      </c>
      <c r="L233" s="8">
        <f t="shared" ref="L233:L239" si="99">K233*I233+K233</f>
        <v>0</v>
      </c>
    </row>
    <row r="234" spans="1:12" ht="36">
      <c r="B234" s="98" t="s">
        <v>15</v>
      </c>
      <c r="C234" s="149" t="s">
        <v>200</v>
      </c>
      <c r="D234" s="155" t="s">
        <v>11</v>
      </c>
      <c r="E234" s="95">
        <v>400</v>
      </c>
      <c r="F234" s="4"/>
      <c r="G234" s="4"/>
      <c r="H234" s="5"/>
      <c r="I234" s="6"/>
      <c r="J234" s="7">
        <f t="shared" si="97"/>
        <v>0</v>
      </c>
      <c r="K234" s="8">
        <f t="shared" si="98"/>
        <v>0</v>
      </c>
      <c r="L234" s="8">
        <f t="shared" si="99"/>
        <v>0</v>
      </c>
    </row>
    <row r="235" spans="1:12" ht="36">
      <c r="B235" s="100" t="s">
        <v>16</v>
      </c>
      <c r="C235" s="149" t="s">
        <v>201</v>
      </c>
      <c r="D235" s="155" t="s">
        <v>11</v>
      </c>
      <c r="E235" s="95">
        <v>100</v>
      </c>
      <c r="F235" s="4"/>
      <c r="G235" s="4"/>
      <c r="H235" s="5"/>
      <c r="I235" s="6"/>
      <c r="J235" s="7">
        <f t="shared" si="97"/>
        <v>0</v>
      </c>
      <c r="K235" s="8">
        <f t="shared" si="98"/>
        <v>0</v>
      </c>
      <c r="L235" s="8">
        <f t="shared" si="99"/>
        <v>0</v>
      </c>
    </row>
    <row r="236" spans="1:12" ht="24">
      <c r="B236" s="100" t="s">
        <v>17</v>
      </c>
      <c r="C236" s="149" t="s">
        <v>202</v>
      </c>
      <c r="D236" s="155" t="s">
        <v>11</v>
      </c>
      <c r="E236" s="95">
        <v>200</v>
      </c>
      <c r="F236" s="4"/>
      <c r="G236" s="4"/>
      <c r="H236" s="5"/>
      <c r="I236" s="6"/>
      <c r="J236" s="7">
        <f t="shared" si="97"/>
        <v>0</v>
      </c>
      <c r="K236" s="8">
        <f t="shared" si="98"/>
        <v>0</v>
      </c>
      <c r="L236" s="8">
        <f t="shared" si="99"/>
        <v>0</v>
      </c>
    </row>
    <row r="237" spans="1:12" ht="36">
      <c r="B237" s="100" t="s">
        <v>195</v>
      </c>
      <c r="C237" s="149" t="s">
        <v>203</v>
      </c>
      <c r="D237" s="155" t="s">
        <v>11</v>
      </c>
      <c r="E237" s="95">
        <v>160</v>
      </c>
      <c r="F237" s="4"/>
      <c r="G237" s="4"/>
      <c r="H237" s="5"/>
      <c r="I237" s="6"/>
      <c r="J237" s="7">
        <f t="shared" si="97"/>
        <v>0</v>
      </c>
      <c r="K237" s="8">
        <f t="shared" si="98"/>
        <v>0</v>
      </c>
      <c r="L237" s="8">
        <f t="shared" si="99"/>
        <v>0</v>
      </c>
    </row>
    <row r="238" spans="1:12" ht="36">
      <c r="B238" s="100" t="s">
        <v>204</v>
      </c>
      <c r="C238" s="149" t="s">
        <v>205</v>
      </c>
      <c r="D238" s="155" t="s">
        <v>11</v>
      </c>
      <c r="E238" s="95">
        <v>40</v>
      </c>
      <c r="F238" s="4"/>
      <c r="G238" s="4"/>
      <c r="H238" s="5"/>
      <c r="I238" s="6"/>
      <c r="J238" s="7">
        <f t="shared" si="97"/>
        <v>0</v>
      </c>
      <c r="K238" s="8">
        <f t="shared" si="98"/>
        <v>0</v>
      </c>
      <c r="L238" s="8">
        <f t="shared" si="99"/>
        <v>0</v>
      </c>
    </row>
    <row r="239" spans="1:12" ht="36">
      <c r="B239" s="100" t="s">
        <v>206</v>
      </c>
      <c r="C239" s="149" t="s">
        <v>207</v>
      </c>
      <c r="D239" s="155" t="s">
        <v>11</v>
      </c>
      <c r="E239" s="95">
        <v>20</v>
      </c>
      <c r="F239" s="4"/>
      <c r="G239" s="4"/>
      <c r="H239" s="5"/>
      <c r="I239" s="6"/>
      <c r="J239" s="7">
        <f t="shared" si="97"/>
        <v>0</v>
      </c>
      <c r="K239" s="8">
        <f t="shared" si="98"/>
        <v>0</v>
      </c>
      <c r="L239" s="8">
        <f t="shared" si="99"/>
        <v>0</v>
      </c>
    </row>
    <row r="240" spans="1:12" ht="24">
      <c r="B240" s="100" t="s">
        <v>208</v>
      </c>
      <c r="C240" s="149" t="s">
        <v>209</v>
      </c>
      <c r="D240" s="155" t="s">
        <v>11</v>
      </c>
      <c r="E240" s="95">
        <v>12</v>
      </c>
      <c r="F240" s="4"/>
      <c r="G240" s="4"/>
      <c r="H240" s="5"/>
      <c r="I240" s="6"/>
      <c r="J240" s="7">
        <f t="shared" ref="J240:J244" si="100">H240*I240+H240</f>
        <v>0</v>
      </c>
      <c r="K240" s="8">
        <f t="shared" ref="K240:K244" si="101">H240*E240</f>
        <v>0</v>
      </c>
      <c r="L240" s="8">
        <f t="shared" ref="L240:L244" si="102">K240*I240+K240</f>
        <v>0</v>
      </c>
    </row>
    <row r="241" spans="1:12" ht="72">
      <c r="B241" s="100" t="s">
        <v>210</v>
      </c>
      <c r="C241" s="149" t="s">
        <v>211</v>
      </c>
      <c r="D241" s="155" t="s">
        <v>11</v>
      </c>
      <c r="E241" s="95">
        <v>10</v>
      </c>
      <c r="F241" s="4"/>
      <c r="G241" s="4"/>
      <c r="H241" s="5"/>
      <c r="I241" s="6"/>
      <c r="J241" s="7">
        <f t="shared" si="100"/>
        <v>0</v>
      </c>
      <c r="K241" s="8">
        <f t="shared" si="101"/>
        <v>0</v>
      </c>
      <c r="L241" s="8">
        <f t="shared" si="102"/>
        <v>0</v>
      </c>
    </row>
    <row r="242" spans="1:12" ht="72">
      <c r="B242" s="100" t="s">
        <v>212</v>
      </c>
      <c r="C242" s="149" t="s">
        <v>213</v>
      </c>
      <c r="D242" s="155" t="s">
        <v>11</v>
      </c>
      <c r="E242" s="95">
        <v>10</v>
      </c>
      <c r="F242" s="4"/>
      <c r="G242" s="4"/>
      <c r="H242" s="5"/>
      <c r="I242" s="6"/>
      <c r="J242" s="7">
        <f t="shared" si="100"/>
        <v>0</v>
      </c>
      <c r="K242" s="8">
        <f t="shared" si="101"/>
        <v>0</v>
      </c>
      <c r="L242" s="8">
        <f t="shared" si="102"/>
        <v>0</v>
      </c>
    </row>
    <row r="243" spans="1:12" ht="24">
      <c r="B243" s="100" t="s">
        <v>214</v>
      </c>
      <c r="C243" s="149" t="s">
        <v>215</v>
      </c>
      <c r="D243" s="155" t="s">
        <v>11</v>
      </c>
      <c r="E243" s="95">
        <v>1</v>
      </c>
      <c r="F243" s="4"/>
      <c r="G243" s="4"/>
      <c r="H243" s="5"/>
      <c r="I243" s="6"/>
      <c r="J243" s="7">
        <f t="shared" si="100"/>
        <v>0</v>
      </c>
      <c r="K243" s="8">
        <f t="shared" si="101"/>
        <v>0</v>
      </c>
      <c r="L243" s="8">
        <f t="shared" si="102"/>
        <v>0</v>
      </c>
    </row>
    <row r="244" spans="1:12" ht="24.75" thickBot="1">
      <c r="B244" s="100" t="s">
        <v>216</v>
      </c>
      <c r="C244" s="149" t="s">
        <v>217</v>
      </c>
      <c r="D244" s="155" t="s">
        <v>11</v>
      </c>
      <c r="E244" s="95">
        <v>10</v>
      </c>
      <c r="F244" s="4"/>
      <c r="G244" s="4"/>
      <c r="H244" s="5"/>
      <c r="I244" s="6"/>
      <c r="J244" s="7">
        <f t="shared" si="100"/>
        <v>0</v>
      </c>
      <c r="K244" s="8">
        <f t="shared" si="101"/>
        <v>0</v>
      </c>
      <c r="L244" s="8">
        <f t="shared" si="102"/>
        <v>0</v>
      </c>
    </row>
    <row r="245" spans="1:12" ht="15.75" thickBot="1">
      <c r="B245" s="101"/>
      <c r="C245" s="102"/>
      <c r="D245" s="102"/>
      <c r="E245" s="103"/>
      <c r="J245" s="23" t="s">
        <v>28</v>
      </c>
      <c r="K245" s="37"/>
      <c r="L245" s="37"/>
    </row>
    <row r="246" spans="1:12">
      <c r="B246" s="23"/>
      <c r="D246" s="31" t="s">
        <v>218</v>
      </c>
      <c r="E246" s="23"/>
    </row>
    <row r="247" spans="1:12">
      <c r="B247" s="12"/>
      <c r="C247" s="12"/>
      <c r="D247" s="12" t="s">
        <v>219</v>
      </c>
      <c r="E247" s="12"/>
      <c r="F247" s="12"/>
    </row>
    <row r="248" spans="1:12">
      <c r="B248" s="23"/>
      <c r="E248" s="23"/>
    </row>
    <row r="249" spans="1:12" ht="15" customHeight="1">
      <c r="A249" s="183">
        <v>33</v>
      </c>
      <c r="B249" s="186" t="s">
        <v>275</v>
      </c>
      <c r="C249" s="186"/>
      <c r="D249" s="186"/>
      <c r="E249" s="107"/>
      <c r="F249" s="107"/>
    </row>
    <row r="250" spans="1:12" ht="24">
      <c r="B250" s="98" t="s">
        <v>14</v>
      </c>
      <c r="C250" s="149" t="s">
        <v>220</v>
      </c>
      <c r="D250" s="21" t="s">
        <v>10</v>
      </c>
      <c r="E250" s="95">
        <v>30000</v>
      </c>
      <c r="F250" s="4"/>
      <c r="G250" s="4"/>
      <c r="H250" s="5"/>
      <c r="I250" s="6"/>
      <c r="J250" s="7">
        <f t="shared" ref="J250:J252" si="103">H250*I250+H250</f>
        <v>0</v>
      </c>
      <c r="K250" s="8">
        <f t="shared" ref="K250:K252" si="104">H250*E250</f>
        <v>0</v>
      </c>
      <c r="L250" s="8">
        <f t="shared" ref="L250:L252" si="105">K250*I250+K250</f>
        <v>0</v>
      </c>
    </row>
    <row r="251" spans="1:12" ht="24">
      <c r="B251" s="108" t="s">
        <v>15</v>
      </c>
      <c r="C251" s="150" t="s">
        <v>221</v>
      </c>
      <c r="D251" s="109" t="s">
        <v>10</v>
      </c>
      <c r="E251" s="95">
        <v>1000</v>
      </c>
      <c r="F251" s="4"/>
      <c r="G251" s="4"/>
      <c r="H251" s="5"/>
      <c r="I251" s="6"/>
      <c r="J251" s="7">
        <f t="shared" si="103"/>
        <v>0</v>
      </c>
      <c r="K251" s="8">
        <f t="shared" si="104"/>
        <v>0</v>
      </c>
      <c r="L251" s="8">
        <f t="shared" si="105"/>
        <v>0</v>
      </c>
    </row>
    <row r="252" spans="1:12" ht="15.75" thickBot="1">
      <c r="B252" s="110" t="s">
        <v>16</v>
      </c>
      <c r="C252" s="151" t="s">
        <v>222</v>
      </c>
      <c r="D252" s="21" t="s">
        <v>10</v>
      </c>
      <c r="E252" s="95">
        <v>800</v>
      </c>
      <c r="F252" s="4"/>
      <c r="G252" s="4"/>
      <c r="H252" s="5"/>
      <c r="I252" s="6"/>
      <c r="J252" s="7">
        <f t="shared" si="103"/>
        <v>0</v>
      </c>
      <c r="K252" s="8">
        <f t="shared" si="104"/>
        <v>0</v>
      </c>
      <c r="L252" s="8">
        <f t="shared" si="105"/>
        <v>0</v>
      </c>
    </row>
    <row r="253" spans="1:12" ht="15.75" thickBot="1">
      <c r="B253" s="101"/>
      <c r="C253" s="102"/>
      <c r="D253" s="102"/>
      <c r="E253" s="103"/>
      <c r="J253" s="23" t="s">
        <v>28</v>
      </c>
      <c r="K253" s="37"/>
      <c r="L253" s="37"/>
    </row>
    <row r="254" spans="1:12">
      <c r="B254" s="101"/>
      <c r="C254" s="102"/>
      <c r="D254" s="102"/>
      <c r="E254" s="103"/>
      <c r="F254" s="104"/>
    </row>
    <row r="255" spans="1:12" ht="15.75" customHeight="1" thickBot="1">
      <c r="A255" s="183">
        <v>34</v>
      </c>
      <c r="B255" s="186" t="s">
        <v>276</v>
      </c>
      <c r="C255" s="186"/>
      <c r="D255" s="186"/>
      <c r="E255" s="107"/>
      <c r="F255" s="107"/>
    </row>
    <row r="256" spans="1:12" ht="48.75" thickBot="1">
      <c r="B256" s="98" t="s">
        <v>14</v>
      </c>
      <c r="C256" s="152" t="s">
        <v>223</v>
      </c>
      <c r="D256" s="21" t="s">
        <v>10</v>
      </c>
      <c r="E256" s="95">
        <v>500</v>
      </c>
      <c r="F256" s="4"/>
      <c r="G256" s="4"/>
      <c r="H256" s="5"/>
      <c r="I256" s="6"/>
      <c r="J256" s="9">
        <f t="shared" ref="J256" si="106">H256*I256+H256</f>
        <v>0</v>
      </c>
      <c r="K256" s="3">
        <f t="shared" ref="K256" si="107">H256*E256</f>
        <v>0</v>
      </c>
      <c r="L256" s="3">
        <f t="shared" ref="L256" si="108">K256*I256+K256</f>
        <v>0</v>
      </c>
    </row>
    <row r="257" spans="1:12">
      <c r="B257" s="101"/>
      <c r="C257" s="102"/>
      <c r="D257" s="102"/>
      <c r="E257" s="103"/>
      <c r="F257" s="104"/>
    </row>
    <row r="258" spans="1:12">
      <c r="B258" s="101"/>
      <c r="C258" s="102"/>
      <c r="D258" s="102"/>
      <c r="E258" s="103"/>
      <c r="F258" s="104"/>
    </row>
    <row r="259" spans="1:12" ht="15" customHeight="1">
      <c r="A259" s="183">
        <v>35</v>
      </c>
      <c r="B259" s="186" t="s">
        <v>277</v>
      </c>
      <c r="C259" s="186"/>
      <c r="D259" s="186"/>
      <c r="E259" s="107"/>
      <c r="F259" s="107"/>
    </row>
    <row r="260" spans="1:12" ht="36">
      <c r="B260" s="111" t="s">
        <v>14</v>
      </c>
      <c r="C260" s="36" t="s">
        <v>224</v>
      </c>
      <c r="D260" s="21"/>
      <c r="E260" s="95"/>
      <c r="F260" s="4"/>
      <c r="G260" s="4"/>
      <c r="H260" s="5"/>
      <c r="I260" s="6"/>
      <c r="J260" s="7">
        <f t="shared" ref="J260" si="109">H260*I260+H260</f>
        <v>0</v>
      </c>
      <c r="K260" s="8">
        <f t="shared" ref="K260" si="110">H260*E260</f>
        <v>0</v>
      </c>
      <c r="L260" s="8">
        <f t="shared" ref="L260" si="111">K260*I260+K260</f>
        <v>0</v>
      </c>
    </row>
    <row r="261" spans="1:12" ht="14.25">
      <c r="B261" s="111" t="s">
        <v>19</v>
      </c>
      <c r="C261" s="152" t="s">
        <v>225</v>
      </c>
      <c r="D261" s="21" t="s">
        <v>10</v>
      </c>
      <c r="E261" s="95">
        <v>500</v>
      </c>
      <c r="F261" s="4"/>
      <c r="G261" s="4"/>
      <c r="H261" s="5"/>
      <c r="I261" s="6"/>
      <c r="J261" s="7">
        <f t="shared" ref="J261:J263" si="112">H261*I261+H261</f>
        <v>0</v>
      </c>
      <c r="K261" s="8">
        <f t="shared" ref="K261:K263" si="113">H261*E261</f>
        <v>0</v>
      </c>
      <c r="L261" s="8">
        <f t="shared" ref="L261:L263" si="114">K261*I261+K261</f>
        <v>0</v>
      </c>
    </row>
    <row r="262" spans="1:12" ht="14.25">
      <c r="B262" s="111" t="s">
        <v>20</v>
      </c>
      <c r="C262" s="36" t="s">
        <v>226</v>
      </c>
      <c r="D262" s="21" t="s">
        <v>10</v>
      </c>
      <c r="E262" s="95">
        <v>300</v>
      </c>
      <c r="F262" s="4"/>
      <c r="G262" s="4"/>
      <c r="H262" s="5"/>
      <c r="I262" s="6"/>
      <c r="J262" s="7">
        <f t="shared" si="112"/>
        <v>0</v>
      </c>
      <c r="K262" s="8">
        <f t="shared" si="113"/>
        <v>0</v>
      </c>
      <c r="L262" s="8">
        <f t="shared" si="114"/>
        <v>0</v>
      </c>
    </row>
    <row r="263" spans="1:12" thickBot="1">
      <c r="B263" s="112" t="s">
        <v>21</v>
      </c>
      <c r="C263" s="36" t="s">
        <v>227</v>
      </c>
      <c r="D263" s="21" t="s">
        <v>10</v>
      </c>
      <c r="E263" s="95">
        <v>700</v>
      </c>
      <c r="F263" s="4"/>
      <c r="G263" s="4"/>
      <c r="H263" s="5"/>
      <c r="I263" s="6"/>
      <c r="J263" s="7">
        <f t="shared" si="112"/>
        <v>0</v>
      </c>
      <c r="K263" s="8">
        <f t="shared" si="113"/>
        <v>0</v>
      </c>
      <c r="L263" s="8">
        <f t="shared" si="114"/>
        <v>0</v>
      </c>
    </row>
    <row r="264" spans="1:12" ht="15.75" thickBot="1">
      <c r="B264" s="101"/>
      <c r="C264" s="102"/>
      <c r="D264" s="102"/>
      <c r="E264" s="103"/>
      <c r="J264" s="23" t="s">
        <v>28</v>
      </c>
      <c r="K264" s="37"/>
      <c r="L264" s="37"/>
    </row>
    <row r="265" spans="1:12" ht="15" customHeight="1">
      <c r="A265" s="183">
        <v>36</v>
      </c>
      <c r="B265" s="186" t="s">
        <v>278</v>
      </c>
      <c r="C265" s="186"/>
      <c r="D265" s="186"/>
      <c r="E265" s="107"/>
      <c r="F265" s="107"/>
    </row>
    <row r="266" spans="1:12" ht="14.25">
      <c r="B266" s="39">
        <v>1</v>
      </c>
      <c r="C266" s="152" t="s">
        <v>228</v>
      </c>
      <c r="D266" s="39" t="s">
        <v>10</v>
      </c>
      <c r="E266" s="40">
        <v>200</v>
      </c>
      <c r="F266" s="4"/>
      <c r="G266" s="4"/>
      <c r="H266" s="5"/>
      <c r="I266" s="6"/>
      <c r="J266" s="7">
        <f t="shared" ref="J266:J267" si="115">H266*I266+H266</f>
        <v>0</v>
      </c>
      <c r="K266" s="8">
        <f t="shared" ref="K266:K267" si="116">H266*E266</f>
        <v>0</v>
      </c>
      <c r="L266" s="8">
        <f t="shared" ref="L266:L267" si="117">K266*I266+K266</f>
        <v>0</v>
      </c>
    </row>
    <row r="267" spans="1:12" thickBot="1">
      <c r="B267" s="39">
        <v>3</v>
      </c>
      <c r="C267" s="152" t="s">
        <v>229</v>
      </c>
      <c r="D267" s="39" t="s">
        <v>10</v>
      </c>
      <c r="E267" s="40">
        <v>60</v>
      </c>
      <c r="F267" s="4"/>
      <c r="G267" s="4"/>
      <c r="H267" s="5"/>
      <c r="I267" s="6"/>
      <c r="J267" s="7">
        <f t="shared" si="115"/>
        <v>0</v>
      </c>
      <c r="K267" s="8">
        <f t="shared" si="116"/>
        <v>0</v>
      </c>
      <c r="L267" s="8">
        <f t="shared" si="117"/>
        <v>0</v>
      </c>
    </row>
    <row r="268" spans="1:12" ht="15.75" thickBot="1">
      <c r="B268" s="101"/>
      <c r="C268" s="102"/>
      <c r="D268" s="102"/>
      <c r="E268" s="103"/>
      <c r="J268" s="23" t="s">
        <v>28</v>
      </c>
      <c r="K268" s="37"/>
      <c r="L268" s="37"/>
    </row>
    <row r="269" spans="1:12">
      <c r="B269" s="101"/>
      <c r="C269" s="102"/>
      <c r="D269" s="102"/>
      <c r="E269" s="103"/>
      <c r="F269" s="104"/>
    </row>
    <row r="270" spans="1:12" ht="15.75" customHeight="1" thickBot="1">
      <c r="A270" s="183">
        <v>37</v>
      </c>
      <c r="B270" s="186" t="s">
        <v>279</v>
      </c>
      <c r="C270" s="186"/>
      <c r="D270" s="186"/>
      <c r="E270" s="107"/>
      <c r="F270" s="107"/>
    </row>
    <row r="271" spans="1:12" ht="24.75" thickBot="1">
      <c r="B271" s="39">
        <v>1</v>
      </c>
      <c r="C271" s="153" t="s">
        <v>230</v>
      </c>
      <c r="D271" s="39" t="s">
        <v>10</v>
      </c>
      <c r="E271" s="40">
        <v>100</v>
      </c>
      <c r="F271" s="4"/>
      <c r="G271" s="4"/>
      <c r="H271" s="5"/>
      <c r="I271" s="6"/>
      <c r="J271" s="9">
        <f t="shared" ref="J271" si="118">H271*I271+H271</f>
        <v>0</v>
      </c>
      <c r="K271" s="3">
        <f t="shared" ref="K271" si="119">H271*E271</f>
        <v>0</v>
      </c>
      <c r="L271" s="3">
        <f t="shared" ref="L271" si="120">K271*I271+K271</f>
        <v>0</v>
      </c>
    </row>
    <row r="272" spans="1:12">
      <c r="B272" s="101"/>
      <c r="C272" s="102"/>
      <c r="D272" s="102"/>
      <c r="E272" s="103"/>
      <c r="F272" s="104"/>
    </row>
    <row r="273" spans="1:12">
      <c r="B273" s="23"/>
      <c r="E273" s="23"/>
    </row>
    <row r="274" spans="1:12" ht="15.75" customHeight="1" thickBot="1">
      <c r="A274" s="183">
        <v>38</v>
      </c>
      <c r="B274" s="186" t="s">
        <v>280</v>
      </c>
      <c r="C274" s="186"/>
      <c r="D274" s="186"/>
      <c r="E274" s="107"/>
      <c r="F274" s="107"/>
    </row>
    <row r="275" spans="1:12" ht="36.75" thickBot="1">
      <c r="B275" s="39">
        <v>1</v>
      </c>
      <c r="C275" s="153" t="s">
        <v>231</v>
      </c>
      <c r="D275" s="39" t="s">
        <v>18</v>
      </c>
      <c r="E275" s="40">
        <v>1000</v>
      </c>
      <c r="F275" s="4"/>
      <c r="G275" s="4"/>
      <c r="H275" s="5"/>
      <c r="I275" s="6"/>
      <c r="J275" s="9">
        <f t="shared" ref="J275" si="121">H275*I275+H275</f>
        <v>0</v>
      </c>
      <c r="K275" s="3">
        <f t="shared" ref="K275" si="122">H275*E275</f>
        <v>0</v>
      </c>
      <c r="L275" s="3">
        <f t="shared" ref="L275" si="123">K275*I275+K275</f>
        <v>0</v>
      </c>
    </row>
    <row r="276" spans="1:12">
      <c r="B276" s="101"/>
      <c r="C276" s="102"/>
      <c r="D276" s="102"/>
      <c r="E276" s="103"/>
      <c r="F276" s="104"/>
    </row>
    <row r="277" spans="1:12">
      <c r="B277" s="101"/>
      <c r="C277" s="102"/>
      <c r="D277" s="102"/>
      <c r="E277" s="103"/>
      <c r="F277" s="104"/>
    </row>
    <row r="278" spans="1:12" ht="15" customHeight="1">
      <c r="A278" s="183">
        <v>39</v>
      </c>
      <c r="B278" s="186" t="s">
        <v>281</v>
      </c>
      <c r="C278" s="186"/>
      <c r="D278" s="186"/>
      <c r="E278" s="107"/>
      <c r="F278" s="107"/>
    </row>
    <row r="279" spans="1:12" ht="96">
      <c r="B279" s="39">
        <v>1</v>
      </c>
      <c r="C279" s="153" t="s">
        <v>232</v>
      </c>
      <c r="D279" s="39" t="s">
        <v>18</v>
      </c>
      <c r="E279" s="40">
        <v>5</v>
      </c>
      <c r="F279" s="4"/>
      <c r="G279" s="4"/>
      <c r="H279" s="5"/>
      <c r="I279" s="6"/>
      <c r="J279" s="7">
        <f t="shared" ref="J279:J280" si="124">H279*I279+H279</f>
        <v>0</v>
      </c>
      <c r="K279" s="8">
        <f t="shared" ref="K279:K280" si="125">H279*E279</f>
        <v>0</v>
      </c>
      <c r="L279" s="8">
        <f t="shared" ref="L279:L280" si="126">K279*I279+K279</f>
        <v>0</v>
      </c>
    </row>
    <row r="280" spans="1:12" ht="96.75" thickBot="1">
      <c r="B280" s="39">
        <v>2</v>
      </c>
      <c r="C280" s="153" t="s">
        <v>233</v>
      </c>
      <c r="D280" s="39" t="s">
        <v>18</v>
      </c>
      <c r="E280" s="40">
        <v>6</v>
      </c>
      <c r="F280" s="4"/>
      <c r="G280" s="4"/>
      <c r="H280" s="5"/>
      <c r="I280" s="6"/>
      <c r="J280" s="7">
        <f t="shared" si="124"/>
        <v>0</v>
      </c>
      <c r="K280" s="8">
        <f t="shared" si="125"/>
        <v>0</v>
      </c>
      <c r="L280" s="8">
        <f t="shared" si="126"/>
        <v>0</v>
      </c>
    </row>
    <row r="281" spans="1:12" ht="15.75" thickBot="1">
      <c r="B281" s="101"/>
      <c r="C281" s="102"/>
      <c r="D281" s="102"/>
      <c r="E281" s="103"/>
      <c r="J281" s="23" t="s">
        <v>28</v>
      </c>
      <c r="K281" s="37"/>
      <c r="L281" s="37"/>
    </row>
    <row r="282" spans="1:12">
      <c r="B282" s="23"/>
      <c r="C282" s="113"/>
      <c r="D282" s="48"/>
      <c r="E282" s="114"/>
      <c r="F282" s="114"/>
    </row>
    <row r="283" spans="1:12" ht="15" customHeight="1">
      <c r="A283" s="183">
        <v>40</v>
      </c>
      <c r="B283" s="186" t="s">
        <v>282</v>
      </c>
      <c r="C283" s="186"/>
      <c r="D283" s="186"/>
      <c r="E283" s="107"/>
      <c r="F283" s="107"/>
    </row>
    <row r="284" spans="1:12" ht="48">
      <c r="B284" s="27">
        <v>1</v>
      </c>
      <c r="C284" s="69" t="s">
        <v>234</v>
      </c>
      <c r="D284" s="21" t="s">
        <v>198</v>
      </c>
      <c r="E284" s="27">
        <v>10</v>
      </c>
      <c r="F284" s="4"/>
      <c r="G284" s="4"/>
      <c r="H284" s="5"/>
      <c r="I284" s="6"/>
      <c r="J284" s="7">
        <f t="shared" ref="J284:J285" si="127">H284*I284+H284</f>
        <v>0</v>
      </c>
      <c r="K284" s="8">
        <f t="shared" ref="K284:K285" si="128">H284*E284</f>
        <v>0</v>
      </c>
      <c r="L284" s="8">
        <f t="shared" ref="L284:L285" si="129">K284*I284+K284</f>
        <v>0</v>
      </c>
    </row>
    <row r="285" spans="1:12" ht="72.75" thickBot="1">
      <c r="B285" s="27">
        <v>2</v>
      </c>
      <c r="C285" s="115" t="s">
        <v>235</v>
      </c>
      <c r="D285" s="21" t="s">
        <v>198</v>
      </c>
      <c r="E285" s="27">
        <v>1500</v>
      </c>
      <c r="F285" s="4"/>
      <c r="G285" s="4"/>
      <c r="H285" s="5"/>
      <c r="I285" s="6"/>
      <c r="J285" s="7">
        <f t="shared" si="127"/>
        <v>0</v>
      </c>
      <c r="K285" s="8">
        <f t="shared" si="128"/>
        <v>0</v>
      </c>
      <c r="L285" s="8">
        <f t="shared" si="129"/>
        <v>0</v>
      </c>
    </row>
    <row r="286" spans="1:12" ht="15.75" thickBot="1">
      <c r="B286" s="101"/>
      <c r="C286" s="102"/>
      <c r="D286" s="102"/>
      <c r="E286" s="103"/>
      <c r="J286" s="23" t="s">
        <v>28</v>
      </c>
      <c r="K286" s="37"/>
      <c r="L286" s="37"/>
    </row>
    <row r="287" spans="1:12">
      <c r="B287" s="23"/>
      <c r="E287" s="23"/>
    </row>
    <row r="288" spans="1:12" ht="15" customHeight="1">
      <c r="A288" s="183">
        <v>41</v>
      </c>
      <c r="B288" s="186" t="s">
        <v>283</v>
      </c>
      <c r="C288" s="186"/>
      <c r="D288" s="186"/>
      <c r="E288" s="107"/>
      <c r="F288" s="107"/>
    </row>
    <row r="289" spans="1:12" ht="14.25">
      <c r="B289" s="98" t="s">
        <v>14</v>
      </c>
      <c r="C289" s="154" t="s">
        <v>236</v>
      </c>
      <c r="D289" s="21" t="s">
        <v>11</v>
      </c>
      <c r="E289" s="21">
        <v>400</v>
      </c>
      <c r="F289" s="4"/>
      <c r="G289" s="4"/>
      <c r="H289" s="5"/>
      <c r="I289" s="6"/>
      <c r="J289" s="7">
        <f t="shared" ref="J289" si="130">H289*I289+H289</f>
        <v>0</v>
      </c>
      <c r="K289" s="8">
        <f t="shared" ref="K289" si="131">H289*E289</f>
        <v>0</v>
      </c>
      <c r="L289" s="8">
        <f t="shared" ref="L289" si="132">K289*I289+K289</f>
        <v>0</v>
      </c>
    </row>
    <row r="290" spans="1:12" ht="14.25">
      <c r="B290" s="98" t="s">
        <v>15</v>
      </c>
      <c r="C290" s="154" t="s">
        <v>237</v>
      </c>
      <c r="D290" s="21" t="s">
        <v>11</v>
      </c>
      <c r="E290" s="21">
        <v>400</v>
      </c>
      <c r="F290" s="4"/>
      <c r="G290" s="4"/>
      <c r="H290" s="5"/>
      <c r="I290" s="6"/>
      <c r="J290" s="7">
        <f t="shared" ref="J290:J291" si="133">H290*I290+H290</f>
        <v>0</v>
      </c>
      <c r="K290" s="8">
        <f t="shared" ref="K290:K291" si="134">H290*E290</f>
        <v>0</v>
      </c>
      <c r="L290" s="8">
        <f t="shared" ref="L290:L291" si="135">K290*I290+K290</f>
        <v>0</v>
      </c>
    </row>
    <row r="291" spans="1:12" thickBot="1">
      <c r="B291" s="116" t="s">
        <v>16</v>
      </c>
      <c r="C291" s="154" t="s">
        <v>238</v>
      </c>
      <c r="D291" s="21" t="s">
        <v>11</v>
      </c>
      <c r="E291" s="21">
        <v>200</v>
      </c>
      <c r="F291" s="4"/>
      <c r="G291" s="4"/>
      <c r="H291" s="5"/>
      <c r="I291" s="6"/>
      <c r="J291" s="7">
        <f t="shared" si="133"/>
        <v>0</v>
      </c>
      <c r="K291" s="8">
        <f t="shared" si="134"/>
        <v>0</v>
      </c>
      <c r="L291" s="8">
        <f t="shared" si="135"/>
        <v>0</v>
      </c>
    </row>
    <row r="292" spans="1:12" ht="15.75" thickBot="1">
      <c r="B292" s="101"/>
      <c r="C292" s="102"/>
      <c r="D292" s="102"/>
      <c r="E292" s="103"/>
      <c r="J292" s="23" t="s">
        <v>28</v>
      </c>
      <c r="K292" s="37"/>
      <c r="L292" s="37"/>
    </row>
    <row r="293" spans="1:12">
      <c r="B293" s="23"/>
      <c r="E293" s="23"/>
    </row>
    <row r="294" spans="1:12" ht="15.75" customHeight="1" thickBot="1">
      <c r="A294" s="183">
        <v>42</v>
      </c>
      <c r="B294" s="186" t="s">
        <v>284</v>
      </c>
      <c r="C294" s="186"/>
      <c r="D294" s="186"/>
      <c r="E294" s="107"/>
      <c r="F294" s="107"/>
    </row>
    <row r="295" spans="1:12" ht="24.75" thickBot="1">
      <c r="B295" s="39">
        <v>1</v>
      </c>
      <c r="C295" s="152" t="s">
        <v>239</v>
      </c>
      <c r="D295" s="39" t="s">
        <v>10</v>
      </c>
      <c r="E295" s="40">
        <v>35</v>
      </c>
      <c r="F295" s="4"/>
      <c r="G295" s="4"/>
      <c r="H295" s="5"/>
      <c r="I295" s="6"/>
      <c r="J295" s="9">
        <f t="shared" ref="J295" si="136">H295*I295+H295</f>
        <v>0</v>
      </c>
      <c r="K295" s="3">
        <f t="shared" ref="K295" si="137">H295*E295</f>
        <v>0</v>
      </c>
      <c r="L295" s="3">
        <f t="shared" ref="L295" si="138">K295*I295+K295</f>
        <v>0</v>
      </c>
    </row>
    <row r="296" spans="1:12">
      <c r="B296" s="101"/>
      <c r="C296" s="102"/>
      <c r="D296" s="102"/>
      <c r="E296" s="103"/>
      <c r="F296" s="104"/>
    </row>
    <row r="297" spans="1:12">
      <c r="B297" s="101"/>
      <c r="C297" s="102"/>
      <c r="D297" s="102"/>
      <c r="E297" s="103"/>
      <c r="F297" s="104"/>
    </row>
    <row r="298" spans="1:12" ht="15.75" customHeight="1" thickBot="1">
      <c r="A298" s="183">
        <v>43</v>
      </c>
      <c r="B298" s="186" t="s">
        <v>285</v>
      </c>
      <c r="C298" s="186"/>
      <c r="D298" s="186"/>
      <c r="E298" s="31"/>
      <c r="F298" s="31"/>
    </row>
    <row r="299" spans="1:12" ht="48.75" thickBot="1">
      <c r="B299" s="73">
        <v>1</v>
      </c>
      <c r="C299" s="74" t="s">
        <v>240</v>
      </c>
      <c r="D299" s="75" t="s">
        <v>10</v>
      </c>
      <c r="E299" s="75">
        <v>240</v>
      </c>
      <c r="F299" s="4"/>
      <c r="G299" s="4"/>
      <c r="H299" s="5"/>
      <c r="I299" s="6"/>
      <c r="J299" s="9">
        <f t="shared" ref="J299" si="139">H299*I299+H299</f>
        <v>0</v>
      </c>
      <c r="K299" s="3">
        <f t="shared" ref="K299" si="140">H299*E299</f>
        <v>0</v>
      </c>
      <c r="L299" s="3">
        <f t="shared" ref="L299" si="141">K299*I299+K299</f>
        <v>0</v>
      </c>
    </row>
    <row r="300" spans="1:12">
      <c r="B300" s="23"/>
      <c r="E300" s="23"/>
    </row>
    <row r="301" spans="1:12">
      <c r="B301" s="22"/>
      <c r="C301" s="22"/>
      <c r="D301" s="22"/>
      <c r="E301" s="22"/>
      <c r="F301" s="22"/>
    </row>
    <row r="302" spans="1:12" ht="15.75" customHeight="1" thickBot="1">
      <c r="A302" s="183">
        <v>44</v>
      </c>
      <c r="B302" s="186" t="s">
        <v>286</v>
      </c>
      <c r="C302" s="186"/>
      <c r="D302" s="186"/>
      <c r="E302" s="31"/>
      <c r="F302" s="31"/>
    </row>
    <row r="303" spans="1:12" ht="84.75" thickBot="1">
      <c r="B303" s="73">
        <v>1</v>
      </c>
      <c r="C303" s="117" t="s">
        <v>241</v>
      </c>
      <c r="D303" s="75" t="s">
        <v>10</v>
      </c>
      <c r="E303" s="75">
        <v>100</v>
      </c>
      <c r="F303" s="4"/>
      <c r="G303" s="4"/>
      <c r="H303" s="5"/>
      <c r="I303" s="6"/>
      <c r="J303" s="9">
        <f t="shared" ref="J303" si="142">H303*I303+H303</f>
        <v>0</v>
      </c>
      <c r="K303" s="3">
        <f t="shared" ref="K303" si="143">H303*E303</f>
        <v>0</v>
      </c>
      <c r="L303" s="3">
        <f t="shared" ref="L303" si="144">K303*I303+K303</f>
        <v>0</v>
      </c>
    </row>
    <row r="304" spans="1:12">
      <c r="B304" s="23"/>
      <c r="E304" s="23"/>
    </row>
    <row r="305" spans="1:12">
      <c r="B305" s="22"/>
      <c r="C305" s="22"/>
      <c r="D305" s="22"/>
      <c r="E305" s="22"/>
      <c r="F305" s="22"/>
    </row>
    <row r="306" spans="1:12" ht="15.75" customHeight="1" thickBot="1">
      <c r="A306" s="183">
        <v>45</v>
      </c>
      <c r="B306" s="186" t="s">
        <v>287</v>
      </c>
      <c r="C306" s="186"/>
      <c r="D306" s="186"/>
      <c r="E306" s="31"/>
      <c r="F306" s="31"/>
    </row>
    <row r="307" spans="1:12" ht="24.75" thickBot="1">
      <c r="B307" s="73">
        <v>1</v>
      </c>
      <c r="C307" s="117" t="s">
        <v>242</v>
      </c>
      <c r="D307" s="75" t="s">
        <v>10</v>
      </c>
      <c r="E307" s="75">
        <v>50</v>
      </c>
      <c r="F307" s="4"/>
      <c r="G307" s="4"/>
      <c r="H307" s="5"/>
      <c r="I307" s="6"/>
      <c r="J307" s="9">
        <f t="shared" ref="J307" si="145">H307*I307+H307</f>
        <v>0</v>
      </c>
      <c r="K307" s="3">
        <f t="shared" ref="K307" si="146">H307*E307</f>
        <v>0</v>
      </c>
      <c r="L307" s="3">
        <f t="shared" ref="L307" si="147">K307*I307+K307</f>
        <v>0</v>
      </c>
    </row>
    <row r="308" spans="1:12">
      <c r="B308" s="23"/>
      <c r="E308" s="23"/>
    </row>
    <row r="309" spans="1:12">
      <c r="B309" s="23"/>
      <c r="E309" s="23"/>
    </row>
    <row r="310" spans="1:12" ht="15.75" customHeight="1" thickBot="1">
      <c r="A310" s="183">
        <v>46</v>
      </c>
      <c r="B310" s="186" t="s">
        <v>288</v>
      </c>
      <c r="C310" s="186"/>
      <c r="D310" s="186"/>
      <c r="E310" s="31"/>
      <c r="F310" s="31"/>
    </row>
    <row r="311" spans="1:12" thickBot="1">
      <c r="B311" s="73">
        <v>1</v>
      </c>
      <c r="C311" s="117" t="s">
        <v>243</v>
      </c>
      <c r="D311" s="75" t="s">
        <v>10</v>
      </c>
      <c r="E311" s="75">
        <v>300</v>
      </c>
      <c r="F311" s="4"/>
      <c r="G311" s="4"/>
      <c r="H311" s="5"/>
      <c r="I311" s="6"/>
      <c r="J311" s="9">
        <f t="shared" ref="J311" si="148">H311*I311+H311</f>
        <v>0</v>
      </c>
      <c r="K311" s="3">
        <f t="shared" ref="K311" si="149">H311*E311</f>
        <v>0</v>
      </c>
      <c r="L311" s="3">
        <f t="shared" ref="L311" si="150">K311*I311+K311</f>
        <v>0</v>
      </c>
    </row>
    <row r="312" spans="1:12">
      <c r="B312" s="23"/>
      <c r="E312" s="23"/>
    </row>
    <row r="313" spans="1:12">
      <c r="B313" s="23"/>
      <c r="E313" s="23"/>
    </row>
    <row r="314" spans="1:12" ht="15" customHeight="1">
      <c r="A314" s="183">
        <v>47</v>
      </c>
      <c r="B314" s="186" t="s">
        <v>289</v>
      </c>
      <c r="C314" s="186"/>
      <c r="D314" s="186"/>
      <c r="E314" s="31"/>
      <c r="F314" s="31"/>
    </row>
    <row r="315" spans="1:12" ht="24">
      <c r="B315" s="39">
        <v>1</v>
      </c>
      <c r="C315" s="36" t="s">
        <v>244</v>
      </c>
      <c r="D315" s="39"/>
      <c r="E315" s="40"/>
      <c r="F315" s="4"/>
      <c r="G315" s="4"/>
      <c r="H315" s="5"/>
      <c r="I315" s="6"/>
      <c r="J315" s="7"/>
      <c r="K315" s="8"/>
      <c r="L315" s="8"/>
    </row>
    <row r="316" spans="1:12" ht="14.25">
      <c r="B316" s="39" t="s">
        <v>245</v>
      </c>
      <c r="C316" s="36" t="s">
        <v>246</v>
      </c>
      <c r="D316" s="39" t="s">
        <v>18</v>
      </c>
      <c r="E316" s="39">
        <v>5</v>
      </c>
      <c r="F316" s="4"/>
      <c r="G316" s="4"/>
      <c r="H316" s="5"/>
      <c r="I316" s="6"/>
      <c r="J316" s="7">
        <f t="shared" ref="J316" si="151">H316*I316+H316</f>
        <v>0</v>
      </c>
      <c r="K316" s="8">
        <f t="shared" ref="K316" si="152">H316*E316</f>
        <v>0</v>
      </c>
      <c r="L316" s="8">
        <f t="shared" ref="L316" si="153">K316*I316+K316</f>
        <v>0</v>
      </c>
    </row>
    <row r="317" spans="1:12" ht="14.25">
      <c r="B317" s="39" t="s">
        <v>247</v>
      </c>
      <c r="C317" s="36" t="s">
        <v>248</v>
      </c>
      <c r="D317" s="39" t="s">
        <v>18</v>
      </c>
      <c r="E317" s="39">
        <v>5</v>
      </c>
      <c r="F317" s="4"/>
      <c r="G317" s="4"/>
      <c r="H317" s="5"/>
      <c r="I317" s="6"/>
      <c r="J317" s="7">
        <f t="shared" ref="J317:J318" si="154">H317*I317+H317</f>
        <v>0</v>
      </c>
      <c r="K317" s="8">
        <f t="shared" ref="K317:K318" si="155">H317*E317</f>
        <v>0</v>
      </c>
      <c r="L317" s="8">
        <f t="shared" ref="L317:L318" si="156">K317*I317+K317</f>
        <v>0</v>
      </c>
    </row>
    <row r="318" spans="1:12" thickBot="1">
      <c r="B318" s="39" t="s">
        <v>249</v>
      </c>
      <c r="C318" s="36" t="s">
        <v>250</v>
      </c>
      <c r="D318" s="39" t="s">
        <v>18</v>
      </c>
      <c r="E318" s="39">
        <v>5</v>
      </c>
      <c r="F318" s="4"/>
      <c r="G318" s="4"/>
      <c r="H318" s="5"/>
      <c r="I318" s="6"/>
      <c r="J318" s="7">
        <f t="shared" si="154"/>
        <v>0</v>
      </c>
      <c r="K318" s="8">
        <f t="shared" si="155"/>
        <v>0</v>
      </c>
      <c r="L318" s="8">
        <f t="shared" si="156"/>
        <v>0</v>
      </c>
    </row>
    <row r="319" spans="1:12" ht="15.75" thickBot="1">
      <c r="B319" s="23"/>
      <c r="D319" s="41"/>
      <c r="E319" s="23"/>
      <c r="J319" s="23" t="s">
        <v>28</v>
      </c>
      <c r="K319" s="37"/>
      <c r="L319" s="37"/>
    </row>
    <row r="320" spans="1:12">
      <c r="B320" s="23"/>
      <c r="E320" s="23"/>
    </row>
    <row r="321" spans="1:12" ht="15" customHeight="1">
      <c r="A321" s="183">
        <v>48</v>
      </c>
      <c r="B321" s="186" t="s">
        <v>290</v>
      </c>
      <c r="C321" s="186"/>
      <c r="D321" s="186"/>
      <c r="E321" s="31"/>
      <c r="F321" s="31"/>
    </row>
    <row r="322" spans="1:12" ht="14.25">
      <c r="B322" s="73">
        <v>1</v>
      </c>
      <c r="C322" s="74" t="s">
        <v>251</v>
      </c>
      <c r="D322" s="75" t="s">
        <v>10</v>
      </c>
      <c r="E322" s="75">
        <v>150</v>
      </c>
      <c r="F322" s="4"/>
      <c r="G322" s="4"/>
      <c r="H322" s="5"/>
      <c r="I322" s="6"/>
      <c r="J322" s="7">
        <f t="shared" ref="J322:J323" si="157">H322*I322+H322</f>
        <v>0</v>
      </c>
      <c r="K322" s="8">
        <f t="shared" ref="K322:K323" si="158">H322*E322</f>
        <v>0</v>
      </c>
      <c r="L322" s="8">
        <f t="shared" ref="L322:L323" si="159">K322*I322+K322</f>
        <v>0</v>
      </c>
    </row>
    <row r="323" spans="1:12" thickBot="1">
      <c r="B323" s="118">
        <f>B322+1</f>
        <v>2</v>
      </c>
      <c r="C323" s="74" t="s">
        <v>252</v>
      </c>
      <c r="D323" s="75" t="s">
        <v>10</v>
      </c>
      <c r="E323" s="75">
        <v>150</v>
      </c>
      <c r="F323" s="4"/>
      <c r="G323" s="4"/>
      <c r="H323" s="5"/>
      <c r="I323" s="6"/>
      <c r="J323" s="7">
        <f t="shared" si="157"/>
        <v>0</v>
      </c>
      <c r="K323" s="8">
        <f t="shared" si="158"/>
        <v>0</v>
      </c>
      <c r="L323" s="8">
        <f t="shared" si="159"/>
        <v>0</v>
      </c>
    </row>
    <row r="324" spans="1:12" ht="15.75" thickBot="1">
      <c r="B324" s="23"/>
      <c r="E324" s="23"/>
      <c r="J324" s="23" t="s">
        <v>28</v>
      </c>
      <c r="K324" s="37"/>
      <c r="L324" s="37"/>
    </row>
    <row r="325" spans="1:12">
      <c r="B325" s="22"/>
      <c r="C325" s="22"/>
      <c r="D325" s="22"/>
      <c r="E325" s="22"/>
      <c r="F325" s="1"/>
    </row>
    <row r="326" spans="1:12" ht="15.75" customHeight="1" thickBot="1">
      <c r="A326" s="183">
        <v>49</v>
      </c>
      <c r="B326" s="186" t="s">
        <v>291</v>
      </c>
      <c r="C326" s="186"/>
      <c r="D326" s="186"/>
      <c r="E326" s="31"/>
      <c r="F326" s="1"/>
    </row>
    <row r="327" spans="1:12" thickBot="1">
      <c r="B327" s="73">
        <v>1</v>
      </c>
      <c r="C327" s="74" t="s">
        <v>253</v>
      </c>
      <c r="D327" s="75" t="s">
        <v>10</v>
      </c>
      <c r="E327" s="75">
        <v>300</v>
      </c>
      <c r="F327" s="4"/>
      <c r="G327" s="4"/>
      <c r="H327" s="5"/>
      <c r="I327" s="6"/>
      <c r="J327" s="9">
        <f t="shared" ref="J327" si="160">H327*I327+H327</f>
        <v>0</v>
      </c>
      <c r="K327" s="3">
        <f t="shared" ref="K327" si="161">H327*E327</f>
        <v>0</v>
      </c>
      <c r="L327" s="3">
        <f t="shared" ref="L327" si="162">K327*I327+K327</f>
        <v>0</v>
      </c>
    </row>
    <row r="328" spans="1:12">
      <c r="B328" s="23"/>
      <c r="E328" s="23"/>
      <c r="F328" s="1"/>
    </row>
    <row r="329" spans="1:12">
      <c r="B329" s="22"/>
      <c r="C329" s="22"/>
      <c r="D329" s="22"/>
      <c r="E329" s="22"/>
      <c r="F329" s="1"/>
    </row>
    <row r="330" spans="1:12" ht="15.75" customHeight="1" thickBot="1">
      <c r="A330" s="183">
        <v>50</v>
      </c>
      <c r="B330" s="186" t="s">
        <v>292</v>
      </c>
      <c r="C330" s="186"/>
      <c r="D330" s="186"/>
      <c r="E330" s="31"/>
      <c r="F330" s="1"/>
    </row>
    <row r="331" spans="1:12" thickBot="1">
      <c r="B331" s="73">
        <v>1</v>
      </c>
      <c r="C331" s="119" t="s">
        <v>254</v>
      </c>
      <c r="D331" s="75" t="s">
        <v>10</v>
      </c>
      <c r="E331" s="75">
        <v>30</v>
      </c>
      <c r="F331" s="4"/>
      <c r="G331" s="4"/>
      <c r="H331" s="5"/>
      <c r="I331" s="6"/>
      <c r="J331" s="9">
        <f t="shared" ref="J331" si="163">H331*I331+H331</f>
        <v>0</v>
      </c>
      <c r="K331" s="3">
        <f t="shared" ref="K331" si="164">H331*E331</f>
        <v>0</v>
      </c>
      <c r="L331" s="3">
        <f t="shared" ref="L331" si="165">K331*I331+K331</f>
        <v>0</v>
      </c>
    </row>
    <row r="332" spans="1:12">
      <c r="B332" s="23"/>
      <c r="E332" s="23"/>
      <c r="F332" s="1"/>
    </row>
    <row r="333" spans="1:12">
      <c r="B333" s="22"/>
      <c r="C333" s="22"/>
      <c r="D333" s="22"/>
      <c r="E333" s="22"/>
      <c r="F333" s="1"/>
    </row>
    <row r="334" spans="1:12" ht="15.75" customHeight="1" thickBot="1">
      <c r="A334" s="183">
        <v>51</v>
      </c>
      <c r="B334" s="186" t="s">
        <v>293</v>
      </c>
      <c r="C334" s="186"/>
      <c r="D334" s="186"/>
      <c r="E334" s="31"/>
      <c r="F334" s="1"/>
    </row>
    <row r="335" spans="1:12" ht="24.75" thickBot="1">
      <c r="B335" s="73">
        <v>1</v>
      </c>
      <c r="C335" s="74" t="s">
        <v>255</v>
      </c>
      <c r="D335" s="75" t="s">
        <v>10</v>
      </c>
      <c r="E335" s="75">
        <v>60</v>
      </c>
      <c r="F335" s="4"/>
      <c r="G335" s="4"/>
      <c r="H335" s="5"/>
      <c r="I335" s="6"/>
      <c r="J335" s="9">
        <f t="shared" ref="J335" si="166">H335*I335+H335</f>
        <v>0</v>
      </c>
      <c r="K335" s="3">
        <f t="shared" ref="K335" si="167">H335*E335</f>
        <v>0</v>
      </c>
      <c r="L335" s="3">
        <f t="shared" ref="L335" si="168">K335*I335+K335</f>
        <v>0</v>
      </c>
    </row>
    <row r="336" spans="1:12">
      <c r="B336" s="23"/>
      <c r="E336" s="23"/>
    </row>
    <row r="337" spans="1:12">
      <c r="B337" s="23"/>
      <c r="E337" s="23"/>
    </row>
    <row r="338" spans="1:12" ht="15.75" customHeight="1" thickBot="1">
      <c r="A338" s="183">
        <v>52</v>
      </c>
      <c r="B338" s="186" t="s">
        <v>294</v>
      </c>
      <c r="C338" s="186"/>
      <c r="D338" s="186"/>
      <c r="E338" s="23"/>
    </row>
    <row r="339" spans="1:12" ht="108.75" thickBot="1">
      <c r="B339" s="120">
        <v>1</v>
      </c>
      <c r="C339" s="117" t="s">
        <v>256</v>
      </c>
      <c r="D339" s="120" t="s">
        <v>10</v>
      </c>
      <c r="E339" s="40">
        <v>200</v>
      </c>
      <c r="F339" s="4"/>
      <c r="G339" s="4"/>
      <c r="H339" s="5"/>
      <c r="I339" s="6"/>
      <c r="J339" s="9">
        <f t="shared" ref="J339" si="169">H339*I339+H339</f>
        <v>0</v>
      </c>
      <c r="K339" s="3">
        <f t="shared" ref="K339" si="170">H339*E339</f>
        <v>0</v>
      </c>
      <c r="L339" s="3">
        <f t="shared" ref="L339" si="171">K339*I339+K339</f>
        <v>0</v>
      </c>
    </row>
    <row r="340" spans="1:12">
      <c r="B340" s="121"/>
      <c r="C340" s="122"/>
      <c r="D340" s="121"/>
      <c r="E340" s="123"/>
      <c r="F340" s="124"/>
    </row>
    <row r="341" spans="1:12">
      <c r="B341" s="23"/>
      <c r="E341" s="23"/>
    </row>
    <row r="342" spans="1:12" ht="15.75" customHeight="1" thickBot="1">
      <c r="A342" s="183">
        <v>53</v>
      </c>
      <c r="B342" s="186" t="s">
        <v>295</v>
      </c>
      <c r="C342" s="186"/>
      <c r="D342" s="186"/>
      <c r="E342" s="23"/>
    </row>
    <row r="343" spans="1:12" ht="72.75" thickBot="1">
      <c r="B343" s="125">
        <v>1</v>
      </c>
      <c r="C343" s="126" t="s">
        <v>257</v>
      </c>
      <c r="D343" s="21" t="s">
        <v>10</v>
      </c>
      <c r="E343" s="40">
        <v>5250</v>
      </c>
      <c r="F343" s="4"/>
      <c r="G343" s="4"/>
      <c r="H343" s="5"/>
      <c r="I343" s="6"/>
      <c r="J343" s="9">
        <f t="shared" ref="J343" si="172">H343*I343+H343</f>
        <v>0</v>
      </c>
      <c r="K343" s="3">
        <f t="shared" ref="K343" si="173">H343*E343</f>
        <v>0</v>
      </c>
      <c r="L343" s="3">
        <f t="shared" ref="L343" si="174">K343*I343+K343</f>
        <v>0</v>
      </c>
    </row>
    <row r="344" spans="1:12">
      <c r="B344" s="121"/>
      <c r="C344" s="122"/>
      <c r="D344" s="121"/>
      <c r="E344" s="123"/>
      <c r="F344" s="124"/>
    </row>
    <row r="345" spans="1:12">
      <c r="B345" s="23"/>
      <c r="E345" s="23"/>
    </row>
    <row r="346" spans="1:12" ht="15" customHeight="1">
      <c r="A346" s="183">
        <v>54</v>
      </c>
      <c r="B346" s="186" t="s">
        <v>296</v>
      </c>
      <c r="C346" s="186"/>
      <c r="D346" s="186"/>
      <c r="E346" s="23"/>
    </row>
    <row r="347" spans="1:12" ht="24">
      <c r="B347" s="120">
        <v>1</v>
      </c>
      <c r="C347" s="117" t="s">
        <v>268</v>
      </c>
      <c r="D347" s="127" t="s">
        <v>10</v>
      </c>
      <c r="E347" s="40">
        <v>100</v>
      </c>
      <c r="F347" s="4"/>
      <c r="G347" s="4"/>
      <c r="H347" s="5"/>
      <c r="I347" s="6"/>
      <c r="J347" s="7">
        <f t="shared" ref="J347:J348" si="175">H347*I347+H347</f>
        <v>0</v>
      </c>
      <c r="K347" s="8">
        <f t="shared" ref="K347:K348" si="176">H347*E347</f>
        <v>0</v>
      </c>
      <c r="L347" s="8">
        <f t="shared" ref="L347:L348" si="177">K347*I347+K347</f>
        <v>0</v>
      </c>
    </row>
    <row r="348" spans="1:12" ht="24.75" thickBot="1">
      <c r="B348" s="120">
        <v>2</v>
      </c>
      <c r="C348" s="117" t="s">
        <v>269</v>
      </c>
      <c r="D348" s="127" t="s">
        <v>10</v>
      </c>
      <c r="E348" s="40">
        <v>160</v>
      </c>
      <c r="F348" s="4"/>
      <c r="G348" s="4"/>
      <c r="H348" s="5"/>
      <c r="I348" s="6"/>
      <c r="J348" s="7">
        <f t="shared" si="175"/>
        <v>0</v>
      </c>
      <c r="K348" s="8">
        <f t="shared" si="176"/>
        <v>0</v>
      </c>
      <c r="L348" s="8">
        <f t="shared" si="177"/>
        <v>0</v>
      </c>
    </row>
    <row r="349" spans="1:12" ht="15.75" thickBot="1">
      <c r="B349" s="128"/>
      <c r="C349" s="129"/>
      <c r="D349" s="130"/>
      <c r="E349" s="123"/>
      <c r="J349" s="23" t="s">
        <v>28</v>
      </c>
      <c r="K349" s="37"/>
      <c r="L349" s="37"/>
    </row>
    <row r="350" spans="1:12">
      <c r="B350" s="23"/>
      <c r="E350" s="23"/>
    </row>
    <row r="351" spans="1:12" ht="15" customHeight="1">
      <c r="A351" s="183">
        <v>55</v>
      </c>
      <c r="B351" s="186" t="s">
        <v>297</v>
      </c>
      <c r="C351" s="186"/>
      <c r="D351" s="186"/>
      <c r="E351" s="131"/>
      <c r="F351" s="131"/>
    </row>
    <row r="352" spans="1:12" ht="14.25">
      <c r="B352" s="127">
        <v>1</v>
      </c>
      <c r="C352" s="132" t="s">
        <v>258</v>
      </c>
      <c r="D352" s="133" t="s">
        <v>10</v>
      </c>
      <c r="E352" s="21">
        <v>20</v>
      </c>
      <c r="F352" s="4"/>
      <c r="G352" s="4"/>
      <c r="H352" s="5"/>
      <c r="I352" s="6"/>
      <c r="J352" s="7">
        <f t="shared" ref="J352:J353" si="178">H352*I352+H352</f>
        <v>0</v>
      </c>
      <c r="K352" s="8">
        <f t="shared" ref="K352:K353" si="179">H352*E352</f>
        <v>0</v>
      </c>
      <c r="L352" s="8">
        <f t="shared" ref="L352:L353" si="180">K352*I352+K352</f>
        <v>0</v>
      </c>
    </row>
    <row r="353" spans="1:12" thickBot="1">
      <c r="B353" s="127">
        <v>2</v>
      </c>
      <c r="C353" s="132" t="s">
        <v>259</v>
      </c>
      <c r="D353" s="133" t="s">
        <v>10</v>
      </c>
      <c r="E353" s="21">
        <v>50</v>
      </c>
      <c r="F353" s="4"/>
      <c r="G353" s="4"/>
      <c r="H353" s="5"/>
      <c r="I353" s="6"/>
      <c r="J353" s="7">
        <f t="shared" si="178"/>
        <v>0</v>
      </c>
      <c r="K353" s="8">
        <f t="shared" si="179"/>
        <v>0</v>
      </c>
      <c r="L353" s="8">
        <f t="shared" si="180"/>
        <v>0</v>
      </c>
    </row>
    <row r="354" spans="1:12" ht="15.75" thickBot="1">
      <c r="B354" s="130"/>
      <c r="C354" s="134"/>
      <c r="D354" s="135"/>
      <c r="E354" s="136"/>
      <c r="J354" s="23" t="s">
        <v>28</v>
      </c>
      <c r="K354" s="37"/>
      <c r="L354" s="37"/>
    </row>
    <row r="355" spans="1:12">
      <c r="B355" s="23"/>
      <c r="E355" s="23"/>
    </row>
    <row r="356" spans="1:12" ht="15.75" customHeight="1" thickBot="1">
      <c r="A356" s="183">
        <v>56</v>
      </c>
      <c r="B356" s="186" t="s">
        <v>298</v>
      </c>
      <c r="C356" s="186"/>
      <c r="D356" s="186"/>
      <c r="E356" s="131"/>
      <c r="F356" s="131"/>
    </row>
    <row r="357" spans="1:12" ht="72.75" thickBot="1">
      <c r="B357" s="127">
        <v>1</v>
      </c>
      <c r="C357" s="117" t="s">
        <v>270</v>
      </c>
      <c r="D357" s="133" t="s">
        <v>10</v>
      </c>
      <c r="E357" s="21">
        <f>35*3</f>
        <v>105</v>
      </c>
      <c r="F357" s="4"/>
      <c r="G357" s="4"/>
      <c r="H357" s="5"/>
      <c r="I357" s="6"/>
      <c r="J357" s="9">
        <f t="shared" ref="J357" si="181">H357*I357+H357</f>
        <v>0</v>
      </c>
      <c r="K357" s="3">
        <f t="shared" ref="K357" si="182">H357*E357</f>
        <v>0</v>
      </c>
      <c r="L357" s="3">
        <f t="shared" ref="L357" si="183">K357*I357+K357</f>
        <v>0</v>
      </c>
    </row>
    <row r="358" spans="1:12">
      <c r="B358" s="130"/>
      <c r="C358" s="134"/>
      <c r="D358" s="135"/>
      <c r="E358" s="136"/>
      <c r="F358" s="137"/>
    </row>
    <row r="359" spans="1:12">
      <c r="B359" s="23"/>
      <c r="E359" s="23"/>
    </row>
    <row r="360" spans="1:12" ht="15" customHeight="1">
      <c r="A360" s="183">
        <v>57</v>
      </c>
      <c r="B360" s="186" t="s">
        <v>299</v>
      </c>
      <c r="C360" s="186"/>
      <c r="D360" s="186"/>
      <c r="E360" s="138"/>
      <c r="F360" s="138"/>
    </row>
    <row r="361" spans="1:12" ht="24">
      <c r="B361" s="127">
        <v>1</v>
      </c>
      <c r="C361" s="139" t="s">
        <v>260</v>
      </c>
      <c r="D361" s="140" t="s">
        <v>10</v>
      </c>
      <c r="E361" s="127">
        <v>3</v>
      </c>
      <c r="F361" s="4"/>
      <c r="G361" s="4"/>
      <c r="H361" s="5"/>
      <c r="I361" s="6"/>
      <c r="J361" s="7">
        <f t="shared" ref="J361:J365" si="184">H361*I361+H361</f>
        <v>0</v>
      </c>
      <c r="K361" s="8">
        <f t="shared" ref="K361:K365" si="185">H361*E361</f>
        <v>0</v>
      </c>
      <c r="L361" s="8">
        <f t="shared" ref="L361:L365" si="186">K361*I361+K361</f>
        <v>0</v>
      </c>
    </row>
    <row r="362" spans="1:12" ht="36">
      <c r="B362" s="127">
        <v>2</v>
      </c>
      <c r="C362" s="141" t="s">
        <v>261</v>
      </c>
      <c r="D362" s="140" t="s">
        <v>10</v>
      </c>
      <c r="E362" s="127">
        <v>3</v>
      </c>
      <c r="F362" s="4"/>
      <c r="G362" s="4"/>
      <c r="H362" s="5"/>
      <c r="I362" s="6"/>
      <c r="J362" s="7">
        <f t="shared" si="184"/>
        <v>0</v>
      </c>
      <c r="K362" s="8">
        <f t="shared" si="185"/>
        <v>0</v>
      </c>
      <c r="L362" s="8">
        <f t="shared" si="186"/>
        <v>0</v>
      </c>
    </row>
    <row r="363" spans="1:12" ht="24">
      <c r="B363" s="127">
        <v>3</v>
      </c>
      <c r="C363" s="142" t="s">
        <v>262</v>
      </c>
      <c r="D363" s="140" t="s">
        <v>10</v>
      </c>
      <c r="E363" s="127">
        <v>3</v>
      </c>
      <c r="F363" s="4"/>
      <c r="G363" s="4"/>
      <c r="H363" s="5"/>
      <c r="I363" s="6"/>
      <c r="J363" s="7">
        <f t="shared" si="184"/>
        <v>0</v>
      </c>
      <c r="K363" s="8">
        <f t="shared" si="185"/>
        <v>0</v>
      </c>
      <c r="L363" s="8">
        <f t="shared" si="186"/>
        <v>0</v>
      </c>
    </row>
    <row r="364" spans="1:12" ht="24">
      <c r="B364" s="127">
        <v>4</v>
      </c>
      <c r="C364" s="142" t="s">
        <v>263</v>
      </c>
      <c r="D364" s="140" t="s">
        <v>10</v>
      </c>
      <c r="E364" s="127">
        <v>3</v>
      </c>
      <c r="F364" s="4"/>
      <c r="G364" s="4"/>
      <c r="H364" s="5"/>
      <c r="I364" s="6"/>
      <c r="J364" s="7">
        <f t="shared" si="184"/>
        <v>0</v>
      </c>
      <c r="K364" s="8">
        <f t="shared" si="185"/>
        <v>0</v>
      </c>
      <c r="L364" s="8">
        <f t="shared" si="186"/>
        <v>0</v>
      </c>
    </row>
    <row r="365" spans="1:12" ht="24">
      <c r="B365" s="127">
        <v>5</v>
      </c>
      <c r="C365" s="143" t="s">
        <v>264</v>
      </c>
      <c r="D365" s="140" t="s">
        <v>10</v>
      </c>
      <c r="E365" s="127">
        <v>1</v>
      </c>
      <c r="F365" s="4"/>
      <c r="G365" s="4"/>
      <c r="H365" s="5"/>
      <c r="I365" s="6"/>
      <c r="J365" s="7">
        <f t="shared" si="184"/>
        <v>0</v>
      </c>
      <c r="K365" s="8">
        <f t="shared" si="185"/>
        <v>0</v>
      </c>
      <c r="L365" s="8">
        <f t="shared" si="186"/>
        <v>0</v>
      </c>
    </row>
    <row r="366" spans="1:12" ht="24">
      <c r="B366" s="127">
        <v>6</v>
      </c>
      <c r="C366" s="143" t="s">
        <v>265</v>
      </c>
      <c r="D366" s="140" t="s">
        <v>10</v>
      </c>
      <c r="E366" s="127">
        <v>1</v>
      </c>
      <c r="F366" s="4"/>
      <c r="G366" s="4"/>
      <c r="H366" s="5"/>
      <c r="I366" s="6"/>
      <c r="J366" s="7">
        <f t="shared" ref="J366:J367" si="187">H366*I366+H366</f>
        <v>0</v>
      </c>
      <c r="K366" s="8">
        <f t="shared" ref="K366:K367" si="188">H366*E366</f>
        <v>0</v>
      </c>
      <c r="L366" s="8">
        <f t="shared" ref="L366:L367" si="189">K366*I366+K366</f>
        <v>0</v>
      </c>
    </row>
    <row r="367" spans="1:12" ht="48.75" thickBot="1">
      <c r="B367" s="144">
        <v>7</v>
      </c>
      <c r="C367" s="141" t="s">
        <v>266</v>
      </c>
      <c r="D367" s="140" t="s">
        <v>18</v>
      </c>
      <c r="E367" s="145">
        <v>2</v>
      </c>
      <c r="F367" s="4"/>
      <c r="G367" s="4"/>
      <c r="H367" s="5"/>
      <c r="I367" s="6"/>
      <c r="J367" s="7">
        <f t="shared" si="187"/>
        <v>0</v>
      </c>
      <c r="K367" s="8">
        <f t="shared" si="188"/>
        <v>0</v>
      </c>
      <c r="L367" s="8">
        <f t="shared" si="189"/>
        <v>0</v>
      </c>
    </row>
    <row r="368" spans="1:12" ht="15.75" thickBot="1">
      <c r="B368" s="146"/>
      <c r="C368" s="134"/>
      <c r="D368" s="135"/>
      <c r="E368" s="136"/>
      <c r="J368" s="23" t="s">
        <v>28</v>
      </c>
      <c r="K368" s="37"/>
      <c r="L368" s="37"/>
    </row>
    <row r="369" spans="1:12">
      <c r="B369" s="23"/>
      <c r="E369" s="23"/>
    </row>
    <row r="370" spans="1:12" ht="15.75" customHeight="1" thickBot="1">
      <c r="A370" s="183">
        <v>58</v>
      </c>
      <c r="B370" s="186" t="s">
        <v>300</v>
      </c>
      <c r="C370" s="186"/>
      <c r="D370" s="160"/>
      <c r="E370" s="131"/>
      <c r="F370" s="131"/>
    </row>
    <row r="371" spans="1:12" ht="48.75" thickBot="1">
      <c r="B371" s="120">
        <v>1</v>
      </c>
      <c r="C371" s="126" t="s">
        <v>267</v>
      </c>
      <c r="D371" s="147" t="s">
        <v>11</v>
      </c>
      <c r="E371" s="148">
        <v>20</v>
      </c>
      <c r="F371" s="4"/>
      <c r="G371" s="4"/>
      <c r="H371" s="5"/>
      <c r="I371" s="6"/>
      <c r="J371" s="9">
        <f t="shared" ref="J371" si="190">H371*I371+H371</f>
        <v>0</v>
      </c>
      <c r="K371" s="3">
        <f t="shared" ref="K371" si="191">H371*E371</f>
        <v>0</v>
      </c>
      <c r="L371" s="3">
        <f t="shared" ref="L371" si="192">K371*I371+K371</f>
        <v>0</v>
      </c>
    </row>
    <row r="372" spans="1:12">
      <c r="B372" s="146"/>
      <c r="C372" s="134"/>
      <c r="D372" s="135"/>
      <c r="E372" s="136"/>
      <c r="F372" s="137"/>
    </row>
    <row r="373" spans="1:12">
      <c r="A373" s="183">
        <v>59</v>
      </c>
      <c r="B373" s="186" t="s">
        <v>353</v>
      </c>
      <c r="C373" s="129"/>
      <c r="D373" s="130"/>
      <c r="E373" s="136"/>
    </row>
    <row r="374" spans="1:12" ht="14.25">
      <c r="B374" s="161">
        <v>1</v>
      </c>
      <c r="C374" s="117" t="s">
        <v>301</v>
      </c>
      <c r="D374" s="127" t="s">
        <v>10</v>
      </c>
      <c r="E374" s="21">
        <v>600</v>
      </c>
      <c r="F374" s="4"/>
      <c r="G374" s="4"/>
      <c r="H374" s="5"/>
      <c r="I374" s="6"/>
      <c r="J374" s="7">
        <f t="shared" ref="J374:J377" si="193">H374*I374+H374</f>
        <v>0</v>
      </c>
      <c r="K374" s="8">
        <f t="shared" ref="K374:K377" si="194">H374*E374</f>
        <v>0</v>
      </c>
      <c r="L374" s="8">
        <f t="shared" ref="L374:L377" si="195">K374*I374+K374</f>
        <v>0</v>
      </c>
    </row>
    <row r="375" spans="1:12" ht="14.25">
      <c r="B375" s="161">
        <v>2</v>
      </c>
      <c r="C375" s="117" t="s">
        <v>302</v>
      </c>
      <c r="D375" s="127" t="s">
        <v>10</v>
      </c>
      <c r="E375" s="21">
        <v>600</v>
      </c>
      <c r="F375" s="4"/>
      <c r="G375" s="4"/>
      <c r="H375" s="5"/>
      <c r="I375" s="6"/>
      <c r="J375" s="7">
        <f t="shared" si="193"/>
        <v>0</v>
      </c>
      <c r="K375" s="8">
        <f t="shared" si="194"/>
        <v>0</v>
      </c>
      <c r="L375" s="8">
        <f t="shared" si="195"/>
        <v>0</v>
      </c>
    </row>
    <row r="376" spans="1:12" ht="14.25">
      <c r="B376" s="161">
        <v>3</v>
      </c>
      <c r="C376" s="117" t="s">
        <v>303</v>
      </c>
      <c r="D376" s="127" t="s">
        <v>10</v>
      </c>
      <c r="E376" s="21">
        <v>100</v>
      </c>
      <c r="F376" s="4"/>
      <c r="G376" s="4"/>
      <c r="H376" s="5"/>
      <c r="I376" s="6"/>
      <c r="J376" s="7">
        <f t="shared" si="193"/>
        <v>0</v>
      </c>
      <c r="K376" s="8">
        <f t="shared" si="194"/>
        <v>0</v>
      </c>
      <c r="L376" s="8">
        <f t="shared" si="195"/>
        <v>0</v>
      </c>
    </row>
    <row r="377" spans="1:12" thickBot="1">
      <c r="B377" s="161">
        <v>4</v>
      </c>
      <c r="C377" s="117" t="s">
        <v>304</v>
      </c>
      <c r="D377" s="127" t="s">
        <v>10</v>
      </c>
      <c r="E377" s="21">
        <v>200</v>
      </c>
      <c r="F377" s="4"/>
      <c r="G377" s="4"/>
      <c r="H377" s="5"/>
      <c r="I377" s="6"/>
      <c r="J377" s="7">
        <f t="shared" si="193"/>
        <v>0</v>
      </c>
      <c r="K377" s="8">
        <f t="shared" si="194"/>
        <v>0</v>
      </c>
      <c r="L377" s="8">
        <f t="shared" si="195"/>
        <v>0</v>
      </c>
    </row>
    <row r="378" spans="1:12" ht="15.75" thickBot="1">
      <c r="B378" s="130"/>
      <c r="C378" s="134"/>
      <c r="D378" s="135"/>
      <c r="E378" s="136"/>
      <c r="J378" s="23" t="s">
        <v>28</v>
      </c>
      <c r="K378" s="37"/>
      <c r="L378" s="37"/>
    </row>
    <row r="379" spans="1:12">
      <c r="B379" s="162"/>
      <c r="C379" s="129"/>
      <c r="D379" s="130"/>
      <c r="E379" s="136"/>
    </row>
    <row r="380" spans="1:12" ht="15.75" thickBot="1">
      <c r="A380" s="183">
        <v>60</v>
      </c>
      <c r="B380" s="186" t="s">
        <v>354</v>
      </c>
      <c r="C380" s="122"/>
      <c r="D380" s="121"/>
      <c r="E380" s="123"/>
    </row>
    <row r="381" spans="1:12" ht="24.75" thickBot="1">
      <c r="B381" s="127">
        <v>1</v>
      </c>
      <c r="C381" s="117" t="s">
        <v>305</v>
      </c>
      <c r="D381" s="120" t="s">
        <v>10</v>
      </c>
      <c r="E381" s="40">
        <v>200</v>
      </c>
      <c r="F381" s="4"/>
      <c r="G381" s="4"/>
      <c r="H381" s="5"/>
      <c r="I381" s="6"/>
      <c r="J381" s="9">
        <f t="shared" ref="J381" si="196">H381*I381+H381</f>
        <v>0</v>
      </c>
      <c r="K381" s="3">
        <f t="shared" ref="K381" si="197">H381*E381</f>
        <v>0</v>
      </c>
      <c r="L381" s="3">
        <f t="shared" ref="L381" si="198">K381*I381+K381</f>
        <v>0</v>
      </c>
    </row>
    <row r="382" spans="1:12">
      <c r="B382" s="146"/>
      <c r="C382" s="122"/>
      <c r="D382" s="121"/>
      <c r="E382" s="123"/>
    </row>
    <row r="383" spans="1:12">
      <c r="B383" s="146"/>
      <c r="C383" s="122"/>
      <c r="D383" s="121"/>
      <c r="E383" s="123"/>
    </row>
    <row r="384" spans="1:12" ht="15.75" thickBot="1">
      <c r="A384" s="183">
        <v>61</v>
      </c>
      <c r="B384" s="186" t="s">
        <v>355</v>
      </c>
      <c r="C384" s="129"/>
      <c r="D384" s="130"/>
      <c r="E384" s="136"/>
    </row>
    <row r="385" spans="1:12" ht="24.75" thickBot="1">
      <c r="B385" s="125">
        <v>1</v>
      </c>
      <c r="C385" s="126" t="s">
        <v>306</v>
      </c>
      <c r="D385" s="21" t="s">
        <v>11</v>
      </c>
      <c r="E385" s="21">
        <v>50</v>
      </c>
      <c r="F385" s="4"/>
      <c r="G385" s="4"/>
      <c r="H385" s="5"/>
      <c r="I385" s="6"/>
      <c r="J385" s="9">
        <f t="shared" ref="J385" si="199">H385*I385+H385</f>
        <v>0</v>
      </c>
      <c r="K385" s="3">
        <f t="shared" ref="K385" si="200">H385*E385</f>
        <v>0</v>
      </c>
      <c r="L385" s="3">
        <f t="shared" ref="L385" si="201">K385*I385+K385</f>
        <v>0</v>
      </c>
    </row>
    <row r="386" spans="1:12">
      <c r="B386" s="128"/>
      <c r="C386" s="129"/>
      <c r="D386" s="163"/>
      <c r="E386" s="164"/>
    </row>
    <row r="387" spans="1:12">
      <c r="B387" s="163"/>
      <c r="C387" s="165"/>
      <c r="D387" s="163"/>
      <c r="E387" s="12"/>
    </row>
    <row r="388" spans="1:12">
      <c r="A388" s="183">
        <v>62</v>
      </c>
      <c r="B388" s="186" t="s">
        <v>356</v>
      </c>
      <c r="C388" s="167"/>
      <c r="D388" s="167"/>
      <c r="E388" s="167"/>
    </row>
    <row r="389" spans="1:12" ht="14.25">
      <c r="B389" s="127">
        <v>1</v>
      </c>
      <c r="C389" s="132" t="s">
        <v>307</v>
      </c>
      <c r="D389" s="133" t="s">
        <v>308</v>
      </c>
      <c r="E389" s="21">
        <v>20</v>
      </c>
      <c r="F389" s="4"/>
      <c r="G389" s="4"/>
      <c r="H389" s="5"/>
      <c r="I389" s="6"/>
      <c r="J389" s="7">
        <f t="shared" ref="J389:J391" si="202">H389*I389+H389</f>
        <v>0</v>
      </c>
      <c r="K389" s="8">
        <f t="shared" ref="K389:K391" si="203">H389*E389</f>
        <v>0</v>
      </c>
      <c r="L389" s="8">
        <f t="shared" ref="L389:L391" si="204">K389*I389+K389</f>
        <v>0</v>
      </c>
    </row>
    <row r="390" spans="1:12" ht="14.25">
      <c r="B390" s="127">
        <v>2</v>
      </c>
      <c r="C390" s="132" t="s">
        <v>309</v>
      </c>
      <c r="D390" s="133" t="s">
        <v>308</v>
      </c>
      <c r="E390" s="21">
        <v>5</v>
      </c>
      <c r="F390" s="4"/>
      <c r="G390" s="4"/>
      <c r="H390" s="5"/>
      <c r="I390" s="6"/>
      <c r="J390" s="7">
        <f t="shared" si="202"/>
        <v>0</v>
      </c>
      <c r="K390" s="8">
        <f t="shared" si="203"/>
        <v>0</v>
      </c>
      <c r="L390" s="8">
        <f t="shared" si="204"/>
        <v>0</v>
      </c>
    </row>
    <row r="391" spans="1:12" thickBot="1">
      <c r="B391" s="127">
        <v>3</v>
      </c>
      <c r="C391" s="132" t="s">
        <v>310</v>
      </c>
      <c r="D391" s="133" t="s">
        <v>10</v>
      </c>
      <c r="E391" s="21">
        <v>150</v>
      </c>
      <c r="F391" s="4"/>
      <c r="G391" s="4"/>
      <c r="H391" s="5"/>
      <c r="I391" s="6"/>
      <c r="J391" s="7">
        <f t="shared" si="202"/>
        <v>0</v>
      </c>
      <c r="K391" s="8">
        <f t="shared" si="203"/>
        <v>0</v>
      </c>
      <c r="L391" s="8">
        <f t="shared" si="204"/>
        <v>0</v>
      </c>
    </row>
    <row r="392" spans="1:12" ht="15.75" thickBot="1">
      <c r="B392" s="130"/>
      <c r="C392" s="134"/>
      <c r="D392" s="135"/>
      <c r="E392" s="136"/>
      <c r="J392" s="23" t="s">
        <v>28</v>
      </c>
      <c r="K392" s="37"/>
      <c r="L392" s="37"/>
    </row>
    <row r="393" spans="1:12">
      <c r="B393" s="130"/>
      <c r="C393" s="134"/>
      <c r="D393" s="135"/>
      <c r="E393" s="136"/>
    </row>
    <row r="394" spans="1:12" ht="15.75" thickBot="1">
      <c r="A394" s="183">
        <v>63</v>
      </c>
      <c r="B394" s="186" t="s">
        <v>357</v>
      </c>
      <c r="C394" s="166"/>
      <c r="D394" s="166"/>
      <c r="E394" s="166"/>
    </row>
    <row r="395" spans="1:12" thickBot="1">
      <c r="B395" s="127">
        <v>1</v>
      </c>
      <c r="C395" s="132" t="s">
        <v>311</v>
      </c>
      <c r="D395" s="133" t="s">
        <v>10</v>
      </c>
      <c r="E395" s="21">
        <v>2500</v>
      </c>
      <c r="F395" s="4"/>
      <c r="G395" s="4"/>
      <c r="H395" s="5"/>
      <c r="I395" s="6"/>
      <c r="J395" s="9">
        <f t="shared" ref="J395" si="205">H395*I395+H395</f>
        <v>0</v>
      </c>
      <c r="K395" s="3">
        <f t="shared" ref="K395" si="206">H395*E395</f>
        <v>0</v>
      </c>
      <c r="L395" s="3">
        <f t="shared" ref="L395" si="207">K395*I395+K395</f>
        <v>0</v>
      </c>
    </row>
    <row r="396" spans="1:12">
      <c r="B396" s="130"/>
      <c r="C396" s="134"/>
      <c r="D396" s="135"/>
      <c r="E396" s="136"/>
    </row>
    <row r="397" spans="1:12">
      <c r="B397" s="130"/>
      <c r="C397" s="134"/>
      <c r="D397" s="135"/>
      <c r="E397" s="136"/>
    </row>
    <row r="398" spans="1:12" ht="15.75" thickBot="1">
      <c r="A398" s="183">
        <v>64</v>
      </c>
      <c r="B398" s="186" t="s">
        <v>358</v>
      </c>
      <c r="C398" s="166"/>
      <c r="D398" s="166"/>
      <c r="E398" s="166"/>
    </row>
    <row r="399" spans="1:12" ht="132.75" thickBot="1">
      <c r="B399" s="127">
        <v>1</v>
      </c>
      <c r="C399" s="119" t="s">
        <v>312</v>
      </c>
      <c r="D399" s="147" t="s">
        <v>10</v>
      </c>
      <c r="E399" s="21">
        <v>2000</v>
      </c>
      <c r="F399" s="4"/>
      <c r="G399" s="4"/>
      <c r="H399" s="5"/>
      <c r="I399" s="6"/>
      <c r="J399" s="9">
        <f t="shared" ref="J399" si="208">H399*I399+H399</f>
        <v>0</v>
      </c>
      <c r="K399" s="3">
        <f t="shared" ref="K399" si="209">H399*E399</f>
        <v>0</v>
      </c>
      <c r="L399" s="3">
        <f t="shared" ref="L399" si="210">K399*I399+K399</f>
        <v>0</v>
      </c>
    </row>
    <row r="400" spans="1:12">
      <c r="B400" s="130"/>
      <c r="C400" s="134"/>
      <c r="D400" s="135"/>
      <c r="E400" s="136"/>
    </row>
    <row r="401" spans="1:12">
      <c r="B401" s="163"/>
      <c r="C401" s="165"/>
      <c r="D401" s="163"/>
      <c r="E401" s="12"/>
    </row>
    <row r="402" spans="1:12">
      <c r="A402" s="183">
        <v>65</v>
      </c>
      <c r="B402" s="186" t="s">
        <v>359</v>
      </c>
      <c r="C402" s="166"/>
      <c r="D402" s="166"/>
      <c r="E402" s="166"/>
    </row>
    <row r="403" spans="1:12" ht="14.25">
      <c r="B403" s="127">
        <v>1</v>
      </c>
      <c r="C403" s="119" t="s">
        <v>313</v>
      </c>
      <c r="D403" s="147" t="s">
        <v>10</v>
      </c>
      <c r="E403" s="168">
        <v>300</v>
      </c>
      <c r="F403" s="4"/>
      <c r="G403" s="4"/>
      <c r="H403" s="5"/>
      <c r="I403" s="6"/>
      <c r="J403" s="7">
        <f t="shared" ref="J403:J407" si="211">H403*I403+H403</f>
        <v>0</v>
      </c>
      <c r="K403" s="8">
        <f t="shared" ref="K403:K407" si="212">H403*E403</f>
        <v>0</v>
      </c>
      <c r="L403" s="8">
        <f t="shared" ref="L403:L407" si="213">K403*I403+K403</f>
        <v>0</v>
      </c>
    </row>
    <row r="404" spans="1:12" ht="14.25">
      <c r="B404" s="127">
        <v>2</v>
      </c>
      <c r="C404" s="117" t="s">
        <v>314</v>
      </c>
      <c r="D404" s="147" t="s">
        <v>10</v>
      </c>
      <c r="E404" s="148">
        <v>400</v>
      </c>
      <c r="F404" s="4"/>
      <c r="G404" s="4"/>
      <c r="H404" s="5"/>
      <c r="I404" s="6"/>
      <c r="J404" s="7">
        <f t="shared" si="211"/>
        <v>0</v>
      </c>
      <c r="K404" s="8">
        <f t="shared" si="212"/>
        <v>0</v>
      </c>
      <c r="L404" s="8">
        <f t="shared" si="213"/>
        <v>0</v>
      </c>
    </row>
    <row r="405" spans="1:12" ht="14.25">
      <c r="B405" s="127">
        <v>3</v>
      </c>
      <c r="C405" s="132" t="s">
        <v>315</v>
      </c>
      <c r="D405" s="147" t="s">
        <v>10</v>
      </c>
      <c r="E405" s="168">
        <v>1200</v>
      </c>
      <c r="F405" s="4"/>
      <c r="G405" s="4"/>
      <c r="H405" s="5"/>
      <c r="I405" s="6"/>
      <c r="J405" s="7">
        <f t="shared" si="211"/>
        <v>0</v>
      </c>
      <c r="K405" s="8">
        <f t="shared" si="212"/>
        <v>0</v>
      </c>
      <c r="L405" s="8">
        <f t="shared" si="213"/>
        <v>0</v>
      </c>
    </row>
    <row r="406" spans="1:12" ht="14.25">
      <c r="B406" s="127">
        <v>4</v>
      </c>
      <c r="C406" s="132" t="s">
        <v>316</v>
      </c>
      <c r="D406" s="147" t="s">
        <v>10</v>
      </c>
      <c r="E406" s="148">
        <v>50</v>
      </c>
      <c r="F406" s="4"/>
      <c r="G406" s="4"/>
      <c r="H406" s="5"/>
      <c r="I406" s="6"/>
      <c r="J406" s="7">
        <f t="shared" si="211"/>
        <v>0</v>
      </c>
      <c r="K406" s="8">
        <f t="shared" si="212"/>
        <v>0</v>
      </c>
      <c r="L406" s="8">
        <f t="shared" si="213"/>
        <v>0</v>
      </c>
    </row>
    <row r="407" spans="1:12" thickBot="1">
      <c r="B407" s="127">
        <v>5</v>
      </c>
      <c r="C407" s="132" t="s">
        <v>317</v>
      </c>
      <c r="D407" s="147" t="s">
        <v>10</v>
      </c>
      <c r="E407" s="168">
        <v>3200</v>
      </c>
      <c r="F407" s="4"/>
      <c r="G407" s="4"/>
      <c r="H407" s="5"/>
      <c r="I407" s="6"/>
      <c r="J407" s="7">
        <f t="shared" si="211"/>
        <v>0</v>
      </c>
      <c r="K407" s="8">
        <f t="shared" si="212"/>
        <v>0</v>
      </c>
      <c r="L407" s="8">
        <f t="shared" si="213"/>
        <v>0</v>
      </c>
    </row>
    <row r="408" spans="1:12" ht="15.75" thickBot="1">
      <c r="B408" s="130"/>
      <c r="C408" s="134"/>
      <c r="D408" s="135"/>
      <c r="E408" s="136"/>
      <c r="J408" s="23" t="s">
        <v>28</v>
      </c>
      <c r="K408" s="37"/>
      <c r="L408" s="37"/>
    </row>
    <row r="409" spans="1:12">
      <c r="B409" s="23"/>
      <c r="C409" s="169" t="s">
        <v>318</v>
      </c>
      <c r="D409" s="169"/>
      <c r="E409" s="12"/>
    </row>
    <row r="410" spans="1:12">
      <c r="B410" s="23"/>
      <c r="C410" s="170"/>
      <c r="E410" s="12"/>
    </row>
    <row r="411" spans="1:12" ht="15.75" thickBot="1">
      <c r="A411" s="183">
        <v>66</v>
      </c>
      <c r="B411" s="186" t="s">
        <v>360</v>
      </c>
      <c r="C411" s="166"/>
      <c r="D411" s="166"/>
      <c r="E411" s="171"/>
    </row>
    <row r="412" spans="1:12" ht="24.75" thickBot="1">
      <c r="B412" s="127">
        <v>1</v>
      </c>
      <c r="C412" s="126" t="s">
        <v>319</v>
      </c>
      <c r="D412" s="172" t="s">
        <v>320</v>
      </c>
      <c r="E412" s="173">
        <v>20</v>
      </c>
      <c r="F412" s="4"/>
      <c r="G412" s="4"/>
      <c r="H412" s="5"/>
      <c r="I412" s="6"/>
      <c r="J412" s="9">
        <f t="shared" ref="J412" si="214">H412*I412+H412</f>
        <v>0</v>
      </c>
      <c r="K412" s="3">
        <f t="shared" ref="K412" si="215">H412*E412</f>
        <v>0</v>
      </c>
      <c r="L412" s="3">
        <f t="shared" ref="L412" si="216">K412*I412+K412</f>
        <v>0</v>
      </c>
    </row>
    <row r="413" spans="1:12">
      <c r="B413" s="146"/>
      <c r="C413" s="134"/>
      <c r="D413" s="135"/>
      <c r="E413" s="136"/>
    </row>
    <row r="414" spans="1:12">
      <c r="B414" s="23"/>
      <c r="C414" s="170"/>
      <c r="E414" s="12"/>
    </row>
    <row r="415" spans="1:12">
      <c r="A415" s="183">
        <v>67</v>
      </c>
      <c r="B415" s="186" t="s">
        <v>361</v>
      </c>
      <c r="C415" s="174"/>
      <c r="D415" s="174"/>
      <c r="E415" s="174"/>
    </row>
    <row r="416" spans="1:12" ht="14.25">
      <c r="B416" s="39">
        <v>1</v>
      </c>
      <c r="C416" s="36" t="s">
        <v>321</v>
      </c>
      <c r="D416" s="39" t="s">
        <v>10</v>
      </c>
      <c r="E416" s="175">
        <v>50</v>
      </c>
      <c r="F416" s="4"/>
      <c r="G416" s="4"/>
      <c r="H416" s="5"/>
      <c r="I416" s="6"/>
      <c r="J416" s="7">
        <f t="shared" ref="J416:J420" si="217">H416*I416+H416</f>
        <v>0</v>
      </c>
      <c r="K416" s="8">
        <f t="shared" ref="K416:K420" si="218">H416*E416</f>
        <v>0</v>
      </c>
      <c r="L416" s="8">
        <f t="shared" ref="L416:L420" si="219">K416*I416+K416</f>
        <v>0</v>
      </c>
    </row>
    <row r="417" spans="1:12" ht="14.25">
      <c r="B417" s="39">
        <v>2</v>
      </c>
      <c r="C417" s="36" t="s">
        <v>322</v>
      </c>
      <c r="D417" s="39" t="s">
        <v>10</v>
      </c>
      <c r="E417" s="175">
        <v>50</v>
      </c>
      <c r="F417" s="4"/>
      <c r="G417" s="4"/>
      <c r="H417" s="5"/>
      <c r="I417" s="6"/>
      <c r="J417" s="7">
        <f t="shared" si="217"/>
        <v>0</v>
      </c>
      <c r="K417" s="8">
        <f t="shared" si="218"/>
        <v>0</v>
      </c>
      <c r="L417" s="8">
        <f t="shared" si="219"/>
        <v>0</v>
      </c>
    </row>
    <row r="418" spans="1:12" ht="24">
      <c r="B418" s="39">
        <v>3</v>
      </c>
      <c r="C418" s="36" t="s">
        <v>323</v>
      </c>
      <c r="D418" s="39" t="s">
        <v>10</v>
      </c>
      <c r="E418" s="175">
        <v>3600</v>
      </c>
      <c r="F418" s="4"/>
      <c r="G418" s="4"/>
      <c r="H418" s="5"/>
      <c r="I418" s="6"/>
      <c r="J418" s="7">
        <f t="shared" si="217"/>
        <v>0</v>
      </c>
      <c r="K418" s="8">
        <f t="shared" si="218"/>
        <v>0</v>
      </c>
      <c r="L418" s="8">
        <f t="shared" si="219"/>
        <v>0</v>
      </c>
    </row>
    <row r="419" spans="1:12" ht="96">
      <c r="B419" s="39">
        <v>4</v>
      </c>
      <c r="C419" s="36" t="s">
        <v>376</v>
      </c>
      <c r="D419" s="39" t="s">
        <v>10</v>
      </c>
      <c r="E419" s="175">
        <v>10000</v>
      </c>
      <c r="F419" s="4"/>
      <c r="G419" s="4"/>
      <c r="H419" s="5"/>
      <c r="I419" s="6"/>
      <c r="J419" s="7">
        <f t="shared" si="217"/>
        <v>0</v>
      </c>
      <c r="K419" s="8">
        <f t="shared" si="218"/>
        <v>0</v>
      </c>
      <c r="L419" s="8">
        <f t="shared" si="219"/>
        <v>0</v>
      </c>
    </row>
    <row r="420" spans="1:12" ht="65.25" customHeight="1">
      <c r="B420" s="39">
        <v>5</v>
      </c>
      <c r="C420" s="36" t="s">
        <v>375</v>
      </c>
      <c r="D420" s="39" t="s">
        <v>10</v>
      </c>
      <c r="E420" s="175">
        <v>10000</v>
      </c>
      <c r="F420" s="4"/>
      <c r="G420" s="4"/>
      <c r="H420" s="5"/>
      <c r="I420" s="6"/>
      <c r="J420" s="7">
        <f t="shared" si="217"/>
        <v>0</v>
      </c>
      <c r="K420" s="8">
        <f t="shared" si="218"/>
        <v>0</v>
      </c>
      <c r="L420" s="8">
        <f t="shared" si="219"/>
        <v>0</v>
      </c>
    </row>
    <row r="421" spans="1:12" ht="14.25">
      <c r="B421" s="39">
        <v>6</v>
      </c>
      <c r="C421" s="36" t="s">
        <v>324</v>
      </c>
      <c r="D421" s="39" t="s">
        <v>10</v>
      </c>
      <c r="E421" s="175">
        <v>10000</v>
      </c>
      <c r="F421" s="4"/>
      <c r="G421" s="4"/>
      <c r="H421" s="5"/>
      <c r="I421" s="6"/>
      <c r="J421" s="7">
        <f t="shared" ref="J421:J426" si="220">H421*I421+H421</f>
        <v>0</v>
      </c>
      <c r="K421" s="8">
        <f t="shared" ref="K421:K426" si="221">H421*E421</f>
        <v>0</v>
      </c>
      <c r="L421" s="8">
        <f t="shared" ref="L421:L426" si="222">K421*I421+K421</f>
        <v>0</v>
      </c>
    </row>
    <row r="422" spans="1:12" ht="14.25">
      <c r="B422" s="39">
        <v>7</v>
      </c>
      <c r="C422" s="36" t="s">
        <v>325</v>
      </c>
      <c r="D422" s="39" t="s">
        <v>10</v>
      </c>
      <c r="E422" s="175">
        <v>300</v>
      </c>
      <c r="F422" s="4"/>
      <c r="G422" s="4"/>
      <c r="H422" s="5"/>
      <c r="I422" s="6"/>
      <c r="J422" s="7">
        <f t="shared" si="220"/>
        <v>0</v>
      </c>
      <c r="K422" s="8">
        <f t="shared" si="221"/>
        <v>0</v>
      </c>
      <c r="L422" s="8">
        <f t="shared" si="222"/>
        <v>0</v>
      </c>
    </row>
    <row r="423" spans="1:12" ht="24">
      <c r="B423" s="39">
        <v>8</v>
      </c>
      <c r="C423" s="36" t="s">
        <v>326</v>
      </c>
      <c r="D423" s="39" t="s">
        <v>10</v>
      </c>
      <c r="E423" s="175">
        <v>1800</v>
      </c>
      <c r="F423" s="4"/>
      <c r="G423" s="4"/>
      <c r="H423" s="5"/>
      <c r="I423" s="6"/>
      <c r="J423" s="7">
        <f t="shared" si="220"/>
        <v>0</v>
      </c>
      <c r="K423" s="8">
        <f t="shared" si="221"/>
        <v>0</v>
      </c>
      <c r="L423" s="8">
        <f t="shared" si="222"/>
        <v>0</v>
      </c>
    </row>
    <row r="424" spans="1:12" ht="24">
      <c r="B424" s="39">
        <v>9</v>
      </c>
      <c r="C424" s="36" t="s">
        <v>327</v>
      </c>
      <c r="D424" s="39" t="s">
        <v>10</v>
      </c>
      <c r="E424" s="175">
        <v>3600</v>
      </c>
      <c r="F424" s="4"/>
      <c r="G424" s="4"/>
      <c r="H424" s="5"/>
      <c r="I424" s="6"/>
      <c r="J424" s="7">
        <f t="shared" si="220"/>
        <v>0</v>
      </c>
      <c r="K424" s="8">
        <f t="shared" si="221"/>
        <v>0</v>
      </c>
      <c r="L424" s="8">
        <f t="shared" si="222"/>
        <v>0</v>
      </c>
    </row>
    <row r="425" spans="1:12" ht="84">
      <c r="B425" s="39">
        <v>10</v>
      </c>
      <c r="C425" s="36" t="s">
        <v>328</v>
      </c>
      <c r="D425" s="39" t="s">
        <v>10</v>
      </c>
      <c r="E425" s="175">
        <v>40000</v>
      </c>
      <c r="F425" s="4"/>
      <c r="G425" s="4"/>
      <c r="H425" s="5"/>
      <c r="I425" s="6"/>
      <c r="J425" s="7">
        <f t="shared" si="220"/>
        <v>0</v>
      </c>
      <c r="K425" s="8">
        <f t="shared" si="221"/>
        <v>0</v>
      </c>
      <c r="L425" s="8">
        <f t="shared" si="222"/>
        <v>0</v>
      </c>
    </row>
    <row r="426" spans="1:12" ht="48.75" thickBot="1">
      <c r="B426" s="39">
        <v>11</v>
      </c>
      <c r="C426" s="36" t="s">
        <v>329</v>
      </c>
      <c r="D426" s="39" t="s">
        <v>10</v>
      </c>
      <c r="E426" s="175">
        <v>300</v>
      </c>
      <c r="F426" s="4"/>
      <c r="G426" s="4"/>
      <c r="H426" s="5"/>
      <c r="I426" s="6"/>
      <c r="J426" s="7">
        <f t="shared" si="220"/>
        <v>0</v>
      </c>
      <c r="K426" s="8">
        <f t="shared" si="221"/>
        <v>0</v>
      </c>
      <c r="L426" s="8">
        <f t="shared" si="222"/>
        <v>0</v>
      </c>
    </row>
    <row r="427" spans="1:12" ht="15.75" thickBot="1">
      <c r="B427" s="130"/>
      <c r="C427" s="134"/>
      <c r="D427" s="135"/>
      <c r="E427" s="136"/>
      <c r="J427" s="23" t="s">
        <v>28</v>
      </c>
      <c r="K427" s="37"/>
      <c r="L427" s="37"/>
    </row>
    <row r="428" spans="1:12">
      <c r="B428" s="23"/>
      <c r="D428" s="41"/>
      <c r="E428" s="23"/>
    </row>
    <row r="429" spans="1:12" ht="15.75" thickBot="1">
      <c r="A429" s="183">
        <v>68</v>
      </c>
      <c r="B429" s="186" t="s">
        <v>362</v>
      </c>
      <c r="C429" s="129"/>
      <c r="D429" s="130"/>
      <c r="E429" s="136"/>
    </row>
    <row r="430" spans="1:12" ht="24.75" thickBot="1">
      <c r="B430" s="21">
        <v>1</v>
      </c>
      <c r="C430" s="126" t="s">
        <v>330</v>
      </c>
      <c r="D430" s="21" t="s">
        <v>11</v>
      </c>
      <c r="E430" s="21">
        <v>5000</v>
      </c>
      <c r="F430" s="4"/>
      <c r="G430" s="4"/>
      <c r="H430" s="5"/>
      <c r="I430" s="6"/>
      <c r="J430" s="9">
        <f t="shared" ref="J430" si="223">H430*I430+H430</f>
        <v>0</v>
      </c>
      <c r="K430" s="3">
        <f t="shared" ref="K430" si="224">H430*E430</f>
        <v>0</v>
      </c>
      <c r="L430" s="3">
        <f t="shared" ref="L430" si="225">K430*I430+K430</f>
        <v>0</v>
      </c>
    </row>
    <row r="431" spans="1:12">
      <c r="B431" s="128"/>
      <c r="C431" s="129"/>
      <c r="D431" s="163"/>
      <c r="E431" s="164"/>
    </row>
    <row r="432" spans="1:12">
      <c r="B432" s="23"/>
      <c r="D432" s="41"/>
      <c r="E432" s="23"/>
    </row>
    <row r="433" spans="1:12" ht="15.75" thickBot="1">
      <c r="A433" s="183">
        <v>69</v>
      </c>
      <c r="B433" s="186" t="s">
        <v>363</v>
      </c>
      <c r="C433" s="129"/>
      <c r="D433" s="130"/>
      <c r="E433" s="136"/>
    </row>
    <row r="434" spans="1:12" ht="24.75" thickBot="1">
      <c r="B434" s="21">
        <v>1</v>
      </c>
      <c r="C434" s="126" t="s">
        <v>331</v>
      </c>
      <c r="D434" s="21" t="s">
        <v>11</v>
      </c>
      <c r="E434" s="21">
        <v>5000</v>
      </c>
      <c r="F434" s="4"/>
      <c r="G434" s="4"/>
      <c r="H434" s="5"/>
      <c r="I434" s="6"/>
      <c r="J434" s="9">
        <f t="shared" ref="J434" si="226">H434*I434+H434</f>
        <v>0</v>
      </c>
      <c r="K434" s="3">
        <f t="shared" ref="K434" si="227">H434*E434</f>
        <v>0</v>
      </c>
      <c r="L434" s="3">
        <f t="shared" ref="L434" si="228">K434*I434+K434</f>
        <v>0</v>
      </c>
    </row>
    <row r="435" spans="1:12">
      <c r="B435" s="128"/>
      <c r="C435" s="129"/>
      <c r="D435" s="163"/>
      <c r="E435" s="164"/>
    </row>
    <row r="436" spans="1:12" ht="15.75" thickBot="1">
      <c r="A436" s="183">
        <v>70</v>
      </c>
      <c r="B436" s="186" t="s">
        <v>364</v>
      </c>
      <c r="C436" s="129"/>
      <c r="D436" s="130"/>
      <c r="E436" s="136"/>
    </row>
    <row r="437" spans="1:12" ht="156.75" thickBot="1">
      <c r="B437" s="21">
        <v>1</v>
      </c>
      <c r="C437" s="126" t="s">
        <v>332</v>
      </c>
      <c r="D437" s="21" t="s">
        <v>11</v>
      </c>
      <c r="E437" s="21">
        <v>28000</v>
      </c>
      <c r="F437" s="4"/>
      <c r="G437" s="4"/>
      <c r="H437" s="5"/>
      <c r="I437" s="6"/>
      <c r="J437" s="9">
        <f t="shared" ref="J437" si="229">H437*I437+H437</f>
        <v>0</v>
      </c>
      <c r="K437" s="3">
        <f t="shared" ref="K437" si="230">H437*E437</f>
        <v>0</v>
      </c>
      <c r="L437" s="3">
        <f t="shared" ref="L437" si="231">K437*I437+K437</f>
        <v>0</v>
      </c>
    </row>
    <row r="438" spans="1:12">
      <c r="B438" s="128"/>
      <c r="C438" s="129"/>
      <c r="D438" s="163"/>
      <c r="E438" s="164"/>
    </row>
    <row r="439" spans="1:12">
      <c r="B439" s="23"/>
      <c r="C439" s="170"/>
      <c r="E439" s="12"/>
    </row>
    <row r="440" spans="1:12" ht="60">
      <c r="B440" s="109">
        <v>1</v>
      </c>
      <c r="C440" s="190" t="s">
        <v>335</v>
      </c>
      <c r="D440" s="176" t="s">
        <v>333</v>
      </c>
      <c r="E440" s="45" t="s">
        <v>334</v>
      </c>
      <c r="F440" s="29" t="s">
        <v>373</v>
      </c>
      <c r="G440" s="30" t="s">
        <v>372</v>
      </c>
      <c r="H440" s="189" t="s">
        <v>367</v>
      </c>
      <c r="I440" s="189" t="s">
        <v>7</v>
      </c>
      <c r="J440" s="189" t="s">
        <v>368</v>
      </c>
      <c r="K440" s="189" t="s">
        <v>369</v>
      </c>
      <c r="L440" s="189" t="s">
        <v>370</v>
      </c>
    </row>
    <row r="441" spans="1:12">
      <c r="B441" s="38"/>
      <c r="C441" s="191"/>
      <c r="D441" s="21" t="s">
        <v>11</v>
      </c>
      <c r="E441" s="21">
        <v>3</v>
      </c>
      <c r="F441" s="68"/>
      <c r="G441" s="68"/>
      <c r="H441" s="68"/>
      <c r="I441" s="68"/>
      <c r="J441" s="68"/>
      <c r="K441" s="68"/>
      <c r="L441" s="68"/>
    </row>
    <row r="442" spans="1:12">
      <c r="B442" s="23"/>
      <c r="E442" s="12"/>
    </row>
    <row r="443" spans="1:12">
      <c r="B443" s="23"/>
      <c r="C443" s="170"/>
      <c r="E443" s="12"/>
    </row>
    <row r="444" spans="1:12">
      <c r="A444" s="183">
        <v>71</v>
      </c>
      <c r="B444" s="186" t="s">
        <v>365</v>
      </c>
      <c r="C444" s="177"/>
      <c r="D444" s="177"/>
      <c r="E444" s="177"/>
    </row>
    <row r="445" spans="1:12" ht="108">
      <c r="B445" s="178">
        <v>1</v>
      </c>
      <c r="C445" s="179" t="s">
        <v>336</v>
      </c>
      <c r="D445" s="75" t="s">
        <v>10</v>
      </c>
      <c r="E445" s="75">
        <v>10</v>
      </c>
      <c r="F445" s="4"/>
      <c r="G445" s="4"/>
      <c r="H445" s="5"/>
      <c r="I445" s="6"/>
      <c r="J445" s="7">
        <f t="shared" ref="J445:J447" si="232">H445*I445+H445</f>
        <v>0</v>
      </c>
      <c r="K445" s="8">
        <f t="shared" ref="K445:K447" si="233">H445*E445</f>
        <v>0</v>
      </c>
      <c r="L445" s="8">
        <f t="shared" ref="L445:L447" si="234">K445*I445+K445</f>
        <v>0</v>
      </c>
    </row>
    <row r="446" spans="1:12" ht="60">
      <c r="B446" s="178">
        <v>2</v>
      </c>
      <c r="C446" s="180" t="s">
        <v>337</v>
      </c>
      <c r="D446" s="75" t="s">
        <v>10</v>
      </c>
      <c r="E446" s="75">
        <v>300</v>
      </c>
      <c r="F446" s="4"/>
      <c r="G446" s="4"/>
      <c r="H446" s="5"/>
      <c r="I446" s="6"/>
      <c r="J446" s="7">
        <f t="shared" si="232"/>
        <v>0</v>
      </c>
      <c r="K446" s="8">
        <f t="shared" si="233"/>
        <v>0</v>
      </c>
      <c r="L446" s="8">
        <f t="shared" si="234"/>
        <v>0</v>
      </c>
    </row>
    <row r="447" spans="1:12" ht="60">
      <c r="B447" s="178">
        <v>3</v>
      </c>
      <c r="C447" s="180" t="s">
        <v>338</v>
      </c>
      <c r="D447" s="75" t="s">
        <v>10</v>
      </c>
      <c r="E447" s="75">
        <v>500</v>
      </c>
      <c r="F447" s="4"/>
      <c r="G447" s="4"/>
      <c r="H447" s="5"/>
      <c r="I447" s="6"/>
      <c r="J447" s="7">
        <f t="shared" si="232"/>
        <v>0</v>
      </c>
      <c r="K447" s="8">
        <f t="shared" si="233"/>
        <v>0</v>
      </c>
      <c r="L447" s="8">
        <f t="shared" si="234"/>
        <v>0</v>
      </c>
    </row>
    <row r="448" spans="1:12" ht="60">
      <c r="B448" s="178">
        <v>4</v>
      </c>
      <c r="C448" s="180" t="s">
        <v>339</v>
      </c>
      <c r="D448" s="75" t="s">
        <v>11</v>
      </c>
      <c r="E448" s="75">
        <v>10</v>
      </c>
      <c r="F448" s="4"/>
      <c r="G448" s="4"/>
      <c r="H448" s="5"/>
      <c r="I448" s="6"/>
      <c r="J448" s="7">
        <f t="shared" ref="J448:J460" si="235">H448*I448+H448</f>
        <v>0</v>
      </c>
      <c r="K448" s="8">
        <f t="shared" ref="K448:K460" si="236">H448*E448</f>
        <v>0</v>
      </c>
      <c r="L448" s="8">
        <f t="shared" ref="L448:L460" si="237">K448*I448+K448</f>
        <v>0</v>
      </c>
    </row>
    <row r="449" spans="1:12" ht="60">
      <c r="B449" s="178">
        <v>5</v>
      </c>
      <c r="C449" s="181" t="s">
        <v>340</v>
      </c>
      <c r="D449" s="75" t="s">
        <v>11</v>
      </c>
      <c r="E449" s="75">
        <v>50</v>
      </c>
      <c r="F449" s="4"/>
      <c r="G449" s="4"/>
      <c r="H449" s="5"/>
      <c r="I449" s="6"/>
      <c r="J449" s="7">
        <f t="shared" si="235"/>
        <v>0</v>
      </c>
      <c r="K449" s="8">
        <f t="shared" si="236"/>
        <v>0</v>
      </c>
      <c r="L449" s="8">
        <f t="shared" si="237"/>
        <v>0</v>
      </c>
    </row>
    <row r="450" spans="1:12" ht="36">
      <c r="B450" s="178">
        <v>6</v>
      </c>
      <c r="C450" s="179" t="s">
        <v>341</v>
      </c>
      <c r="D450" s="75" t="s">
        <v>10</v>
      </c>
      <c r="E450" s="75">
        <v>1000</v>
      </c>
      <c r="F450" s="4"/>
      <c r="G450" s="4"/>
      <c r="H450" s="5"/>
      <c r="I450" s="6"/>
      <c r="J450" s="7">
        <f t="shared" si="235"/>
        <v>0</v>
      </c>
      <c r="K450" s="8">
        <f t="shared" si="236"/>
        <v>0</v>
      </c>
      <c r="L450" s="8">
        <f t="shared" si="237"/>
        <v>0</v>
      </c>
    </row>
    <row r="451" spans="1:12" ht="156">
      <c r="B451" s="178">
        <v>7</v>
      </c>
      <c r="C451" s="179" t="s">
        <v>342</v>
      </c>
      <c r="D451" s="75" t="s">
        <v>10</v>
      </c>
      <c r="E451" s="75">
        <v>120</v>
      </c>
      <c r="F451" s="4"/>
      <c r="G451" s="4"/>
      <c r="H451" s="5"/>
      <c r="I451" s="6"/>
      <c r="J451" s="7">
        <f t="shared" si="235"/>
        <v>0</v>
      </c>
      <c r="K451" s="8">
        <f t="shared" si="236"/>
        <v>0</v>
      </c>
      <c r="L451" s="8">
        <f t="shared" si="237"/>
        <v>0</v>
      </c>
    </row>
    <row r="452" spans="1:12" ht="96">
      <c r="B452" s="178">
        <v>8</v>
      </c>
      <c r="C452" s="180" t="s">
        <v>343</v>
      </c>
      <c r="D452" s="75" t="s">
        <v>10</v>
      </c>
      <c r="E452" s="75">
        <v>80</v>
      </c>
      <c r="F452" s="4"/>
      <c r="G452" s="4"/>
      <c r="H452" s="5"/>
      <c r="I452" s="6"/>
      <c r="J452" s="7">
        <f t="shared" si="235"/>
        <v>0</v>
      </c>
      <c r="K452" s="8">
        <f t="shared" si="236"/>
        <v>0</v>
      </c>
      <c r="L452" s="8">
        <f t="shared" si="237"/>
        <v>0</v>
      </c>
    </row>
    <row r="453" spans="1:12" ht="132">
      <c r="B453" s="178">
        <v>9</v>
      </c>
      <c r="C453" s="180" t="s">
        <v>344</v>
      </c>
      <c r="D453" s="75" t="s">
        <v>10</v>
      </c>
      <c r="E453" s="75">
        <v>10</v>
      </c>
      <c r="F453" s="4"/>
      <c r="G453" s="4"/>
      <c r="H453" s="5"/>
      <c r="I453" s="6"/>
      <c r="J453" s="7">
        <f t="shared" si="235"/>
        <v>0</v>
      </c>
      <c r="K453" s="8">
        <f t="shared" si="236"/>
        <v>0</v>
      </c>
      <c r="L453" s="8">
        <f t="shared" si="237"/>
        <v>0</v>
      </c>
    </row>
    <row r="454" spans="1:12" ht="48">
      <c r="B454" s="178">
        <v>10</v>
      </c>
      <c r="C454" s="180" t="s">
        <v>345</v>
      </c>
      <c r="D454" s="75" t="s">
        <v>10</v>
      </c>
      <c r="E454" s="75">
        <v>1600</v>
      </c>
      <c r="F454" s="4"/>
      <c r="G454" s="4"/>
      <c r="H454" s="5"/>
      <c r="I454" s="6"/>
      <c r="J454" s="7">
        <f t="shared" si="235"/>
        <v>0</v>
      </c>
      <c r="K454" s="8">
        <f t="shared" si="236"/>
        <v>0</v>
      </c>
      <c r="L454" s="8">
        <f t="shared" si="237"/>
        <v>0</v>
      </c>
    </row>
    <row r="455" spans="1:12" ht="36">
      <c r="B455" s="178">
        <v>11</v>
      </c>
      <c r="C455" s="180" t="s">
        <v>346</v>
      </c>
      <c r="D455" s="75" t="s">
        <v>10</v>
      </c>
      <c r="E455" s="75">
        <v>10</v>
      </c>
      <c r="F455" s="4"/>
      <c r="G455" s="4"/>
      <c r="H455" s="5"/>
      <c r="I455" s="6"/>
      <c r="J455" s="7">
        <f t="shared" si="235"/>
        <v>0</v>
      </c>
      <c r="K455" s="8">
        <f t="shared" si="236"/>
        <v>0</v>
      </c>
      <c r="L455" s="8">
        <f t="shared" si="237"/>
        <v>0</v>
      </c>
    </row>
    <row r="456" spans="1:12" ht="108">
      <c r="B456" s="178">
        <v>12</v>
      </c>
      <c r="C456" s="181" t="s">
        <v>347</v>
      </c>
      <c r="D456" s="182" t="s">
        <v>10</v>
      </c>
      <c r="E456" s="182">
        <v>360</v>
      </c>
      <c r="F456" s="4"/>
      <c r="G456" s="4"/>
      <c r="H456" s="5"/>
      <c r="I456" s="6"/>
      <c r="J456" s="7">
        <f t="shared" si="235"/>
        <v>0</v>
      </c>
      <c r="K456" s="8">
        <f t="shared" si="236"/>
        <v>0</v>
      </c>
      <c r="L456" s="8">
        <f t="shared" si="237"/>
        <v>0</v>
      </c>
    </row>
    <row r="457" spans="1:12" ht="108">
      <c r="B457" s="178">
        <v>13</v>
      </c>
      <c r="C457" s="180" t="s">
        <v>348</v>
      </c>
      <c r="D457" s="75" t="s">
        <v>10</v>
      </c>
      <c r="E457" s="75">
        <v>20</v>
      </c>
      <c r="F457" s="4"/>
      <c r="G457" s="4"/>
      <c r="H457" s="5"/>
      <c r="I457" s="6"/>
      <c r="J457" s="7">
        <f t="shared" si="235"/>
        <v>0</v>
      </c>
      <c r="K457" s="8">
        <f t="shared" si="236"/>
        <v>0</v>
      </c>
      <c r="L457" s="8">
        <f t="shared" si="237"/>
        <v>0</v>
      </c>
    </row>
    <row r="458" spans="1:12" ht="96">
      <c r="B458" s="178">
        <v>14</v>
      </c>
      <c r="C458" s="180" t="s">
        <v>349</v>
      </c>
      <c r="D458" s="75" t="s">
        <v>10</v>
      </c>
      <c r="E458" s="75">
        <v>10</v>
      </c>
      <c r="F458" s="4"/>
      <c r="G458" s="4"/>
      <c r="H458" s="5"/>
      <c r="I458" s="6"/>
      <c r="J458" s="7">
        <f t="shared" si="235"/>
        <v>0</v>
      </c>
      <c r="K458" s="8">
        <f t="shared" si="236"/>
        <v>0</v>
      </c>
      <c r="L458" s="8">
        <f t="shared" si="237"/>
        <v>0</v>
      </c>
    </row>
    <row r="459" spans="1:12" ht="96">
      <c r="B459" s="178">
        <v>15</v>
      </c>
      <c r="C459" s="180" t="s">
        <v>350</v>
      </c>
      <c r="D459" s="75" t="s">
        <v>11</v>
      </c>
      <c r="E459" s="75">
        <v>20</v>
      </c>
      <c r="F459" s="4"/>
      <c r="G459" s="4"/>
      <c r="H459" s="5"/>
      <c r="I459" s="6"/>
      <c r="J459" s="7">
        <f t="shared" si="235"/>
        <v>0</v>
      </c>
      <c r="K459" s="8">
        <f t="shared" si="236"/>
        <v>0</v>
      </c>
      <c r="L459" s="8">
        <f t="shared" si="237"/>
        <v>0</v>
      </c>
    </row>
    <row r="460" spans="1:12" ht="96.75" thickBot="1">
      <c r="B460" s="178">
        <v>16</v>
      </c>
      <c r="C460" s="180" t="s">
        <v>351</v>
      </c>
      <c r="D460" s="75" t="s">
        <v>10</v>
      </c>
      <c r="E460" s="75">
        <v>20</v>
      </c>
      <c r="F460" s="4"/>
      <c r="G460" s="4"/>
      <c r="H460" s="5"/>
      <c r="I460" s="6"/>
      <c r="J460" s="7">
        <f t="shared" si="235"/>
        <v>0</v>
      </c>
      <c r="K460" s="8">
        <f t="shared" si="236"/>
        <v>0</v>
      </c>
      <c r="L460" s="8">
        <f t="shared" si="237"/>
        <v>0</v>
      </c>
    </row>
    <row r="461" spans="1:12" ht="15.75" thickBot="1">
      <c r="B461" s="130"/>
      <c r="C461" s="134"/>
      <c r="D461" s="135"/>
      <c r="E461" s="136"/>
      <c r="J461" s="23" t="s">
        <v>28</v>
      </c>
      <c r="K461" s="37"/>
      <c r="L461" s="37"/>
    </row>
    <row r="462" spans="1:12">
      <c r="B462" s="23"/>
      <c r="C462" s="170"/>
      <c r="E462" s="12"/>
    </row>
    <row r="463" spans="1:12" ht="15.75" thickBot="1">
      <c r="A463" s="183">
        <v>72</v>
      </c>
      <c r="B463" s="186" t="s">
        <v>366</v>
      </c>
      <c r="C463" s="129"/>
      <c r="D463" s="130"/>
      <c r="E463" s="136"/>
    </row>
    <row r="464" spans="1:12" ht="24.75" thickBot="1">
      <c r="B464" s="21">
        <v>1</v>
      </c>
      <c r="C464" s="126" t="s">
        <v>352</v>
      </c>
      <c r="D464" s="21" t="s">
        <v>11</v>
      </c>
      <c r="E464" s="21">
        <v>100</v>
      </c>
      <c r="F464" s="4"/>
      <c r="G464" s="4"/>
      <c r="H464" s="5"/>
      <c r="I464" s="6"/>
      <c r="J464" s="9">
        <f t="shared" ref="J464" si="238">H464*I464+H464</f>
        <v>0</v>
      </c>
      <c r="K464" s="3">
        <f t="shared" ref="K464" si="239">H464*E464</f>
        <v>0</v>
      </c>
      <c r="L464" s="3">
        <f t="shared" ref="L464" si="240">K464*I464+K464</f>
        <v>0</v>
      </c>
    </row>
  </sheetData>
  <mergeCells count="55">
    <mergeCell ref="C226:C227"/>
    <mergeCell ref="C197:J197"/>
    <mergeCell ref="C181:J181"/>
    <mergeCell ref="C182:J182"/>
    <mergeCell ref="C188:J188"/>
    <mergeCell ref="C189:J189"/>
    <mergeCell ref="C180:L180"/>
    <mergeCell ref="D118:F118"/>
    <mergeCell ref="D119:F119"/>
    <mergeCell ref="D120:F120"/>
    <mergeCell ref="D112:F112"/>
    <mergeCell ref="D113:F113"/>
    <mergeCell ref="D114:F114"/>
    <mergeCell ref="D115:F115"/>
    <mergeCell ref="D116:F116"/>
    <mergeCell ref="D103:F103"/>
    <mergeCell ref="D104:F104"/>
    <mergeCell ref="D105:F105"/>
    <mergeCell ref="D106:F106"/>
    <mergeCell ref="D117:F117"/>
    <mergeCell ref="D107:F107"/>
    <mergeCell ref="D108:F108"/>
    <mergeCell ref="D109:F109"/>
    <mergeCell ref="D110:F110"/>
    <mergeCell ref="D111:F111"/>
    <mergeCell ref="B86:B90"/>
    <mergeCell ref="D71:F71"/>
    <mergeCell ref="D72:F72"/>
    <mergeCell ref="D73:F73"/>
    <mergeCell ref="D74:F74"/>
    <mergeCell ref="D75:F75"/>
    <mergeCell ref="D76:F76"/>
    <mergeCell ref="D77:F77"/>
    <mergeCell ref="D78:F78"/>
    <mergeCell ref="D79:F79"/>
    <mergeCell ref="D80:F80"/>
    <mergeCell ref="D81:F81"/>
    <mergeCell ref="D82:F82"/>
    <mergeCell ref="D83:F83"/>
    <mergeCell ref="C440:C441"/>
    <mergeCell ref="D84:F84"/>
    <mergeCell ref="D85:F85"/>
    <mergeCell ref="D86:F90"/>
    <mergeCell ref="D91:F91"/>
    <mergeCell ref="D92:F92"/>
    <mergeCell ref="D98:F98"/>
    <mergeCell ref="D99:F99"/>
    <mergeCell ref="D100:F100"/>
    <mergeCell ref="D101:F101"/>
    <mergeCell ref="D102:F102"/>
    <mergeCell ref="D93:F93"/>
    <mergeCell ref="D94:F94"/>
    <mergeCell ref="D95:F95"/>
    <mergeCell ref="D96:F96"/>
    <mergeCell ref="D97:F97"/>
  </mergeCells>
  <pageMargins left="0.19685039370078741" right="0.19685039370078741" top="0.39370078740157483" bottom="0.39370078740157483" header="0.19685039370078741" footer="0.19685039370078741"/>
  <pageSetup paperSize="9" orientation="landscape" horizontalDpi="4294967294" verticalDpi="4294967294" r:id="rId1"/>
  <headerFooter>
    <oddHeader>&amp;L&amp;9 26/PN/ZP/D/2020&amp;C&amp;9Formularz asortymentowo-cenowy&amp;R&amp;9Załącznik nr 2 do SIWZ</oddHeader>
    <oddFooter>&amp;Lstrona &amp;P z &amp;N</oddFooter>
  </headerFooter>
  <rowBreaks count="16" manualBreakCount="16">
    <brk id="19" max="16383" man="1"/>
    <brk id="39" max="16383" man="1"/>
    <brk id="53" max="16383" man="1"/>
    <brk id="138" max="11" man="1"/>
    <brk id="148" max="11" man="1"/>
    <brk id="153" max="11" man="1"/>
    <brk id="168" max="11" man="1"/>
    <brk id="190" max="11" man="1"/>
    <brk id="277" max="11" man="1"/>
    <brk id="313" max="11" man="1"/>
    <brk id="335" max="11" man="1"/>
    <brk id="354" max="11" man="1"/>
    <brk id="372" max="11" man="1"/>
    <brk id="395" max="11" man="1"/>
    <brk id="413" max="11" man="1"/>
    <brk id="44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FAC</vt:lpstr>
      <vt:lpstr>FAC!Obszar_wydruku</vt:lpstr>
      <vt:lpstr>FAC!Tytuły_wydruku</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dc:creator>
  <cp:lastModifiedBy>WK</cp:lastModifiedBy>
  <cp:lastPrinted>2020-03-20T09:33:17Z</cp:lastPrinted>
  <dcterms:created xsi:type="dcterms:W3CDTF">2019-12-06T07:57:21Z</dcterms:created>
  <dcterms:modified xsi:type="dcterms:W3CDTF">2020-03-20T09:37:15Z</dcterms:modified>
</cp:coreProperties>
</file>