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wg nazwy stawek (jedn. nat.)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<sst xmlns="http://schemas.openxmlformats.org/spreadsheetml/2006/main" count="84" uniqueCount="57">
  <si>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 xml:space="preserve">Lp.
</t>
  </si>
  <si>
    <t xml:space="preserve">Rodzaj prac
</t>
  </si>
  <si>
    <t xml:space="preserve">J.M.
</t>
  </si>
  <si>
    <t xml:space="preserve">Ilość
</t>
  </si>
  <si>
    <t xml:space="preserve">Cena jedn. netto w PLN
</t>
  </si>
  <si>
    <t>Wartość 
całkowita netto w PLN</t>
  </si>
  <si>
    <t>Stawka VAT</t>
  </si>
  <si>
    <t>Wartość VAT w PLN</t>
  </si>
  <si>
    <t>Wartość całkowita brutto w PLN</t>
  </si>
  <si>
    <t>CP młod.z natur.odnow.1 zabieg</t>
  </si>
  <si>
    <t xml:space="preserve">HA  </t>
  </si>
  <si>
    <t>CP młod.z zasadz.wielog.2 zabi</t>
  </si>
  <si>
    <t xml:space="preserve">CW uprawy z naturalnego odnow </t>
  </si>
  <si>
    <t xml:space="preserve">CW z sadz/siew sztucz igl/lis </t>
  </si>
  <si>
    <t xml:space="preserve">czyszczenie skrzynek lęgowych </t>
  </si>
  <si>
    <t xml:space="preserve">SZT </t>
  </si>
  <si>
    <t>koszenie chwast i nalot w upra</t>
  </si>
  <si>
    <t>koszenie chwast.i n.w upr 2raz</t>
  </si>
  <si>
    <t xml:space="preserve">Koszenie łąk                  </t>
  </si>
  <si>
    <t xml:space="preserve">n-krotne utrzymanie spus.pow. </t>
  </si>
  <si>
    <t xml:space="preserve">obsługa pułapek feromonowych  </t>
  </si>
  <si>
    <t>odśnież.czyszcz:rowów,przepust</t>
  </si>
  <si>
    <t xml:space="preserve">RBH </t>
  </si>
  <si>
    <t>Pomoc ZUL przy szacunkach brak</t>
  </si>
  <si>
    <t xml:space="preserve">poprawianie talerzy-poprawki  </t>
  </si>
  <si>
    <t>TSZT</t>
  </si>
  <si>
    <t xml:space="preserve">Porządkowanie składów         </t>
  </si>
  <si>
    <t xml:space="preserve">pozyskanie choinek            </t>
  </si>
  <si>
    <t xml:space="preserve">Pozyskanie drewna             </t>
  </si>
  <si>
    <t xml:space="preserve">M3  </t>
  </si>
  <si>
    <t>przek.gleby na tal.w miej.sadz</t>
  </si>
  <si>
    <t xml:space="preserve">remont spustów pow. - drogi   </t>
  </si>
  <si>
    <t xml:space="preserve">remont spustów pow. - szlaki  </t>
  </si>
  <si>
    <t>sadzenie wielol.w jamkę w popr</t>
  </si>
  <si>
    <t>Utrzymanie obiektów tur. - ZUL</t>
  </si>
  <si>
    <t>Utrzymanie spustów powierzchn.</t>
  </si>
  <si>
    <t>Utrzymanie szlaków zrywk.- ZUL</t>
  </si>
  <si>
    <t xml:space="preserve">Wykładanie drzew zgryzowych   </t>
  </si>
  <si>
    <t xml:space="preserve">wywieszanie budek lęgowych    </t>
  </si>
  <si>
    <t>wywieszanie pułap.feromonowych</t>
  </si>
  <si>
    <t>zabezp.upr.przy użyciu repelen</t>
  </si>
  <si>
    <t xml:space="preserve">zbieranie śmieci              </t>
  </si>
  <si>
    <t>znoszenie pułapek feromonowych</t>
  </si>
  <si>
    <t xml:space="preserve">Zrywka drewna - góry          </t>
  </si>
  <si>
    <t>zwalczanie grzybów patogeniczn</t>
  </si>
  <si>
    <t xml:space="preserve">Pakiet: Pakiet nr 8     </t>
  </si>
  <si>
    <t>Załącznik nr 2 do SIWZ</t>
  </si>
  <si>
    <t>Z.270.1.4.2019</t>
  </si>
  <si>
    <t>Usuwanie,podkrz.drzew niebezpiecznych</t>
  </si>
  <si>
    <t>(Nazwa i adres wykonawcy)</t>
  </si>
  <si>
    <t xml:space="preserve">Skarb Państwa                                                                          Państwowe Gospodarstwo Leśne Lasy Państwowe        Nadleśnictwo Stary Sącz                                                                    ul. Magazynowa 5, 33-340 Stary Sacz                                            </t>
  </si>
  <si>
    <t>Odpowiadając na ogłoszenie o przetargu niegraniczonym na "Wykonywanie usług z zakresu gospodarki leśnej na terenie Nadleśnictwa Stary Sącz w roku 2020" składamy ofertę na Pakiet ___________ tego zamówienia i oferujemy następujące ceny jednostkowe za usługi wchodzące w skłąd tej części zamówienia:</t>
  </si>
  <si>
    <t>Cena łączna (netto)</t>
  </si>
  <si>
    <t>Cena Łączna (brutto)</t>
  </si>
  <si>
    <t>Cena netto słownie: ………………………………………………………………………………………………………………………………….</t>
  </si>
  <si>
    <t>Cena brutto słownie: …………………………………………………………………………………………………………………………………</t>
  </si>
  <si>
    <t>(podpis)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</si>
</sst>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</numFmts>
  <fonts count="43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33" borderId="12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2" fontId="4" fillId="33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33" borderId="12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33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172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1.57421875" style="0" customWidth="1"/>
    <col min="2" max="2" width="5.140625" style="0" customWidth="1"/>
    <col min="3" max="3" width="30.421875" style="0" customWidth="1"/>
    <col min="4" max="4" width="10.7109375" style="0" customWidth="1"/>
    <col min="5" max="5" width="9.00390625" style="0" customWidth="1"/>
    <col min="6" max="9" width="10.7109375" style="0" customWidth="1"/>
    <col min="10" max="10" width="12.421875" style="0" customWidth="1"/>
  </cols>
  <sheetData>
    <row r="1" spans="1:10" s="1" customFormat="1" ht="18.75" customHeight="1">
      <c r="A1"/>
      <c r="B1"/>
      <c r="C1"/>
      <c r="D1"/>
      <c r="E1"/>
      <c r="F1"/>
      <c r="G1"/>
      <c r="H1" s="14" t="s">
        <v>46</v>
      </c>
      <c r="I1" s="15"/>
      <c r="J1" s="15"/>
    </row>
    <row r="2" spans="1:10" s="1" customFormat="1" ht="16.5" customHeight="1">
      <c r="A2" s="11"/>
      <c r="B2" s="11"/>
      <c r="C2" s="11"/>
      <c r="D2" s="11"/>
      <c r="E2" s="11"/>
      <c r="F2" s="11"/>
      <c r="G2" s="16" t="s">
        <v>47</v>
      </c>
      <c r="H2" s="15"/>
      <c r="I2" s="15"/>
      <c r="J2" s="15"/>
    </row>
    <row r="3" spans="1:10" s="34" customFormat="1" ht="16.5" customHeight="1">
      <c r="A3" s="29"/>
      <c r="B3" s="30"/>
      <c r="C3" s="30"/>
      <c r="D3" s="31"/>
      <c r="E3" s="31"/>
      <c r="F3" s="31"/>
      <c r="G3" s="32"/>
      <c r="H3" s="33"/>
      <c r="I3" s="33"/>
      <c r="J3" s="33"/>
    </row>
    <row r="4" spans="1:10" s="34" customFormat="1" ht="15.75" customHeight="1">
      <c r="A4" s="35"/>
      <c r="B4" s="36"/>
      <c r="C4" s="36"/>
      <c r="D4" s="31"/>
      <c r="E4" s="31"/>
      <c r="F4" s="31"/>
      <c r="G4" s="32"/>
      <c r="H4" s="33"/>
      <c r="I4" s="33"/>
      <c r="J4" s="33"/>
    </row>
    <row r="5" spans="1:10" s="34" customFormat="1" ht="16.5" customHeight="1">
      <c r="A5" s="35"/>
      <c r="B5" s="36"/>
      <c r="C5" s="36"/>
      <c r="D5" s="31"/>
      <c r="E5" s="31"/>
      <c r="F5" s="31"/>
      <c r="G5" s="32"/>
      <c r="H5" s="33"/>
      <c r="I5" s="33"/>
      <c r="J5" s="33"/>
    </row>
    <row r="6" spans="1:10" s="34" customFormat="1" ht="18.75" customHeight="1">
      <c r="A6" s="37" t="s">
        <v>49</v>
      </c>
      <c r="B6" s="38"/>
      <c r="C6" s="38"/>
      <c r="D6" s="31"/>
      <c r="E6" s="31"/>
      <c r="F6" s="31"/>
      <c r="G6" s="32"/>
      <c r="H6" s="33"/>
      <c r="I6" s="33"/>
      <c r="J6" s="33"/>
    </row>
    <row r="7" spans="1:10" s="1" customFormat="1" ht="18.75" customHeight="1">
      <c r="A7" s="11"/>
      <c r="B7" s="11"/>
      <c r="C7" s="11"/>
      <c r="D7" s="11"/>
      <c r="E7" s="11"/>
      <c r="F7" s="11"/>
      <c r="G7" s="12"/>
      <c r="H7" s="10"/>
      <c r="I7" s="10"/>
      <c r="J7" s="10"/>
    </row>
    <row r="8" spans="1:10" s="1" customFormat="1" ht="18.75" customHeight="1">
      <c r="A8" s="17" t="s">
        <v>50</v>
      </c>
      <c r="B8" s="18"/>
      <c r="C8" s="18"/>
      <c r="D8" s="18"/>
      <c r="E8" s="11"/>
      <c r="F8" s="11"/>
      <c r="G8" s="12"/>
      <c r="H8" s="10"/>
      <c r="I8" s="10"/>
      <c r="J8" s="10"/>
    </row>
    <row r="9" spans="1:10" s="1" customFormat="1" ht="18.75" customHeight="1">
      <c r="A9" s="18"/>
      <c r="B9" s="18"/>
      <c r="C9" s="18"/>
      <c r="D9" s="18"/>
      <c r="E9" s="11"/>
      <c r="F9" s="11"/>
      <c r="G9" s="12"/>
      <c r="H9" s="10"/>
      <c r="I9" s="10"/>
      <c r="J9" s="10"/>
    </row>
    <row r="10" spans="1:10" s="1" customFormat="1" ht="9" customHeight="1">
      <c r="A10" s="11"/>
      <c r="B10" s="11"/>
      <c r="C10" s="11"/>
      <c r="D10" s="11"/>
      <c r="E10" s="11"/>
      <c r="F10" s="11"/>
      <c r="G10" s="12"/>
      <c r="H10" s="10"/>
      <c r="I10" s="10"/>
      <c r="J10" s="10"/>
    </row>
    <row r="11" spans="1:10" s="1" customFormat="1" ht="45" customHeight="1">
      <c r="A11" s="39" t="s">
        <v>51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8:10" s="1" customFormat="1" ht="16.5" customHeight="1">
      <c r="H12" s="13"/>
      <c r="I12" s="13"/>
      <c r="J12" s="13"/>
    </row>
    <row r="13" spans="8:10" s="1" customFormat="1" ht="18.75" customHeight="1" hidden="1">
      <c r="H13" s="13"/>
      <c r="I13" s="13"/>
      <c r="J13" s="13"/>
    </row>
    <row r="14" spans="8:10" s="1" customFormat="1" ht="18.75" customHeight="1" hidden="1">
      <c r="H14" s="9"/>
      <c r="I14" s="9"/>
      <c r="J14" s="9"/>
    </row>
    <row r="15" s="1" customFormat="1" ht="18.75" customHeight="1">
      <c r="B15" s="8" t="s">
        <v>45</v>
      </c>
    </row>
    <row r="16" spans="2:10" s="1" customFormat="1" ht="34.5" customHeight="1"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3" t="s">
        <v>6</v>
      </c>
      <c r="I16" s="3" t="s">
        <v>7</v>
      </c>
      <c r="J16" s="3" t="s">
        <v>8</v>
      </c>
    </row>
    <row r="17" spans="2:10" s="1" customFormat="1" ht="18.75" customHeight="1">
      <c r="B17" s="4">
        <v>1</v>
      </c>
      <c r="C17" s="5" t="s">
        <v>9</v>
      </c>
      <c r="D17" s="6" t="s">
        <v>10</v>
      </c>
      <c r="E17" s="7">
        <v>11.239999999999998</v>
      </c>
      <c r="F17" s="41"/>
      <c r="G17" s="42">
        <f>ROUND(E17*F17,2)</f>
        <v>0</v>
      </c>
      <c r="H17" s="43">
        <v>8</v>
      </c>
      <c r="I17" s="42">
        <f>ROUND(G17*H17/100,2)</f>
        <v>0</v>
      </c>
      <c r="J17" s="42">
        <f>(G17+I17)</f>
        <v>0</v>
      </c>
    </row>
    <row r="18" spans="2:10" s="1" customFormat="1" ht="18.75" customHeight="1">
      <c r="B18" s="4">
        <v>2</v>
      </c>
      <c r="C18" s="5" t="s">
        <v>11</v>
      </c>
      <c r="D18" s="6" t="s">
        <v>10</v>
      </c>
      <c r="E18" s="7">
        <v>2</v>
      </c>
      <c r="F18" s="41"/>
      <c r="G18" s="42">
        <f aca="true" t="shared" si="0" ref="G18:G48">ROUND(E18*F18,2)</f>
        <v>0</v>
      </c>
      <c r="H18" s="43">
        <v>8</v>
      </c>
      <c r="I18" s="42">
        <f aca="true" t="shared" si="1" ref="I18:I48">ROUND(G18*H18/100,2)</f>
        <v>0</v>
      </c>
      <c r="J18" s="42">
        <f aca="true" t="shared" si="2" ref="J18:J48">(G18+I18)</f>
        <v>0</v>
      </c>
    </row>
    <row r="19" spans="2:10" s="1" customFormat="1" ht="18.75" customHeight="1">
      <c r="B19" s="4">
        <v>3</v>
      </c>
      <c r="C19" s="5" t="s">
        <v>12</v>
      </c>
      <c r="D19" s="6" t="s">
        <v>10</v>
      </c>
      <c r="E19" s="7">
        <v>2.89</v>
      </c>
      <c r="F19" s="41"/>
      <c r="G19" s="42">
        <f t="shared" si="0"/>
        <v>0</v>
      </c>
      <c r="H19" s="43">
        <v>8</v>
      </c>
      <c r="I19" s="42">
        <f t="shared" si="1"/>
        <v>0</v>
      </c>
      <c r="J19" s="42">
        <f t="shared" si="2"/>
        <v>0</v>
      </c>
    </row>
    <row r="20" spans="2:10" s="1" customFormat="1" ht="18.75" customHeight="1">
      <c r="B20" s="4">
        <v>4</v>
      </c>
      <c r="C20" s="5" t="s">
        <v>13</v>
      </c>
      <c r="D20" s="6" t="s">
        <v>10</v>
      </c>
      <c r="E20" s="7">
        <v>0.68</v>
      </c>
      <c r="F20" s="41"/>
      <c r="G20" s="42">
        <f t="shared" si="0"/>
        <v>0</v>
      </c>
      <c r="H20" s="43">
        <v>8</v>
      </c>
      <c r="I20" s="42">
        <f t="shared" si="1"/>
        <v>0</v>
      </c>
      <c r="J20" s="42">
        <f t="shared" si="2"/>
        <v>0</v>
      </c>
    </row>
    <row r="21" spans="2:10" s="1" customFormat="1" ht="18.75" customHeight="1">
      <c r="B21" s="4">
        <v>5</v>
      </c>
      <c r="C21" s="5" t="s">
        <v>14</v>
      </c>
      <c r="D21" s="6" t="s">
        <v>15</v>
      </c>
      <c r="E21" s="7">
        <v>100</v>
      </c>
      <c r="F21" s="41"/>
      <c r="G21" s="42">
        <f t="shared" si="0"/>
        <v>0</v>
      </c>
      <c r="H21" s="43">
        <v>8</v>
      </c>
      <c r="I21" s="42">
        <f t="shared" si="1"/>
        <v>0</v>
      </c>
      <c r="J21" s="42">
        <f t="shared" si="2"/>
        <v>0</v>
      </c>
    </row>
    <row r="22" spans="2:10" s="1" customFormat="1" ht="18.75" customHeight="1">
      <c r="B22" s="4">
        <v>6</v>
      </c>
      <c r="C22" s="5" t="s">
        <v>16</v>
      </c>
      <c r="D22" s="6" t="s">
        <v>10</v>
      </c>
      <c r="E22" s="7">
        <v>7.05</v>
      </c>
      <c r="F22" s="41"/>
      <c r="G22" s="42">
        <f t="shared" si="0"/>
        <v>0</v>
      </c>
      <c r="H22" s="43">
        <v>8</v>
      </c>
      <c r="I22" s="42">
        <f t="shared" si="1"/>
        <v>0</v>
      </c>
      <c r="J22" s="42">
        <f t="shared" si="2"/>
        <v>0</v>
      </c>
    </row>
    <row r="23" spans="2:10" s="1" customFormat="1" ht="18.75" customHeight="1">
      <c r="B23" s="4">
        <v>7</v>
      </c>
      <c r="C23" s="5" t="s">
        <v>17</v>
      </c>
      <c r="D23" s="6" t="s">
        <v>10</v>
      </c>
      <c r="E23" s="7">
        <v>4.05</v>
      </c>
      <c r="F23" s="41"/>
      <c r="G23" s="42">
        <f t="shared" si="0"/>
        <v>0</v>
      </c>
      <c r="H23" s="43">
        <v>8</v>
      </c>
      <c r="I23" s="42">
        <f t="shared" si="1"/>
        <v>0</v>
      </c>
      <c r="J23" s="42">
        <f t="shared" si="2"/>
        <v>0</v>
      </c>
    </row>
    <row r="24" spans="2:10" s="1" customFormat="1" ht="18.75" customHeight="1">
      <c r="B24" s="4">
        <v>8</v>
      </c>
      <c r="C24" s="5" t="s">
        <v>18</v>
      </c>
      <c r="D24" s="6" t="s">
        <v>10</v>
      </c>
      <c r="E24" s="7">
        <v>0.89</v>
      </c>
      <c r="F24" s="41"/>
      <c r="G24" s="42">
        <f t="shared" si="0"/>
        <v>0</v>
      </c>
      <c r="H24" s="43">
        <v>8</v>
      </c>
      <c r="I24" s="42">
        <f t="shared" si="1"/>
        <v>0</v>
      </c>
      <c r="J24" s="42">
        <f t="shared" si="2"/>
        <v>0</v>
      </c>
    </row>
    <row r="25" spans="2:10" s="1" customFormat="1" ht="18.75" customHeight="1">
      <c r="B25" s="4">
        <v>9</v>
      </c>
      <c r="C25" s="5" t="s">
        <v>19</v>
      </c>
      <c r="D25" s="6" t="s">
        <v>15</v>
      </c>
      <c r="E25" s="7">
        <v>468</v>
      </c>
      <c r="F25" s="41"/>
      <c r="G25" s="42">
        <f t="shared" si="0"/>
        <v>0</v>
      </c>
      <c r="H25" s="43">
        <v>23</v>
      </c>
      <c r="I25" s="42">
        <f t="shared" si="1"/>
        <v>0</v>
      </c>
      <c r="J25" s="42">
        <f t="shared" si="2"/>
        <v>0</v>
      </c>
    </row>
    <row r="26" spans="2:10" s="1" customFormat="1" ht="18.75" customHeight="1">
      <c r="B26" s="4">
        <v>10</v>
      </c>
      <c r="C26" s="5" t="s">
        <v>20</v>
      </c>
      <c r="D26" s="6" t="s">
        <v>15</v>
      </c>
      <c r="E26" s="7">
        <v>6</v>
      </c>
      <c r="F26" s="41"/>
      <c r="G26" s="42">
        <f t="shared" si="0"/>
        <v>0</v>
      </c>
      <c r="H26" s="43">
        <v>8</v>
      </c>
      <c r="I26" s="42">
        <f t="shared" si="1"/>
        <v>0</v>
      </c>
      <c r="J26" s="42">
        <f t="shared" si="2"/>
        <v>0</v>
      </c>
    </row>
    <row r="27" spans="2:10" s="1" customFormat="1" ht="18.75" customHeight="1">
      <c r="B27" s="4">
        <v>11</v>
      </c>
      <c r="C27" s="5" t="s">
        <v>21</v>
      </c>
      <c r="D27" s="6" t="s">
        <v>22</v>
      </c>
      <c r="E27" s="7">
        <v>200</v>
      </c>
      <c r="F27" s="41"/>
      <c r="G27" s="42">
        <f t="shared" si="0"/>
        <v>0</v>
      </c>
      <c r="H27" s="43">
        <v>8</v>
      </c>
      <c r="I27" s="42">
        <f t="shared" si="1"/>
        <v>0</v>
      </c>
      <c r="J27" s="42">
        <f t="shared" si="2"/>
        <v>0</v>
      </c>
    </row>
    <row r="28" spans="2:10" s="1" customFormat="1" ht="18.75" customHeight="1">
      <c r="B28" s="4">
        <v>12</v>
      </c>
      <c r="C28" s="5" t="s">
        <v>23</v>
      </c>
      <c r="D28" s="6" t="s">
        <v>22</v>
      </c>
      <c r="E28" s="7">
        <v>230</v>
      </c>
      <c r="F28" s="41"/>
      <c r="G28" s="42">
        <f t="shared" si="0"/>
        <v>0</v>
      </c>
      <c r="H28" s="43">
        <v>8</v>
      </c>
      <c r="I28" s="42">
        <f t="shared" si="1"/>
        <v>0</v>
      </c>
      <c r="J28" s="42">
        <f t="shared" si="2"/>
        <v>0</v>
      </c>
    </row>
    <row r="29" spans="2:10" s="1" customFormat="1" ht="18.75" customHeight="1">
      <c r="B29" s="4">
        <v>13</v>
      </c>
      <c r="C29" s="5" t="s">
        <v>24</v>
      </c>
      <c r="D29" s="6" t="s">
        <v>25</v>
      </c>
      <c r="E29" s="7">
        <v>0.6</v>
      </c>
      <c r="F29" s="41"/>
      <c r="G29" s="42">
        <f t="shared" si="0"/>
        <v>0</v>
      </c>
      <c r="H29" s="43">
        <v>8</v>
      </c>
      <c r="I29" s="42">
        <f t="shared" si="1"/>
        <v>0</v>
      </c>
      <c r="J29" s="42">
        <f t="shared" si="2"/>
        <v>0</v>
      </c>
    </row>
    <row r="30" spans="2:10" s="1" customFormat="1" ht="18.75" customHeight="1">
      <c r="B30" s="4">
        <v>14</v>
      </c>
      <c r="C30" s="5" t="s">
        <v>26</v>
      </c>
      <c r="D30" s="6" t="s">
        <v>22</v>
      </c>
      <c r="E30" s="7">
        <v>80</v>
      </c>
      <c r="F30" s="41"/>
      <c r="G30" s="42">
        <f t="shared" si="0"/>
        <v>0</v>
      </c>
      <c r="H30" s="43">
        <v>8</v>
      </c>
      <c r="I30" s="42">
        <f t="shared" si="1"/>
        <v>0</v>
      </c>
      <c r="J30" s="42">
        <f t="shared" si="2"/>
        <v>0</v>
      </c>
    </row>
    <row r="31" spans="2:10" s="1" customFormat="1" ht="18.75" customHeight="1">
      <c r="B31" s="4">
        <v>15</v>
      </c>
      <c r="C31" s="5" t="s">
        <v>27</v>
      </c>
      <c r="D31" s="6" t="s">
        <v>15</v>
      </c>
      <c r="E31" s="7">
        <v>100</v>
      </c>
      <c r="F31" s="41"/>
      <c r="G31" s="42">
        <f t="shared" si="0"/>
        <v>0</v>
      </c>
      <c r="H31" s="43">
        <v>23</v>
      </c>
      <c r="I31" s="42">
        <f t="shared" si="1"/>
        <v>0</v>
      </c>
      <c r="J31" s="42">
        <f t="shared" si="2"/>
        <v>0</v>
      </c>
    </row>
    <row r="32" spans="2:10" s="1" customFormat="1" ht="18.75" customHeight="1">
      <c r="B32" s="4">
        <v>16</v>
      </c>
      <c r="C32" s="5" t="s">
        <v>28</v>
      </c>
      <c r="D32" s="6" t="s">
        <v>29</v>
      </c>
      <c r="E32" s="7">
        <v>5374</v>
      </c>
      <c r="F32" s="41"/>
      <c r="G32" s="42">
        <f t="shared" si="0"/>
        <v>0</v>
      </c>
      <c r="H32" s="43">
        <v>8</v>
      </c>
      <c r="I32" s="42">
        <f t="shared" si="1"/>
        <v>0</v>
      </c>
      <c r="J32" s="42">
        <f t="shared" si="2"/>
        <v>0</v>
      </c>
    </row>
    <row r="33" spans="2:10" s="1" customFormat="1" ht="18.75" customHeight="1">
      <c r="B33" s="4">
        <v>17</v>
      </c>
      <c r="C33" s="5" t="s">
        <v>30</v>
      </c>
      <c r="D33" s="6" t="s">
        <v>25</v>
      </c>
      <c r="E33" s="7">
        <v>0.6</v>
      </c>
      <c r="F33" s="41"/>
      <c r="G33" s="42">
        <f t="shared" si="0"/>
        <v>0</v>
      </c>
      <c r="H33" s="43">
        <v>8</v>
      </c>
      <c r="I33" s="42">
        <f t="shared" si="1"/>
        <v>0</v>
      </c>
      <c r="J33" s="42">
        <f t="shared" si="2"/>
        <v>0</v>
      </c>
    </row>
    <row r="34" spans="2:10" s="1" customFormat="1" ht="18.75" customHeight="1">
      <c r="B34" s="4">
        <v>18</v>
      </c>
      <c r="C34" s="5" t="s">
        <v>31</v>
      </c>
      <c r="D34" s="6" t="s">
        <v>15</v>
      </c>
      <c r="E34" s="7">
        <v>10</v>
      </c>
      <c r="F34" s="41"/>
      <c r="G34" s="42">
        <f t="shared" si="0"/>
        <v>0</v>
      </c>
      <c r="H34" s="43">
        <v>23</v>
      </c>
      <c r="I34" s="42">
        <f t="shared" si="1"/>
        <v>0</v>
      </c>
      <c r="J34" s="42">
        <f t="shared" si="2"/>
        <v>0</v>
      </c>
    </row>
    <row r="35" spans="2:10" s="1" customFormat="1" ht="18.75" customHeight="1">
      <c r="B35" s="4">
        <v>19</v>
      </c>
      <c r="C35" s="5" t="s">
        <v>32</v>
      </c>
      <c r="D35" s="6" t="s">
        <v>15</v>
      </c>
      <c r="E35" s="7">
        <v>35</v>
      </c>
      <c r="F35" s="41"/>
      <c r="G35" s="42">
        <f t="shared" si="0"/>
        <v>0</v>
      </c>
      <c r="H35" s="43">
        <v>23</v>
      </c>
      <c r="I35" s="42">
        <f t="shared" si="1"/>
        <v>0</v>
      </c>
      <c r="J35" s="42">
        <f t="shared" si="2"/>
        <v>0</v>
      </c>
    </row>
    <row r="36" spans="2:10" s="1" customFormat="1" ht="18.75" customHeight="1">
      <c r="B36" s="4">
        <v>20</v>
      </c>
      <c r="C36" s="5" t="s">
        <v>33</v>
      </c>
      <c r="D36" s="6" t="s">
        <v>25</v>
      </c>
      <c r="E36" s="7">
        <v>0.6</v>
      </c>
      <c r="F36" s="41"/>
      <c r="G36" s="42">
        <f t="shared" si="0"/>
        <v>0</v>
      </c>
      <c r="H36" s="43">
        <v>8</v>
      </c>
      <c r="I36" s="42">
        <f t="shared" si="1"/>
        <v>0</v>
      </c>
      <c r="J36" s="42">
        <f t="shared" si="2"/>
        <v>0</v>
      </c>
    </row>
    <row r="37" spans="2:10" s="1" customFormat="1" ht="18.75" customHeight="1">
      <c r="B37" s="4">
        <v>21</v>
      </c>
      <c r="C37" s="5" t="s">
        <v>48</v>
      </c>
      <c r="D37" s="6" t="s">
        <v>22</v>
      </c>
      <c r="E37" s="7">
        <v>10</v>
      </c>
      <c r="F37" s="41"/>
      <c r="G37" s="42">
        <f t="shared" si="0"/>
        <v>0</v>
      </c>
      <c r="H37" s="43">
        <v>8</v>
      </c>
      <c r="I37" s="42">
        <f t="shared" si="1"/>
        <v>0</v>
      </c>
      <c r="J37" s="42">
        <f t="shared" si="2"/>
        <v>0</v>
      </c>
    </row>
    <row r="38" spans="2:10" s="1" customFormat="1" ht="30" customHeight="1">
      <c r="B38" s="4">
        <v>22</v>
      </c>
      <c r="C38" s="5" t="s">
        <v>34</v>
      </c>
      <c r="D38" s="6" t="s">
        <v>22</v>
      </c>
      <c r="E38" s="7">
        <v>65</v>
      </c>
      <c r="F38" s="41"/>
      <c r="G38" s="42">
        <f t="shared" si="0"/>
        <v>0</v>
      </c>
      <c r="H38" s="43">
        <v>23</v>
      </c>
      <c r="I38" s="42">
        <f t="shared" si="1"/>
        <v>0</v>
      </c>
      <c r="J38" s="42">
        <f t="shared" si="2"/>
        <v>0</v>
      </c>
    </row>
    <row r="39" spans="1:10" ht="21.75" customHeight="1">
      <c r="A39" s="1"/>
      <c r="B39" s="4">
        <v>23</v>
      </c>
      <c r="C39" s="5" t="s">
        <v>35</v>
      </c>
      <c r="D39" s="6" t="s">
        <v>15</v>
      </c>
      <c r="E39" s="7">
        <v>156</v>
      </c>
      <c r="F39" s="41"/>
      <c r="G39" s="42">
        <f t="shared" si="0"/>
        <v>0</v>
      </c>
      <c r="H39" s="43">
        <v>23</v>
      </c>
      <c r="I39" s="42">
        <f t="shared" si="1"/>
        <v>0</v>
      </c>
      <c r="J39" s="42">
        <f t="shared" si="2"/>
        <v>0</v>
      </c>
    </row>
    <row r="40" spans="1:10" ht="21.75" customHeight="1">
      <c r="A40" s="1"/>
      <c r="B40" s="4">
        <v>24</v>
      </c>
      <c r="C40" s="5" t="s">
        <v>36</v>
      </c>
      <c r="D40" s="6" t="s">
        <v>22</v>
      </c>
      <c r="E40" s="7">
        <v>200</v>
      </c>
      <c r="F40" s="41"/>
      <c r="G40" s="42">
        <f t="shared" si="0"/>
        <v>0</v>
      </c>
      <c r="H40" s="43">
        <v>8</v>
      </c>
      <c r="I40" s="42">
        <f t="shared" si="1"/>
        <v>0</v>
      </c>
      <c r="J40" s="42">
        <f t="shared" si="2"/>
        <v>0</v>
      </c>
    </row>
    <row r="41" spans="1:10" ht="21" customHeight="1">
      <c r="A41" s="1"/>
      <c r="B41" s="4">
        <v>25</v>
      </c>
      <c r="C41" s="5" t="s">
        <v>37</v>
      </c>
      <c r="D41" s="6" t="s">
        <v>10</v>
      </c>
      <c r="E41" s="7">
        <v>23.12</v>
      </c>
      <c r="F41" s="41"/>
      <c r="G41" s="42">
        <f t="shared" si="0"/>
        <v>0</v>
      </c>
      <c r="H41" s="43">
        <v>8</v>
      </c>
      <c r="I41" s="42">
        <f t="shared" si="1"/>
        <v>0</v>
      </c>
      <c r="J41" s="42">
        <f t="shared" si="2"/>
        <v>0</v>
      </c>
    </row>
    <row r="42" spans="1:10" ht="21.75" customHeight="1">
      <c r="A42" s="1"/>
      <c r="B42" s="4">
        <v>26</v>
      </c>
      <c r="C42" s="5" t="s">
        <v>38</v>
      </c>
      <c r="D42" s="6" t="s">
        <v>15</v>
      </c>
      <c r="E42" s="7">
        <v>25</v>
      </c>
      <c r="F42" s="41"/>
      <c r="G42" s="42">
        <f t="shared" si="0"/>
        <v>0</v>
      </c>
      <c r="H42" s="43">
        <v>8</v>
      </c>
      <c r="I42" s="42">
        <f t="shared" si="1"/>
        <v>0</v>
      </c>
      <c r="J42" s="42">
        <f t="shared" si="2"/>
        <v>0</v>
      </c>
    </row>
    <row r="43" spans="1:10" ht="22.5" customHeight="1">
      <c r="A43" s="1"/>
      <c r="B43" s="4">
        <v>27</v>
      </c>
      <c r="C43" s="5" t="s">
        <v>39</v>
      </c>
      <c r="D43" s="6" t="s">
        <v>15</v>
      </c>
      <c r="E43" s="7">
        <v>6</v>
      </c>
      <c r="F43" s="41"/>
      <c r="G43" s="42">
        <f t="shared" si="0"/>
        <v>0</v>
      </c>
      <c r="H43" s="43">
        <v>8</v>
      </c>
      <c r="I43" s="42">
        <f t="shared" si="1"/>
        <v>0</v>
      </c>
      <c r="J43" s="42">
        <f t="shared" si="2"/>
        <v>0</v>
      </c>
    </row>
    <row r="44" spans="1:10" ht="21.75" customHeight="1">
      <c r="A44" s="1"/>
      <c r="B44" s="4">
        <v>28</v>
      </c>
      <c r="C44" s="5" t="s">
        <v>40</v>
      </c>
      <c r="D44" s="6" t="s">
        <v>10</v>
      </c>
      <c r="E44" s="7">
        <v>43.05</v>
      </c>
      <c r="F44" s="41"/>
      <c r="G44" s="42">
        <f t="shared" si="0"/>
        <v>0</v>
      </c>
      <c r="H44" s="43">
        <v>8</v>
      </c>
      <c r="I44" s="42">
        <f t="shared" si="1"/>
        <v>0</v>
      </c>
      <c r="J44" s="42">
        <f t="shared" si="2"/>
        <v>0</v>
      </c>
    </row>
    <row r="45" spans="1:10" ht="21" customHeight="1">
      <c r="A45" s="1"/>
      <c r="B45" s="4">
        <v>29</v>
      </c>
      <c r="C45" s="5" t="s">
        <v>41</v>
      </c>
      <c r="D45" s="6" t="s">
        <v>22</v>
      </c>
      <c r="E45" s="7">
        <v>100</v>
      </c>
      <c r="F45" s="41"/>
      <c r="G45" s="42">
        <f t="shared" si="0"/>
        <v>0</v>
      </c>
      <c r="H45" s="43">
        <v>8</v>
      </c>
      <c r="I45" s="42">
        <f t="shared" si="1"/>
        <v>0</v>
      </c>
      <c r="J45" s="42">
        <f t="shared" si="2"/>
        <v>0</v>
      </c>
    </row>
    <row r="46" spans="1:10" ht="21.75" customHeight="1">
      <c r="A46" s="1"/>
      <c r="B46" s="4">
        <v>30</v>
      </c>
      <c r="C46" s="5" t="s">
        <v>42</v>
      </c>
      <c r="D46" s="6" t="s">
        <v>15</v>
      </c>
      <c r="E46" s="7">
        <v>6</v>
      </c>
      <c r="F46" s="41"/>
      <c r="G46" s="42">
        <f t="shared" si="0"/>
        <v>0</v>
      </c>
      <c r="H46" s="43">
        <v>8</v>
      </c>
      <c r="I46" s="42">
        <f t="shared" si="1"/>
        <v>0</v>
      </c>
      <c r="J46" s="42">
        <f t="shared" si="2"/>
        <v>0</v>
      </c>
    </row>
    <row r="47" spans="1:10" ht="21" customHeight="1">
      <c r="A47" s="1"/>
      <c r="B47" s="4">
        <v>31</v>
      </c>
      <c r="C47" s="5" t="s">
        <v>43</v>
      </c>
      <c r="D47" s="6" t="s">
        <v>29</v>
      </c>
      <c r="E47" s="7">
        <v>5374</v>
      </c>
      <c r="F47" s="41"/>
      <c r="G47" s="42">
        <f t="shared" si="0"/>
        <v>0</v>
      </c>
      <c r="H47" s="43">
        <v>8</v>
      </c>
      <c r="I47" s="42">
        <f t="shared" si="1"/>
        <v>0</v>
      </c>
      <c r="J47" s="42">
        <f t="shared" si="2"/>
        <v>0</v>
      </c>
    </row>
    <row r="48" spans="1:10" ht="21" customHeight="1">
      <c r="A48" s="1"/>
      <c r="B48" s="4">
        <v>32</v>
      </c>
      <c r="C48" s="5" t="s">
        <v>44</v>
      </c>
      <c r="D48" s="6" t="s">
        <v>10</v>
      </c>
      <c r="E48" s="7">
        <v>10</v>
      </c>
      <c r="F48" s="41"/>
      <c r="G48" s="42">
        <f t="shared" si="0"/>
        <v>0</v>
      </c>
      <c r="H48" s="43">
        <v>8</v>
      </c>
      <c r="I48" s="42">
        <f t="shared" si="1"/>
        <v>0</v>
      </c>
      <c r="J48" s="42">
        <f t="shared" si="2"/>
        <v>0</v>
      </c>
    </row>
    <row r="49" spans="1:10" ht="12.75">
      <c r="A49" s="1"/>
      <c r="B49" s="19" t="s">
        <v>52</v>
      </c>
      <c r="C49" s="20"/>
      <c r="D49" s="20"/>
      <c r="E49" s="20"/>
      <c r="F49" s="21"/>
      <c r="G49" s="22">
        <f>SUM(G17:G48)</f>
        <v>0</v>
      </c>
      <c r="H49" s="23"/>
      <c r="I49" s="23"/>
      <c r="J49" s="24"/>
    </row>
    <row r="50" spans="2:10" ht="12.75">
      <c r="B50" s="25" t="s">
        <v>53</v>
      </c>
      <c r="C50" s="26"/>
      <c r="D50" s="26"/>
      <c r="E50" s="26"/>
      <c r="F50" s="27"/>
      <c r="G50" s="28">
        <f>SUM(J17:J48)</f>
        <v>0</v>
      </c>
      <c r="H50" s="26"/>
      <c r="I50" s="26"/>
      <c r="J50" s="27"/>
    </row>
    <row r="52" spans="2:10" ht="12.75">
      <c r="B52" s="44" t="s">
        <v>54</v>
      </c>
      <c r="C52" s="45"/>
      <c r="D52" s="45"/>
      <c r="E52" s="45"/>
      <c r="F52" s="45"/>
      <c r="G52" s="45"/>
      <c r="H52" s="45"/>
      <c r="I52" s="45"/>
      <c r="J52" s="45"/>
    </row>
    <row r="53" spans="2:10" ht="12.75">
      <c r="B53" s="46"/>
      <c r="C53" s="46"/>
      <c r="D53" s="46"/>
      <c r="E53" s="46"/>
      <c r="F53" s="46"/>
      <c r="G53" s="46"/>
      <c r="H53" s="46"/>
      <c r="I53" s="46"/>
      <c r="J53" s="46"/>
    </row>
    <row r="54" spans="2:10" ht="12.75">
      <c r="B54" s="44" t="s">
        <v>55</v>
      </c>
      <c r="C54" s="45"/>
      <c r="D54" s="45"/>
      <c r="E54" s="45"/>
      <c r="F54" s="45"/>
      <c r="G54" s="45"/>
      <c r="H54" s="45"/>
      <c r="I54" s="45"/>
      <c r="J54" s="45"/>
    </row>
    <row r="55" spans="2:10" ht="12.75">
      <c r="B55" s="46"/>
      <c r="C55" s="46"/>
      <c r="D55" s="46"/>
      <c r="E55" s="46"/>
      <c r="F55" s="46"/>
      <c r="G55" s="46"/>
      <c r="H55" s="46"/>
      <c r="I55" s="46"/>
      <c r="J55" s="46"/>
    </row>
    <row r="56" spans="2:10" ht="12.75">
      <c r="B56" s="46"/>
      <c r="C56" s="46"/>
      <c r="D56" s="46"/>
      <c r="E56" s="46"/>
      <c r="F56" s="46"/>
      <c r="G56" s="46"/>
      <c r="H56" s="46"/>
      <c r="I56" s="46"/>
      <c r="J56" s="46"/>
    </row>
    <row r="57" spans="2:10" ht="12.75">
      <c r="B57" s="46"/>
      <c r="C57" s="46"/>
      <c r="D57" s="46"/>
      <c r="E57" s="46"/>
      <c r="F57" s="46"/>
      <c r="G57" s="47"/>
      <c r="H57" s="47"/>
      <c r="I57" s="47"/>
      <c r="J57" s="47"/>
    </row>
    <row r="58" spans="2:10" ht="12.75">
      <c r="B58" s="46"/>
      <c r="C58" s="46"/>
      <c r="D58" s="46"/>
      <c r="E58" s="46"/>
      <c r="F58" s="46"/>
      <c r="G58" s="46"/>
      <c r="H58" s="48" t="s">
        <v>56</v>
      </c>
      <c r="I58" s="38"/>
      <c r="J58" s="46"/>
    </row>
  </sheetData>
  <sheetProtection password="DB38" sheet="1"/>
  <mergeCells count="18">
    <mergeCell ref="B52:J52"/>
    <mergeCell ref="B54:J54"/>
    <mergeCell ref="G57:J57"/>
    <mergeCell ref="H58:I58"/>
    <mergeCell ref="A8:D9"/>
    <mergeCell ref="A11:J11"/>
    <mergeCell ref="B49:F49"/>
    <mergeCell ref="G49:J49"/>
    <mergeCell ref="B50:F50"/>
    <mergeCell ref="G50:J50"/>
    <mergeCell ref="H12:J12"/>
    <mergeCell ref="H13:J13"/>
    <mergeCell ref="H1:J1"/>
    <mergeCell ref="G2:J2"/>
    <mergeCell ref="A3:C3"/>
    <mergeCell ref="A4:C4"/>
    <mergeCell ref="A5:C5"/>
    <mergeCell ref="A6:C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Tomasz Bodziony (Nadl. St. Sącz)</cp:lastModifiedBy>
  <cp:lastPrinted>2019-11-18T10:21:42Z</cp:lastPrinted>
  <dcterms:created xsi:type="dcterms:W3CDTF">2019-10-24T11:24:28Z</dcterms:created>
  <dcterms:modified xsi:type="dcterms:W3CDTF">2019-11-18T10:23:24Z</dcterms:modified>
  <cp:category/>
  <cp:version/>
  <cp:contentType/>
  <cp:contentStatus/>
</cp:coreProperties>
</file>