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85" windowWidth="20730" windowHeight="11760" activeTab="7"/>
  </bookViews>
  <sheets>
    <sheet name="zadanie_nr_1" sheetId="1" r:id="rId1"/>
    <sheet name="zadanie_nr_2" sheetId="2" r:id="rId2"/>
    <sheet name="zadanie_nr_3" sheetId="3" r:id="rId3"/>
    <sheet name="zadanie_nr_4" sheetId="4" r:id="rId4"/>
    <sheet name="zadanie_nr_5" sheetId="5" r:id="rId5"/>
    <sheet name="zadanie_nr_6" sheetId="6" r:id="rId6"/>
    <sheet name="zadanie_nr_7" sheetId="7" r:id="rId7"/>
    <sheet name="zadanie_nr_8" sheetId="8" r:id="rId8"/>
  </sheets>
  <definedNames/>
  <calcPr fullCalcOnLoad="1"/>
</workbook>
</file>

<file path=xl/sharedStrings.xml><?xml version="1.0" encoding="utf-8"?>
<sst xmlns="http://schemas.openxmlformats.org/spreadsheetml/2006/main" count="349" uniqueCount="141">
  <si>
    <t>Nazwa i adres Wykonawcy……………………………..</t>
  </si>
  <si>
    <t>Załącznik nr 2.1</t>
  </si>
  <si>
    <t xml:space="preserve">   </t>
  </si>
  <si>
    <t>Formularz cenowy</t>
  </si>
  <si>
    <t>Zadanie nr 1</t>
  </si>
  <si>
    <t>Lp</t>
  </si>
  <si>
    <t>Nazwa przedmiotu zamówienia</t>
  </si>
  <si>
    <t>Nazwa, nr katalogowy i producent (podać nr strony ulotki i dokumentów rejestrowych w ofercie)</t>
  </si>
  <si>
    <t>Opakowanie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</si>
  <si>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</si>
  <si>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</si>
  <si>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</si>
  <si>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</si>
  <si>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</si>
  <si>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</si>
  <si>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Bezdotykowy dozownik mydła w pianie z fabrycznie dostarczanymi bateriami gwarantującymi ciągłą pracę dozownika przez min. 5 lat. Dozownik przeznaczony do wkładów na mydło o poj. min.1200ml, dozowane w pianie.
Minimalne wymiary dozownika wysokość: 26 cm, szerokość 14 cm, głębokość 10cm. Posiadający okna do kontroli poziomu preparatu: na górnej i przedniej ścianie dozownika
Otwieranie dozownika za pomocą przycisków bądź dołączonego kluczyka. Możliwość montażu dozownika na taśmę dwustronną, dostarczoną razem z dozownikiem, lub przy użyciu otworów w tylnej ściance dozownika.</t>
  </si>
  <si>
    <t>szt.</t>
  </si>
  <si>
    <t>Dozownik przeznaczony do wkładów na mydło o poj. min.1200ml, dozowane w pianie. Minimalne wymiary dozownika wysokość: 26 cm, szerokość 14 cm, głębokość 10 cm. Posiadający okna do kontroli poziomu preparatu: na górnej i przedniej ścianie dozownika. Otwieranie dozownika za pomocą  przycisków bądź dołączonego kluczyka. Możliwość montażu dozownika na taśmę dwustronną, dostarczoną razem z dozownikiem, lub przy użyciu otworów w tylnej ściance dozownika.</t>
  </si>
  <si>
    <t>Pianka do mycia rąk bez środków zapachowych, bez środków barwiących, do częstego mycia rąk, o pojemności min. 1200 ml.
Wkład fabrycznie zamknięty, wymieniany razem z pompką dozującą w celu wyeliminowania ryzyka kontaminacji mydła dolewanego, odpowiadający dozownikowi  z pozycji 1. Pakowany po 2 sztuki.</t>
  </si>
  <si>
    <t>op.</t>
  </si>
  <si>
    <t>Pianka do mycia rąk bez środków zapachowych, bez środków barwiących do częstego mycia rąk o pojemności min. 1200 ml. Zaginanie się butelki wraz z zużyciem mydła.
Wkład fabrycznie zamknięty, wymieniany razem z pompką dozującą w celu wyeliminowania ryzyka kontaminacji mydła dolewanego, odpowiadający dozownikowi  z pozycji 2. Pakowany po 3 sztuki.</t>
  </si>
  <si>
    <t>Czyściwo perforowane w roli centralnego dozowania, do lekkich zabrudzeń. Chłonne, wytrzymałe, 1 -warstwowe w kolorze białym, wykonane z makulatury o wymiarach odcinka min. 19 x 35 cm. Długość rolki min.290 m, czyściwo dozowane przez dozownik po jednym odcinku posiadające łatwo usuwalną gilzę w systemie smart core. Pakowane po 6 rolek. Wymagana karta techniczna wydana przez producenta potwierdzająca parametry papieru lub zaświadczenie podmiotu uprawnionego do kontroli jakości potwierdzającego, ze dostarczane produkty odpowiadają wymaganiom Zamawiającego. Opakowanie zbiorcze 6 sztuk.</t>
  </si>
  <si>
    <t>Naścienny dozownik pasujący do czyściwa z poz. 5 do ręczników centralnie dozowanych. Dozownik o wymiarach min. 31,0 x 25,2 x 24 cm z okienkiem umożliwiającym kontrolę ilości wkładu, konstrukcja  każdorazowo dozuje równy odcinek czyściwa o wymiarach min. 19,8 x 35 cm, dozujący zawsze po 1 listku. Dozownik zabezpieczający czyściwo przed przypadkowym zalaniem lub zabrudzeniem.</t>
  </si>
  <si>
    <t>Papier toaletowy centralnie dozowany w odcinkach pasujący do dozowników poz. nr 8. Papier toaletowy o długości min 207 metrów, perforacja min. co 18 cm. min. średnica rolki 19,9 cm. Szerokość odcinka minimum 13,4 cm. Papier koloru białego, 2-warstwowy, wykonany z celulozy i makulatury, gramatura min 2 x 16,5 g/m2. Rolka wyposażona w gilzę w systemie łatwo usuwalnym smart core. Wymagana karta techniczna wydana przez producenta potwierdzająca parametry papieru lub zaświadczenie podmiotu uprawnionego do kontroli jakości potwierdzającego, że dostarczane produkty odpowiadają wymaganiom zamawiającego. Opakowanie zbiorcze 6 sztuk.</t>
  </si>
  <si>
    <t>Dozownik z otworem w środkowej części dozownika, dostosowany do papiery toaletowego dozowanego po odcinku w systemie centralnego dozowania z poz. 7. Dozownik wykonany z materiały ABS i MABS. Minimalne wymiary dozownika: 26,9 x 26,9 x 15,6 cm. Dozownik wyposażony w metalowy zamek i metalowy kluczyk, posiadający dwie funkcje otwierania: przez kluczyk lub przez przycisk.</t>
  </si>
  <si>
    <t xml:space="preserve">       </t>
  </si>
  <si>
    <t>RAZEM</t>
  </si>
  <si>
    <r>
      <t>1)</t>
    </r>
    <r>
      <rPr>
        <sz val="11"/>
        <color indexed="8"/>
        <rFont val="Calibri2"/>
        <family val="0"/>
      </rPr>
      <t xml:space="preserve"> Oświadczamy że w cenie oferty uwzględniliśmy </t>
    </r>
    <r>
      <rPr>
        <sz val="11"/>
        <color indexed="8"/>
        <rFont val="Calibri2"/>
        <family val="0"/>
      </rPr>
      <t xml:space="preserve">wszystkie elementy cenotwórcze wynikające z </t>
    </r>
    <r>
      <rPr>
        <sz val="11"/>
        <color indexed="8"/>
        <rFont val="Calibri2"/>
        <family val="0"/>
      </rPr>
      <t xml:space="preserve">zakresu i sposobu realizacji przedmiotu </t>
    </r>
    <r>
      <rPr>
        <sz val="11"/>
        <color indexed="8"/>
        <rFont val="Calibri2"/>
        <family val="0"/>
      </rPr>
      <t>zamówienia.</t>
    </r>
  </si>
  <si>
    <t>…………………………………………………………………………
(data i podpis Wykonawcy)</t>
  </si>
  <si>
    <t>Załącznik nr 2.2</t>
  </si>
  <si>
    <t>Zadanie nr 2</t>
  </si>
  <si>
    <t>opakowanie</t>
  </si>
  <si>
    <t xml:space="preserve"> Szacunkowa wielkość zamówienia na 12 miesięcy</t>
  </si>
  <si>
    <t>Dozownik do mydła w płynie, biały o wymiarach min. 112x291x114mm</t>
  </si>
  <si>
    <t>szt</t>
  </si>
  <si>
    <t>Dozownik pasujący do papieru toaletowego o średnicy 19 cm  w roli biały wymiary dozownika: 27,5 x 34,5 x 13,2 cm. Dozownik zamykany na metalowy zamek otwierany dwufunkcyjnie: za pomocą metalowego kluczyka lub za pomocą przycisku. Dozownik wykonany z materiału wandaloodpornego ABS i MABS</t>
  </si>
  <si>
    <t>Dozownik do ręczników papierowych typu zz, biały,  otwierany z boku, o wymiarach 29,1 x 33,2 x 13,5 cm. Dozownik zamykany na metalowy zamek otwierany dwufunkcyjnie: za pomocą metalowego kluczyka lub za pomocą przycisku. Dozownik wykonany z materiału wandaloodpornego ABS i MABS</t>
  </si>
  <si>
    <t>Dozownik łokciowy na mydło, kremy ochronne, dezynfekcję</t>
  </si>
  <si>
    <t xml:space="preserve"> Oświadczamy że w cenie oferty uwzględniliśmy wszystkie elementy cenotwórcze wynikające z zakresu i sposobu realizacji przedmiotu zamówienia.</t>
  </si>
  <si>
    <t>W cenie usługi zawarte są wszystkie koszty niezbędne do realizacji zadania/ z pominięciem ceny za materiały/</t>
  </si>
  <si>
    <t>…………………………………
Data i podpis Wykonawcy</t>
  </si>
  <si>
    <t>Załącznik nr 2.3</t>
  </si>
  <si>
    <t>Zadanie nr 3</t>
  </si>
  <si>
    <t>Mydło w płynie antybakteryjne 5l.</t>
  </si>
  <si>
    <t>Preparat w koncentracie do silnych zabrudzeń z kamienia i rdzy, opakowanie o poj. 1L ; PH koncentratu = 1.</t>
  </si>
  <si>
    <t>Skoncentrowany środek do mycia powierzchni ogólnych i szklanych o  właściwościach zwilżających. Do wszystkich powierzchni zmywalnych /glazura, meble, powierzchnie laminowane, lamperie etc., (w tym do powierzchni błyszczących /szyby, lustra, przeszklenia). Zawierający alkohol i aktywne składniki ułatwiające czyszczenie powierzchni i podłóg, szczególnie powierzchni błyszczących, bez pozostawiania smug. Środek nie podlega przepisom CLP dotyczącym etykietowania, co oznacza brak wymagań dotyczących stosowania środków ochrony osobistej. Produkt posiada certyfikat Eco-Label. Stężenie roztworu roboczego: 0,25-0,5%. Skład: anionowe środki powierzchniowo czynne ≤5%, alkilosulfobursztyniany ≥1 - &gt;2,5%, alkohol etylowy ≥5 - &lt;10%, pH koncentratu 6,3 do 7,3. Środek barwiony. Opakowanie butelka 1L.</t>
  </si>
  <si>
    <t>1.       Do wszystkich produktów Zamawiający wymaga dostarczenia aktualnych kart charakterystyki i kart technicznych produktów wystawionych przez producenta       środków potwierdzających zgodność produktów z SWZ.</t>
  </si>
  <si>
    <r>
      <t>4.</t>
    </r>
    <r>
      <rPr>
        <sz val="9"/>
        <color indexed="8"/>
        <rFont val="Tahoma1"/>
        <family val="0"/>
      </rPr>
      <t xml:space="preserve">         Systemy dozujące i pojemniki na koncentraty </t>
    </r>
    <r>
      <rPr>
        <sz val="9"/>
        <color indexed="8"/>
        <rFont val="Tahoma1"/>
        <family val="0"/>
      </rPr>
      <t xml:space="preserve">będą dostarczone i zamontowane przez wykonawcę  we </t>
    </r>
    <r>
      <rPr>
        <sz val="9"/>
        <color indexed="8"/>
        <rFont val="Tahoma1"/>
        <family val="0"/>
      </rPr>
      <t xml:space="preserve">wskazanych przez zamawiającego miejscach </t>
    </r>
    <r>
      <rPr>
        <b/>
        <sz val="9"/>
        <color indexed="8"/>
        <rFont val="Tahoma"/>
        <family val="2"/>
      </rPr>
      <t xml:space="preserve">w terminie 14 dni                            </t>
    </r>
    <r>
      <rPr>
        <sz val="9"/>
        <color indexed="8"/>
        <rFont val="Tahoma1"/>
        <family val="0"/>
      </rPr>
      <t xml:space="preserve">przedmiotu </t>
    </r>
    <r>
      <rPr>
        <sz val="9"/>
        <color indexed="8"/>
        <rFont val="Tahoma1"/>
        <family val="0"/>
      </rPr>
      <t>zamówienia.</t>
    </r>
  </si>
  <si>
    <r>
      <rPr>
        <b/>
        <sz val="9"/>
        <color indexed="8"/>
        <rFont val="Tahoma1"/>
        <family val="0"/>
      </rPr>
      <t>6.</t>
    </r>
    <r>
      <rPr>
        <sz val="9"/>
        <color indexed="8"/>
        <rFont val="Tahoma"/>
        <family val="2"/>
      </rPr>
      <t>       Wykonawca , którego oferta w toku postępowania zostanie wybrana za najkorzystniejsza zobowiązany jest do przeprowadzenia w siedzibie zamawiającego, po podpisaniu                                          umowy szkolenia produktowego dla personelu z zakresu bezpiecznego i skutecznego używania zaoferowanych środków i systemów dozujących oraz szkoleń przypominających na                                żądanie zamawiającego w trakcie realizacji umowy.</t>
    </r>
  </si>
  <si>
    <r>
      <t>9.</t>
    </r>
    <r>
      <rPr>
        <sz val="9"/>
        <color indexed="8"/>
        <rFont val="Tahoma1"/>
        <family val="0"/>
      </rPr>
      <t xml:space="preserve">    Zamawiający wymaga przeprowadzania </t>
    </r>
    <r>
      <rPr>
        <sz val="9"/>
        <color indexed="8"/>
        <rFont val="Tahoma1"/>
        <family val="0"/>
      </rPr>
      <t xml:space="preserve">przeglądów serwisowych dozowników, potwierdzonych </t>
    </r>
    <r>
      <rPr>
        <sz val="9"/>
        <color indexed="8"/>
        <rFont val="Tahoma1"/>
        <family val="0"/>
      </rPr>
      <t>odpowiednim raportem  min. 1 raz na pół roku.</t>
    </r>
  </si>
  <si>
    <r>
      <t>10</t>
    </r>
    <r>
      <rPr>
        <sz val="9"/>
        <color indexed="8"/>
        <rFont val="Tahoma1"/>
        <family val="0"/>
      </rPr>
      <t xml:space="preserve">.    Wykonawca zapewni do wszystkich </t>
    </r>
    <r>
      <rPr>
        <sz val="9"/>
        <color indexed="8"/>
        <rFont val="Tahoma1"/>
        <family val="0"/>
      </rPr>
      <t xml:space="preserve">zamontowanych systemów dozujących opiekę </t>
    </r>
    <r>
      <rPr>
        <sz val="9"/>
        <color indexed="8"/>
        <rFont val="Tahoma1"/>
        <family val="0"/>
      </rPr>
      <t>serwisową na każde wezwanie zamawiającego.</t>
    </r>
  </si>
  <si>
    <r>
      <rPr>
        <b/>
        <sz val="9"/>
        <color indexed="8"/>
        <rFont val="Tahoma1"/>
        <family val="0"/>
      </rPr>
      <t>11.</t>
    </r>
    <r>
      <rPr>
        <sz val="9"/>
        <color indexed="8"/>
        <rFont val="Tahoma"/>
        <family val="2"/>
      </rPr>
      <t>     W przypadku wątpliwości co do zgodności złożonych ofert z SWZ, Zamawiający zastrzega sobie prawo wezwania wykonawców do  dostarczenia dokumentów                                                                                                                                                                                                                                                                                                                             lub prezentacji środków i systemu dozującego w siedzibie zamawiającego.</t>
    </r>
  </si>
  <si>
    <t xml:space="preserve">                                                                                                                                                                            </t>
  </si>
  <si>
    <t xml:space="preserve"> lub prezentacji środków i systemu dozującego w siedzibie zamawiającego.</t>
  </si>
  <si>
    <t xml:space="preserve"> </t>
  </si>
  <si>
    <t>Załącznik nr 2.4</t>
  </si>
  <si>
    <t>Zadanie nr 4</t>
  </si>
  <si>
    <t>Kij aluminiowy 145 cm,  o średnicy 23mm, z uchwytem górnym wykonanym z polipropylen i nakładką antypoślizgową z TPE.</t>
  </si>
  <si>
    <t>Nakładka bawełniana z dodatkiem włókien mikrofazowych (poliester, bawełna, wiskoza, poliester-mikrofaza), mocowana taśmowo do uchwytu, kompatybilna z zamawianą podstawką mopa, umożliwiająca bezdotykowe płukanie i namaczanie. Gwarantowana wytrzymałość, bez zmiany właściwości materiału, po co najmniej 400 cyklach prania przeprowadzonych w profesjonalnej pralnicy, w temperaturze 95°C. Wytrzymała na środki dezynfekcyjne zarejestrowane do prania bielizny szpitalnej. Utrata wagi po 400 cyklach winna być nie większa niż 10%. Waga mopa 130g ± 10 gr, chłonność mopa 340ml ± 10%.</t>
  </si>
  <si>
    <t xml:space="preserve">Dwufunkcyjna, kieszeniowo - taśmowa ( taśmy powinny być wsuwane) podstawa do mopa płaskiego o długości od 39 do 40 cm, szerokości 10 cm, waga 490 g ± 10%.
Podstawa mopa powinna cechować się łatwością utrzymania wysokiego stanu higienicznego (mało załamków i miejsc trudnodostępnych), łączyć się przegubowo z drążkiem, być wykonana z odpornego na odkształcenia i zarysowania tworzywa sztucznego. Podstawa powinna składać się na płasko, tj. obydwa ramiona muszą do siebie przylegać całą swoją powierzchnią. Mechanizm pozwalający na składanie się uchwytu powinien być łatwy w użyciu, trwały a elementy metalowe takie, jak sprężynki i sworznie wykonane ze stali nierdzewnej. Uchwyt powinien być odporny na proces sterylizacji parowej w autoclav’ie o parametrach: 121°C i 1 atm.
</t>
  </si>
  <si>
    <t>Wiaderko 25L  do systemu Ultraspeed pasujące do wózka do sprzątania</t>
  </si>
  <si>
    <t>Wiadro o pojemności 15 l, z podziałką, oznaczone dla rozróżnienia klipsem do kodowania kolorystycznego w kolorze czerwonym lub niebieskim do wyboru przez Zamawiającego</t>
  </si>
  <si>
    <t xml:space="preserve"> Prasa i wyciskarka mogą być używane z 15 i 25 litrowym wiadrem UltraSpeed, - specjalny uchwyt na prasie i wyciskarce dla wygodnego mocowania
kija.</t>
  </si>
  <si>
    <t xml:space="preserve">Wózek do sprzątania 2- wiaderkowy, wykonany z tworzywa sztucznego  łatwego do utrzymania w czystości i odpornego na procesy dezynfekcji termiczno – chemicznej;  wyposażony w system dwuwiaderkowy, składający się z 2 wiader  o pojemności 15 - 25 l., skalowanych wewnątrz oraz prasy szczękowej, przystosowanej do pracy z mopami 40 cm. z wymiennym wkładem;
 wyposażony w uchylną pokrywę worka na odpady / brudne mopy;  ramę na worek na odpady / brudne mopy, umożliwiającą zakładanie worka o pojemności 70l. lub dwóch o pojemności 35 l., zintegrowaną z uchwytem do prowadzenia wózka; pasujący do systemu UltraSpeed.
</t>
  </si>
  <si>
    <t>Załącznik nr 2.5</t>
  </si>
  <si>
    <t>Zadanie nr 5</t>
  </si>
  <si>
    <t>Fartuch foliowy 100 szt. w op.</t>
  </si>
  <si>
    <t>Pasta BHP - opak 500 g.</t>
  </si>
  <si>
    <t>Płytka na owady.</t>
  </si>
  <si>
    <t>Rękawice lateksowe o długości 305 mm kat. CE 1.
Bawełniana wyściółka wewnętrzna. Rozmiar S,M, L</t>
  </si>
  <si>
    <t>para</t>
  </si>
  <si>
    <t>Szczotka do kaloryferów.</t>
  </si>
  <si>
    <t>Szczotka do szorowania rąk , dwustronna plastikowa z uchem.</t>
  </si>
  <si>
    <t>Szczotka domowa o min. 28,5 cm + kij drewniany min. 120 cm; drewniana, lakierowana, włosie mieszane.</t>
  </si>
  <si>
    <t>Ściereczka ostra do naczyń
Pakiet - 25szt.</t>
  </si>
  <si>
    <t>Zmiotka z szufelką - plastikowa.</t>
  </si>
  <si>
    <t>Razem</t>
  </si>
  <si>
    <t xml:space="preserve"> Oświadczamy że w cenie oferty uwzględniliśmy wszystkie elementy cenotwórcze wynikąjace z zakresu i sposobu realizacji przedmiotu zamówienia.</t>
  </si>
  <si>
    <t>Załącznik nr 2.6</t>
  </si>
  <si>
    <t>Zadanie nr 6</t>
  </si>
  <si>
    <t xml:space="preserve"> Szacunkowa wielkość zamówienia na 12 miesiące</t>
  </si>
  <si>
    <t>opak.</t>
  </si>
  <si>
    <t xml:space="preserve"> Oświadczamy że w cenie oferty uwzględniliśmy wszystkie elementy cenotwórcze wynikajace z zakresu i sposobu realizacji przedmiotu zamówienia.</t>
  </si>
  <si>
    <t>Krem ochronny do rąk poj min.100ml.</t>
  </si>
  <si>
    <r>
      <t>Mleczko do czyszczenia 5</t>
    </r>
    <r>
      <rPr>
        <b/>
        <sz val="11"/>
        <rFont val="Calibri2"/>
        <family val="0"/>
      </rPr>
      <t>00 ml.</t>
    </r>
  </si>
  <si>
    <t>Ścierka do podłóg o wymiarach 60 x 70 cm i gramaturze min. 280g./m2. Wykonana z 55% bawełna oraz 45% włókno syntetyczne.</t>
  </si>
  <si>
    <t>Ścierka gospodarcza, w kolorze niebieskim, różowym i żółtym , op. - 100 szt., wymiary min.: 34x38cm. Ścierki wytwarzone ze 100% włókniny wiskozowej (m.in.do prac porządkowych: mycia, czyszczenia, usuwania kurzu)</t>
  </si>
  <si>
    <r>
      <rPr>
        <b/>
        <sz val="9"/>
        <color indexed="8"/>
        <rFont val="Tahoma1"/>
        <family val="0"/>
      </rPr>
      <t>7.</t>
    </r>
    <r>
      <rPr>
        <sz val="9"/>
        <color indexed="8"/>
        <rFont val="Tahoma"/>
        <family val="2"/>
      </rPr>
      <t>       Wykonawca , którego oferta zostanie wybrana za najkorzystniejszą w toku postępowania dostarczy 40 szt. zalaminowanych planów higieny dotyczących postępowania   z preparatami.</t>
    </r>
  </si>
  <si>
    <t xml:space="preserve">
(data i podpis Wykonawcy)</t>
  </si>
  <si>
    <t xml:space="preserve"> Szacunkowa wielkość zamówienia na 12 mcy</t>
  </si>
  <si>
    <t>Nr sprawy: 35/ŚRCZ/DCZP/2022/P</t>
  </si>
  <si>
    <t>Kij ze szczotką do WC</t>
  </si>
  <si>
    <t>Kostka toaletowa z koszyczkiem, wystarczajaca na min. 500 spłukań. Opakowanie: kostka+koszyczek</t>
  </si>
  <si>
    <t>Kosz pedałowy 15l, okrągły</t>
  </si>
  <si>
    <t>Tablica ostrzegawcza z napisem "Uwaga ślisko" i znakiem ostrzegającym przed posadzką , w kolorze żółtym, wykonana z wysokiej jakości tworzywa sztucznego, składana. Wyposażona w dwa uchwyty: plastikowy i aluminiowy.Stabilna, łatwa do rozkładania i przenoszenia. Wymiary min. 52x31x19 cm</t>
  </si>
  <si>
    <t>Odświeżacz powietrza spray poj.250 ml - (różne zapachy - min. 5 do wyboru)</t>
  </si>
  <si>
    <t xml:space="preserve">Automatyczny odświeżacz powietrza - urządzenie elektryczne na baterie na wkłady wymienne, poj.250 ml </t>
  </si>
  <si>
    <t>Szczotka ryżowa na kiju</t>
  </si>
  <si>
    <t>op</t>
  </si>
  <si>
    <t>(F*G)+F</t>
  </si>
  <si>
    <t>E*F</t>
  </si>
  <si>
    <t>I*G</t>
  </si>
  <si>
    <t>I+J</t>
  </si>
  <si>
    <t>Razem:</t>
  </si>
  <si>
    <t>Worki do odkurzacza Electrolux s-bag 1 op= min12 szt</t>
  </si>
  <si>
    <t>Przepychacz gumowy do WC</t>
  </si>
  <si>
    <t>Stojak/kosz do segregacji śmieci - na worki (potrójny). Worki o poj. 120 l</t>
  </si>
  <si>
    <t>Worki do odkurzacza Hoover Telios Plus TE80PET 011.                  1 op=min 5 szt</t>
  </si>
  <si>
    <t>Płyn - skoncentrowany do czyszczenia, dezynfekcji, zmywający  i dezynfekujący, skuteczny wobec grzybów i bakterii. Preparat zawierający 4,5 % aktywnego chloru. Posiadający atesty PZH, Pozwolenia Ministra Zdrowia, spełnia wymagania HACCP. Opakowanie 5kg.</t>
  </si>
  <si>
    <t>Środek nabłyszczający do płukania naczyń w zmywarkach przemysłowych. Przeznaczony do wody twardej.pH: 6 do 7 . Opakowanie - kanister 10kg.</t>
  </si>
  <si>
    <t>Płyn do mycia naczyń w koncentracie, opakowanie 5L.</t>
  </si>
  <si>
    <t>Środek do mycia i pielęgnacji posadzek o  właściwościach zwilżających. Do  czyszczenia powierzchni podłóg z codziennych zabrudzeń oraz  środek posiadający niskie właściwości pieniące. Zawierający polimery rozpuszczalne w wodzie, zabezpieczające powłokę podłogi na narastanie zabrudzeń. Środek nie podlega przepisom CLP dotyczącym etykietowania, co oznacza brak wymagań dotyczących stosowania środków ochrony osobistej. Produkt posiada certyfikat Eco-Label. Certyfikowany wg normy DIN 18032. Zalecane stężenie roztworu roboczego: 0,25-0,5%. Skład: alkohol ethoxylate   ≥3 - &lt;5%, alkilosulfobursztyniany  ≥3 - &lt;5%, alkohol etylowy  ≥1 - &lt;2.5%, niejonowe środki powierzchniowo czynne &gt;5 - ≤15%, anionowe środki powierzchniowo czynne &lt;5%, mydło, pH 8,9-9,9 100%. Opakowanie - butelka 1L.</t>
  </si>
  <si>
    <t>Koncentrat do usuwania osadów mineralnych ze zmywarek, bemarów, kotłów. Zawierający substancje chroniące powierzchnie przed korozją.  Opakowanie 5L.</t>
  </si>
  <si>
    <t>Płynny środek do maszynowego mycia naczyń, likwidujący trudne do usuwania zabrudzeń z białka tłuszczu, kawy i herbaty. Przeznaczony do wody twardej.  Opakowanie kanister +/- 12kg</t>
  </si>
  <si>
    <t>Ręcznik szary ZZ 25x23cm, 1 -warstwowy  pakowany po 4000 szt. (20x200), 1 op.= 20 szt</t>
  </si>
  <si>
    <t xml:space="preserve">Mop o wym. 40 cm mocowany taśmowo do uchwytu, kompatybilny z zamawianą podstawką mopa, umożliwiająca bezdotykowe płukanie i namaczanie. Wykonany z 70% mikrowłókno poliestrowe, 30% poliester i obszyciem tylnym z 100% poliestru. Mop o  twardych włóknach ciętych do zeskrobywania silnie przywartych zanieczyszczeń z posadzek o wyraźnej teksturze/szorstkich/profilowanych. Mop z wszytymi lamelkami do kodowania kolorystycznego.
</t>
  </si>
  <si>
    <t xml:space="preserve">Gąbka do szorowania z padem o wym.7 x 15cm </t>
  </si>
  <si>
    <t>Płyn uniwersalny do mycia  podłóg, glazury, kuchenek, zlewozmywaków, umywalek i innych powierzchni zmywalnych, 1 op.= 5L</t>
  </si>
  <si>
    <t>Ścierka niebieska z mikrowłókien (mikrofazy), posiadająca  właściwości czyszczące bez pozostawiania smug. Ścierka wykonane w 100% z materiału syntetycznego ( mieszanki włókien poliestru  i poliamidu)  o wymiarach nie mniejszych niż 40 x 40 cm, cechująca się: odpornością na rozerwanie.</t>
  </si>
  <si>
    <t>Papier toaletowy biały 3-warstwowy o neutralnym PH, bezzapachowy, z naturalnej celulozy,  dł. 1 rolki min.25 m (1op.= min.8 sztuk rolek), wysokośc rolki 9,50 cm</t>
  </si>
  <si>
    <t>Papier toaletowy szary, 2-dwuwarstwowy, wykonany z makulatury, średnica 18-19cm , pakowany w pakietach po 12 szt.,  szerokość 9,5 cm. długość roli 150 m</t>
  </si>
  <si>
    <t>Chusteczki higieniczne 2-warstwowe - w kartonowym opakowaniu z okienkiem (min.90 szt chusteczek w opakowaniu)</t>
  </si>
  <si>
    <t>Wkłady/zapas do automatycznego  odświeżacza powietrza pasujące do urządzenia z poz. 11 (różne zapachy - min. 5 do wyboru).</t>
  </si>
  <si>
    <t>Gąbka z pianki melaminowej do usuwania zabrudzeń (magiczna gąbka), wym. min. 10cmx8cm</t>
  </si>
  <si>
    <t>Guma na trzonku do ściągania wody z podłogi 50-60 cm szer. na kij dł.  min. 120 cm</t>
  </si>
  <si>
    <t>Kij min. dł. 120 cm - kompatybilny z gumą z poz.4</t>
  </si>
  <si>
    <t>Guma do okien/szyb/ściągaczka   -szer. 25-35 cm</t>
  </si>
  <si>
    <t>Płyn do mycia i pielęgnacji podłóg wodoodpornych ( laminowanych. 1 op=1L)</t>
  </si>
  <si>
    <t>Proszek do prania białego i kolorowego (uniwersalny). Opakowanie:  min. 3 kg.</t>
  </si>
  <si>
    <t>Tabletki do zmywarki 1 op.= min.60 szt</t>
  </si>
  <si>
    <t>Koncentrat czyszczący do sanitariatów, do usuwania osadów z wody i moczu, przy codziennym stosowaniu. Przeznaczony do wszystkich powierzchni i przedmiotów znajdujących się w pomieszczeniach sanitarnych,  do podłóg, drzwi, ścian, umywalek i prysznicy. pH: 0,9-1,5 (100%). Skład: &gt;5 -&lt;15% niejonowe związki powierzchniowo czynne, 10-30 % kwas amidosiarkowy (VI), 10-25 % etoksylowany alkohol tłuszczowy&gt;5EO, kwas cytrynowy 1-3%. Wydajność 1 l koncentratu – 1000 l roztworu roboczego.  Opakowanie butelka 1 litr.</t>
  </si>
  <si>
    <t>Środek do czyszczenia , konserwacji i nabłyszczania powierzchni ze stali nierdzewnej (w szczególności do wind). Opakowanie 500 ml - w sprayu</t>
  </si>
  <si>
    <t>Kij teleskopowy o dł. min. 400 cm (pasujący do poz. 18)</t>
  </si>
  <si>
    <t xml:space="preserve">Szczotka do pajęczyn (nakładka) </t>
  </si>
  <si>
    <t>Załącznik nr 2.7</t>
  </si>
  <si>
    <t>Zadanie nr 7</t>
  </si>
  <si>
    <r>
      <t>2.</t>
    </r>
    <r>
      <rPr>
        <sz val="9"/>
        <color indexed="8"/>
        <rFont val="Tahoma1"/>
        <family val="0"/>
      </rPr>
      <t xml:space="preserve">       Do produktów z pozycji 1,10,12 Zamawiający wymaga na czas trwania umowy dostarczenia bezpłatnie 30 szt. </t>
    </r>
    <r>
      <rPr>
        <b/>
        <sz val="9"/>
        <color indexed="8"/>
        <rFont val="Tahoma"/>
        <family val="2"/>
      </rPr>
      <t>Przepływowych systemów dozujących</t>
    </r>
    <r>
      <rPr>
        <sz val="9"/>
        <color indexed="8"/>
        <rFont val="Tahoma1"/>
        <family val="0"/>
      </rPr>
      <t>,                                             wykonanych z ABS umożliwiających podłączenie 4 preparatów (wersja na 2 butelki i 2 wiadra) z dozowaniem w stężeniu od 0,1%.</t>
    </r>
  </si>
  <si>
    <r>
      <t>3.</t>
    </r>
    <r>
      <rPr>
        <sz val="9"/>
        <color indexed="8"/>
        <rFont val="Tahoma1"/>
        <family val="0"/>
      </rPr>
      <t>       Dodatkowo do produktów z pozycji 1,10,12  Zamawiający wymaga użyczenia  na czas umowy 90 szt. zamykanych na klucz</t>
    </r>
    <r>
      <rPr>
        <b/>
        <sz val="9"/>
        <color indexed="8"/>
        <rFont val="Tahoma"/>
        <family val="2"/>
      </rPr>
      <t xml:space="preserve"> pojemników kompatybilnych </t>
    </r>
    <r>
      <rPr>
        <sz val="9"/>
        <color indexed="8"/>
        <rFont val="Tahoma1"/>
        <family val="0"/>
      </rPr>
      <t>z systemem                          dozującym, na 1L butelki z koncentratem z w/w produktów, uniemożliwiające dostęp do preparatu osobom postronnym. 1 pojemnik na 1 butelkę. Zamknięte pojemniki nie mogą             zasłaniać dolnej części butelek z koncentratem, umożliwiając  tym samym ocenę ilość środka w butelce bez konieczności otwierania pojemników.</t>
    </r>
  </si>
  <si>
    <r>
      <t>5. </t>
    </r>
    <r>
      <rPr>
        <sz val="9"/>
        <color indexed="8"/>
        <rFont val="Tahoma1"/>
        <family val="0"/>
      </rPr>
      <t>      Do pozycji 1 i 10,12 Zamawiający wymaga dostarczenia  po 30  butelek 650ml z atomizerem z regulacją strumienia, opisanych sitodrukiem.</t>
    </r>
  </si>
  <si>
    <r>
      <t>8.  </t>
    </r>
    <r>
      <rPr>
        <sz val="9"/>
        <color indexed="8"/>
        <rFont val="Tahoma1"/>
        <family val="0"/>
      </rPr>
      <t>     Preparaty z pozycji 1,10,12 muszą być kompatybilne i pochodzić od jednego producenta.</t>
    </r>
  </si>
  <si>
    <t>Chusteczki/ściereczki jednorazowe nawilżane uniwersalne - do szybkiego, skutecznego oraz higienicznego wycierania powierzchni kuchennych, mebli,  stołów, blatów laminowanych. Opakowanie= min. 60 szt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</si>
</sst>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.00"/>
    <numFmt numFmtId="165" formatCode="[$-415]0%"/>
    <numFmt numFmtId="166" formatCode="[$-415]#,##0.00"/>
    <numFmt numFmtId="167" formatCode="[$-415]General"/>
    <numFmt numFmtId="168" formatCode="[$-415]0"/>
    <numFmt numFmtId="169" formatCode="#,##0.00&quot; &quot;[$zł-415];[Red]&quot;-&quot;#,##0.00&quot; &quot;[$zł-415]"/>
    <numFmt numFmtId="170" formatCode="[$-415]dddd\,\ 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88">
    <font>
      <sz val="11"/>
      <color rgb="FF000000"/>
      <name val="Arial1"/>
      <family val="0"/>
    </font>
    <font>
      <sz val="11"/>
      <color indexed="8"/>
      <name val="Czcionka tekstu podstawowego"/>
      <family val="2"/>
    </font>
    <font>
      <sz val="11"/>
      <color indexed="8"/>
      <name val="Calibri2"/>
      <family val="0"/>
    </font>
    <font>
      <b/>
      <sz val="9"/>
      <color indexed="8"/>
      <name val="Tahoma"/>
      <family val="2"/>
    </font>
    <font>
      <sz val="9"/>
      <color indexed="8"/>
      <name val="Tahoma1"/>
      <family val="0"/>
    </font>
    <font>
      <sz val="9"/>
      <color indexed="8"/>
      <name val="Tahoma"/>
      <family val="2"/>
    </font>
    <font>
      <b/>
      <sz val="9"/>
      <color indexed="8"/>
      <name val="Tahoma1"/>
      <family val="0"/>
    </font>
    <font>
      <sz val="11"/>
      <name val="Calibri1"/>
      <family val="0"/>
    </font>
    <font>
      <b/>
      <sz val="11"/>
      <name val="Calibri2"/>
      <family val="0"/>
    </font>
    <font>
      <sz val="11"/>
      <name val="Arial1"/>
      <family val="0"/>
    </font>
    <font>
      <b/>
      <sz val="11"/>
      <name val="Arial1"/>
      <family val="0"/>
    </font>
    <font>
      <sz val="11"/>
      <name val="Czcionka tekstu podstawowego"/>
      <family val="0"/>
    </font>
    <font>
      <sz val="11"/>
      <color indexed="8"/>
      <name val="Arial1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b/>
      <i/>
      <sz val="16"/>
      <color indexed="8"/>
      <name val="Arial1"/>
      <family val="0"/>
    </font>
    <font>
      <u val="single"/>
      <sz val="11"/>
      <color indexed="12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1"/>
      <family val="0"/>
    </font>
    <font>
      <sz val="11"/>
      <color indexed="8"/>
      <name val="Calibri1"/>
      <family val="0"/>
    </font>
    <font>
      <b/>
      <sz val="14"/>
      <color indexed="8"/>
      <name val="Calibri1"/>
      <family val="0"/>
    </font>
    <font>
      <sz val="11"/>
      <color indexed="56"/>
      <name val="Czcionka tekstu podstawowego"/>
      <family val="0"/>
    </font>
    <font>
      <sz val="11"/>
      <color indexed="36"/>
      <name val="Calibri1"/>
      <family val="0"/>
    </font>
    <font>
      <sz val="11"/>
      <color indexed="17"/>
      <name val="Calibri1"/>
      <family val="0"/>
    </font>
    <font>
      <b/>
      <sz val="9"/>
      <color indexed="8"/>
      <name val="Calibri1"/>
      <family val="0"/>
    </font>
    <font>
      <b/>
      <sz val="10"/>
      <color indexed="8"/>
      <name val="Calibri1"/>
      <family val="0"/>
    </font>
    <font>
      <sz val="11"/>
      <color indexed="10"/>
      <name val="Calibri"/>
      <family val="2"/>
    </font>
    <font>
      <b/>
      <sz val="11"/>
      <color indexed="8"/>
      <name val="Czcionka tekstu podstawowego1"/>
      <family val="0"/>
    </font>
    <font>
      <sz val="11"/>
      <color indexed="10"/>
      <name val="Calibri1"/>
      <family val="0"/>
    </font>
    <font>
      <b/>
      <sz val="11"/>
      <color indexed="8"/>
      <name val="Arial1"/>
      <family val="0"/>
    </font>
    <font>
      <sz val="10"/>
      <color indexed="8"/>
      <name val="Calibri1"/>
      <family val="0"/>
    </font>
    <font>
      <sz val="11"/>
      <name val="Calibri"/>
      <family val="2"/>
    </font>
    <font>
      <b/>
      <sz val="12"/>
      <color indexed="8"/>
      <name val="Calibri1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1"/>
      <family val="0"/>
    </font>
    <font>
      <sz val="11"/>
      <color rgb="FF000000"/>
      <name val="Czcionka tekstu podstawowego"/>
      <family val="0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Calibri1"/>
      <family val="0"/>
    </font>
    <font>
      <sz val="11"/>
      <color rgb="FF000000"/>
      <name val="Calibri1"/>
      <family val="0"/>
    </font>
    <font>
      <b/>
      <sz val="14"/>
      <color rgb="FF000000"/>
      <name val="Calibri1"/>
      <family val="0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1F497D"/>
      <name val="Czcionka tekstu podstawowego"/>
      <family val="0"/>
    </font>
    <font>
      <sz val="11"/>
      <color rgb="FF7030A0"/>
      <name val="Calibri1"/>
      <family val="0"/>
    </font>
    <font>
      <sz val="11"/>
      <color rgb="FF00B050"/>
      <name val="Calibri1"/>
      <family val="0"/>
    </font>
    <font>
      <b/>
      <sz val="9"/>
      <color rgb="FF000000"/>
      <name val="Calibri1"/>
      <family val="0"/>
    </font>
    <font>
      <b/>
      <sz val="10"/>
      <color rgb="FF000000"/>
      <name val="Calibri1"/>
      <family val="0"/>
    </font>
    <font>
      <sz val="11"/>
      <color rgb="FFFF0000"/>
      <name val="Calibri"/>
      <family val="2"/>
    </font>
    <font>
      <b/>
      <sz val="11"/>
      <color rgb="FF000000"/>
      <name val="Czcionka tekstu podstawowego1"/>
      <family val="0"/>
    </font>
    <font>
      <sz val="11"/>
      <color rgb="FFFF0000"/>
      <name val="Calibri1"/>
      <family val="0"/>
    </font>
    <font>
      <b/>
      <sz val="11"/>
      <color rgb="FF000000"/>
      <name val="Arial1"/>
      <family val="0"/>
    </font>
    <font>
      <sz val="10"/>
      <color rgb="FF000000"/>
      <name val="Calibri1"/>
      <family val="0"/>
    </font>
    <font>
      <b/>
      <sz val="12"/>
      <color rgb="FF000000"/>
      <name val="Calibri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167" fontId="54" fillId="0" borderId="0">
      <alignment/>
      <protection/>
    </xf>
    <xf numFmtId="167" fontId="55" fillId="0" borderId="0">
      <alignment/>
      <protection/>
    </xf>
    <xf numFmtId="0" fontId="56" fillId="0" borderId="0">
      <alignment horizontal="center"/>
      <protection/>
    </xf>
    <xf numFmtId="0" fontId="56" fillId="0" borderId="0">
      <alignment horizontal="center" textRotation="90"/>
      <protection/>
    </xf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67" fontId="55" fillId="0" borderId="0">
      <alignment/>
      <protection/>
    </xf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66" fillId="0" borderId="0">
      <alignment/>
      <protection/>
    </xf>
    <xf numFmtId="169" fontId="66" fillId="0" borderId="0">
      <alignment/>
      <protection/>
    </xf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31" borderId="9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167" fontId="72" fillId="0" borderId="0" xfId="45" applyFont="1" applyFill="1" applyAlignment="1">
      <alignment horizontal="center"/>
      <protection/>
    </xf>
    <xf numFmtId="167" fontId="73" fillId="0" borderId="0" xfId="45" applyFont="1" applyFill="1" applyAlignment="1">
      <alignment wrapText="1"/>
      <protection/>
    </xf>
    <xf numFmtId="167" fontId="73" fillId="0" borderId="0" xfId="45" applyFont="1" applyFill="1" applyAlignment="1">
      <alignment vertical="center" wrapText="1"/>
      <protection/>
    </xf>
    <xf numFmtId="167" fontId="73" fillId="0" borderId="0" xfId="45" applyFont="1" applyFill="1" applyAlignment="1">
      <alignment horizontal="center" vertical="center"/>
      <protection/>
    </xf>
    <xf numFmtId="166" fontId="73" fillId="0" borderId="0" xfId="45" applyNumberFormat="1" applyFont="1" applyFill="1" applyAlignment="1">
      <alignment horizontal="center"/>
      <protection/>
    </xf>
    <xf numFmtId="167" fontId="73" fillId="0" borderId="0" xfId="45" applyFont="1" applyFill="1" applyAlignment="1">
      <alignment/>
      <protection/>
    </xf>
    <xf numFmtId="167" fontId="73" fillId="0" borderId="0" xfId="45" applyFont="1" applyFill="1" applyAlignment="1">
      <alignment horizontal="center"/>
      <protection/>
    </xf>
    <xf numFmtId="167" fontId="72" fillId="0" borderId="0" xfId="45" applyFont="1" applyFill="1" applyAlignment="1">
      <alignment horizontal="center" vertical="center"/>
      <protection/>
    </xf>
    <xf numFmtId="167" fontId="74" fillId="0" borderId="0" xfId="45" applyFont="1" applyFill="1" applyAlignment="1">
      <alignment wrapText="1"/>
      <protection/>
    </xf>
    <xf numFmtId="167" fontId="72" fillId="0" borderId="10" xfId="45" applyFont="1" applyFill="1" applyBorder="1" applyAlignment="1">
      <alignment horizontal="center" vertical="center"/>
      <protection/>
    </xf>
    <xf numFmtId="167" fontId="72" fillId="0" borderId="10" xfId="45" applyFont="1" applyFill="1" applyBorder="1" applyAlignment="1">
      <alignment horizontal="center" vertical="center" wrapText="1"/>
      <protection/>
    </xf>
    <xf numFmtId="166" fontId="72" fillId="0" borderId="10" xfId="45" applyNumberFormat="1" applyFont="1" applyFill="1" applyBorder="1" applyAlignment="1">
      <alignment horizontal="center" vertical="center" wrapText="1"/>
      <protection/>
    </xf>
    <xf numFmtId="167" fontId="72" fillId="0" borderId="11" xfId="45" applyFont="1" applyFill="1" applyBorder="1" applyAlignment="1">
      <alignment horizontal="center" vertical="center"/>
      <protection/>
    </xf>
    <xf numFmtId="167" fontId="72" fillId="0" borderId="11" xfId="45" applyFont="1" applyFill="1" applyBorder="1" applyAlignment="1">
      <alignment horizontal="center" vertical="center" wrapText="1"/>
      <protection/>
    </xf>
    <xf numFmtId="167" fontId="72" fillId="0" borderId="0" xfId="45" applyFont="1" applyFill="1" applyAlignment="1">
      <alignment horizontal="center" vertical="center" wrapText="1"/>
      <protection/>
    </xf>
    <xf numFmtId="167" fontId="73" fillId="0" borderId="0" xfId="45" applyFont="1" applyFill="1" applyAlignment="1">
      <alignment horizontal="left" vertical="center" wrapText="1"/>
      <protection/>
    </xf>
    <xf numFmtId="167" fontId="73" fillId="0" borderId="0" xfId="45" applyFont="1" applyFill="1" applyAlignment="1">
      <alignment horizontal="center" vertical="center" wrapText="1"/>
      <protection/>
    </xf>
    <xf numFmtId="164" fontId="73" fillId="0" borderId="0" xfId="45" applyNumberFormat="1" applyFont="1" applyFill="1" applyAlignment="1">
      <alignment horizontal="center" vertical="center"/>
      <protection/>
    </xf>
    <xf numFmtId="165" fontId="73" fillId="0" borderId="0" xfId="45" applyNumberFormat="1" applyFont="1" applyFill="1" applyAlignment="1">
      <alignment horizontal="center" vertical="center"/>
      <protection/>
    </xf>
    <xf numFmtId="167" fontId="72" fillId="0" borderId="0" xfId="45" applyFont="1" applyFill="1" applyAlignment="1">
      <alignment/>
      <protection/>
    </xf>
    <xf numFmtId="167" fontId="73" fillId="0" borderId="0" xfId="45" applyFont="1" applyFill="1" applyAlignment="1">
      <alignment horizontal="left" vertical="center"/>
      <protection/>
    </xf>
    <xf numFmtId="167" fontId="73" fillId="0" borderId="0" xfId="45" applyFont="1" applyFill="1" applyAlignment="1">
      <alignment vertical="center"/>
      <protection/>
    </xf>
    <xf numFmtId="167" fontId="74" fillId="0" borderId="0" xfId="45" applyFont="1" applyFill="1" applyAlignment="1">
      <alignment vertical="center" wrapText="1"/>
      <protection/>
    </xf>
    <xf numFmtId="167" fontId="73" fillId="0" borderId="12" xfId="45" applyFont="1" applyFill="1" applyBorder="1" applyAlignment="1">
      <alignment/>
      <protection/>
    </xf>
    <xf numFmtId="167" fontId="72" fillId="0" borderId="0" xfId="45" applyFont="1" applyFill="1" applyAlignment="1">
      <alignment vertical="center" wrapText="1"/>
      <protection/>
    </xf>
    <xf numFmtId="167" fontId="73" fillId="0" borderId="0" xfId="45" applyFont="1" applyFill="1" applyAlignment="1">
      <alignment horizontal="left"/>
      <protection/>
    </xf>
    <xf numFmtId="167" fontId="75" fillId="0" borderId="0" xfId="45" applyFont="1" applyFill="1" applyAlignment="1">
      <alignment horizontal="left" vertical="center"/>
      <protection/>
    </xf>
    <xf numFmtId="167" fontId="76" fillId="0" borderId="0" xfId="45" applyFont="1" applyFill="1" applyAlignment="1">
      <alignment horizontal="left" vertical="center"/>
      <protection/>
    </xf>
    <xf numFmtId="167" fontId="55" fillId="0" borderId="0" xfId="45" applyFont="1" applyFill="1" applyAlignment="1">
      <alignment horizontal="left" vertical="center"/>
      <protection/>
    </xf>
    <xf numFmtId="167" fontId="75" fillId="33" borderId="0" xfId="45" applyFont="1" applyFill="1" applyAlignment="1">
      <alignment horizontal="left" vertical="center"/>
      <protection/>
    </xf>
    <xf numFmtId="167" fontId="55" fillId="0" borderId="0" xfId="45" applyFont="1" applyFill="1" applyAlignment="1">
      <alignment horizontal="left" vertical="center" wrapText="1"/>
      <protection/>
    </xf>
    <xf numFmtId="167" fontId="76" fillId="33" borderId="0" xfId="45" applyFont="1" applyFill="1" applyAlignment="1">
      <alignment horizontal="left" vertical="center"/>
      <protection/>
    </xf>
    <xf numFmtId="167" fontId="76" fillId="0" borderId="0" xfId="45" applyFont="1" applyFill="1" applyAlignment="1">
      <alignment vertical="center"/>
      <protection/>
    </xf>
    <xf numFmtId="167" fontId="76" fillId="0" borderId="0" xfId="45" applyFont="1" applyFill="1" applyAlignment="1">
      <alignment horizontal="left"/>
      <protection/>
    </xf>
    <xf numFmtId="167" fontId="77" fillId="0" borderId="0" xfId="45" applyFont="1" applyFill="1" applyAlignment="1">
      <alignment/>
      <protection/>
    </xf>
    <xf numFmtId="167" fontId="73" fillId="0" borderId="10" xfId="45" applyFont="1" applyFill="1" applyBorder="1" applyAlignment="1">
      <alignment horizontal="center" vertical="center" wrapText="1"/>
      <protection/>
    </xf>
    <xf numFmtId="167" fontId="55" fillId="0" borderId="0" xfId="45" applyFont="1" applyFill="1" applyAlignment="1">
      <alignment/>
      <protection/>
    </xf>
    <xf numFmtId="167" fontId="73" fillId="0" borderId="10" xfId="45" applyFont="1" applyFill="1" applyBorder="1" applyAlignment="1">
      <alignment horizontal="left" vertical="top" wrapText="1"/>
      <protection/>
    </xf>
    <xf numFmtId="167" fontId="73" fillId="0" borderId="10" xfId="45" applyFont="1" applyFill="1" applyBorder="1" applyAlignment="1">
      <alignment horizontal="center" vertical="top" wrapText="1"/>
      <protection/>
    </xf>
    <xf numFmtId="167" fontId="73" fillId="0" borderId="10" xfId="45" applyFont="1" applyFill="1" applyBorder="1" applyAlignment="1">
      <alignment horizontal="center" vertical="center"/>
      <protection/>
    </xf>
    <xf numFmtId="168" fontId="73" fillId="0" borderId="10" xfId="45" applyNumberFormat="1" applyFont="1" applyFill="1" applyBorder="1" applyAlignment="1">
      <alignment horizontal="center" vertical="center"/>
      <protection/>
    </xf>
    <xf numFmtId="43" fontId="73" fillId="0" borderId="0" xfId="45" applyNumberFormat="1" applyFont="1" applyFill="1" applyAlignment="1">
      <alignment horizontal="center" vertical="center"/>
      <protection/>
    </xf>
    <xf numFmtId="43" fontId="72" fillId="0" borderId="10" xfId="45" applyNumberFormat="1" applyFont="1" applyFill="1" applyBorder="1" applyAlignment="1">
      <alignment horizontal="center" vertical="center" wrapText="1"/>
      <protection/>
    </xf>
    <xf numFmtId="43" fontId="0" fillId="0" borderId="0" xfId="0" applyNumberFormat="1" applyAlignment="1">
      <alignment/>
    </xf>
    <xf numFmtId="2" fontId="73" fillId="0" borderId="0" xfId="45" applyNumberFormat="1" applyFont="1" applyFill="1" applyAlignment="1">
      <alignment vertical="center"/>
      <protection/>
    </xf>
    <xf numFmtId="2" fontId="72" fillId="0" borderId="10" xfId="45" applyNumberFormat="1" applyFont="1" applyFill="1" applyBorder="1" applyAlignment="1">
      <alignment horizontal="center" vertical="center" wrapText="1"/>
      <protection/>
    </xf>
    <xf numFmtId="2" fontId="73" fillId="0" borderId="0" xfId="45" applyNumberFormat="1" applyFont="1" applyFill="1" applyAlignment="1">
      <alignment/>
      <protection/>
    </xf>
    <xf numFmtId="9" fontId="73" fillId="0" borderId="0" xfId="45" applyNumberFormat="1" applyFont="1" applyFill="1" applyAlignment="1">
      <alignment horizontal="center" vertical="center"/>
      <protection/>
    </xf>
    <xf numFmtId="9" fontId="72" fillId="0" borderId="10" xfId="45" applyNumberFormat="1" applyFont="1" applyFill="1" applyBorder="1" applyAlignment="1">
      <alignment horizontal="center" vertical="center" wrapText="1"/>
      <protection/>
    </xf>
    <xf numFmtId="9" fontId="73" fillId="0" borderId="0" xfId="45" applyNumberFormat="1" applyFont="1" applyFill="1" applyAlignment="1">
      <alignment/>
      <protection/>
    </xf>
    <xf numFmtId="0" fontId="72" fillId="0" borderId="10" xfId="45" applyNumberFormat="1" applyFont="1" applyFill="1" applyBorder="1" applyAlignment="1">
      <alignment horizontal="center" vertical="center"/>
      <protection/>
    </xf>
    <xf numFmtId="0" fontId="72" fillId="0" borderId="10" xfId="45" applyNumberFormat="1" applyFont="1" applyFill="1" applyBorder="1" applyAlignment="1">
      <alignment horizontal="center" vertical="center" wrapText="1"/>
      <protection/>
    </xf>
    <xf numFmtId="167" fontId="73" fillId="0" borderId="10" xfId="45" applyFont="1" applyFill="1" applyBorder="1" applyAlignment="1">
      <alignment vertical="top" wrapText="1"/>
      <protection/>
    </xf>
    <xf numFmtId="0" fontId="0" fillId="0" borderId="10" xfId="0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167" fontId="73" fillId="0" borderId="0" xfId="45" applyFont="1" applyFill="1" applyAlignment="1">
      <alignment vertical="top" wrapText="1"/>
      <protection/>
    </xf>
    <xf numFmtId="167" fontId="73" fillId="0" borderId="10" xfId="45" applyFont="1" applyFill="1" applyBorder="1" applyAlignment="1">
      <alignment/>
      <protection/>
    </xf>
    <xf numFmtId="167" fontId="73" fillId="0" borderId="10" xfId="45" applyFont="1" applyFill="1" applyBorder="1" applyAlignment="1">
      <alignment horizontal="left" vertical="center" wrapText="1"/>
      <protection/>
    </xf>
    <xf numFmtId="168" fontId="73" fillId="0" borderId="10" xfId="45" applyNumberFormat="1" applyFont="1" applyFill="1" applyBorder="1" applyAlignment="1">
      <alignment horizontal="center" vertical="center" wrapText="1"/>
      <protection/>
    </xf>
    <xf numFmtId="167" fontId="78" fillId="0" borderId="0" xfId="45" applyFont="1" applyFill="1" applyAlignment="1">
      <alignment/>
      <protection/>
    </xf>
    <xf numFmtId="167" fontId="7" fillId="0" borderId="10" xfId="45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vertical="center"/>
    </xf>
    <xf numFmtId="167" fontId="73" fillId="0" borderId="10" xfId="45" applyFont="1" applyFill="1" applyBorder="1" applyAlignment="1">
      <alignment vertical="center" wrapText="1"/>
      <protection/>
    </xf>
    <xf numFmtId="167" fontId="73" fillId="0" borderId="13" xfId="45" applyFont="1" applyFill="1" applyBorder="1" applyAlignment="1">
      <alignment horizontal="center" vertical="center"/>
      <protection/>
    </xf>
    <xf numFmtId="167" fontId="73" fillId="0" borderId="13" xfId="45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167" fontId="73" fillId="0" borderId="14" xfId="45" applyFont="1" applyFill="1" applyBorder="1" applyAlignment="1">
      <alignment horizontal="center" vertical="center"/>
      <protection/>
    </xf>
    <xf numFmtId="167" fontId="73" fillId="0" borderId="14" xfId="45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9" fontId="0" fillId="0" borderId="14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67" fontId="72" fillId="0" borderId="15" xfId="45" applyFont="1" applyFill="1" applyBorder="1" applyAlignment="1">
      <alignment horizontal="center" vertical="center" wrapText="1"/>
      <protection/>
    </xf>
    <xf numFmtId="167" fontId="73" fillId="0" borderId="13" xfId="45" applyFont="1" applyFill="1" applyBorder="1" applyAlignment="1">
      <alignment horizontal="center" vertical="top" wrapText="1"/>
      <protection/>
    </xf>
    <xf numFmtId="168" fontId="73" fillId="0" borderId="13" xfId="45" applyNumberFormat="1" applyFont="1" applyFill="1" applyBorder="1" applyAlignment="1">
      <alignment horizontal="center" vertical="center"/>
      <protection/>
    </xf>
    <xf numFmtId="167" fontId="73" fillId="0" borderId="14" xfId="45" applyFont="1" applyFill="1" applyBorder="1" applyAlignment="1">
      <alignment vertical="center"/>
      <protection/>
    </xf>
    <xf numFmtId="167" fontId="73" fillId="0" borderId="16" xfId="45" applyFont="1" applyFill="1" applyBorder="1" applyAlignment="1">
      <alignment horizontal="center" vertical="center"/>
      <protection/>
    </xf>
    <xf numFmtId="167" fontId="73" fillId="0" borderId="16" xfId="45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 horizontal="center" vertical="center"/>
    </xf>
    <xf numFmtId="167" fontId="73" fillId="0" borderId="14" xfId="45" applyFont="1" applyFill="1" applyBorder="1" applyAlignment="1">
      <alignment/>
      <protection/>
    </xf>
    <xf numFmtId="167" fontId="73" fillId="0" borderId="13" xfId="45" applyFont="1" applyFill="1" applyBorder="1" applyAlignment="1">
      <alignment horizontal="left" vertical="top" wrapText="1"/>
      <protection/>
    </xf>
    <xf numFmtId="167" fontId="73" fillId="0" borderId="17" xfId="45" applyFont="1" applyFill="1" applyBorder="1" applyAlignment="1">
      <alignment/>
      <protection/>
    </xf>
    <xf numFmtId="2" fontId="73" fillId="0" borderId="10" xfId="45" applyNumberFormat="1" applyFont="1" applyFill="1" applyBorder="1" applyAlignment="1">
      <alignment horizontal="center" vertical="center" wrapText="1"/>
      <protection/>
    </xf>
    <xf numFmtId="9" fontId="73" fillId="0" borderId="10" xfId="45" applyNumberFormat="1" applyFont="1" applyFill="1" applyBorder="1" applyAlignment="1">
      <alignment horizontal="center" vertical="center"/>
      <protection/>
    </xf>
    <xf numFmtId="167" fontId="73" fillId="0" borderId="16" xfId="45" applyFont="1" applyFill="1" applyBorder="1" applyAlignment="1">
      <alignment/>
      <protection/>
    </xf>
    <xf numFmtId="2" fontId="0" fillId="0" borderId="13" xfId="0" applyNumberFormat="1" applyFill="1" applyBorder="1" applyAlignment="1">
      <alignment horizontal="center" vertical="center"/>
    </xf>
    <xf numFmtId="167" fontId="73" fillId="0" borderId="11" xfId="45" applyFont="1" applyFill="1" applyBorder="1" applyAlignment="1">
      <alignment horizontal="left" vertical="top" wrapText="1"/>
      <protection/>
    </xf>
    <xf numFmtId="167" fontId="73" fillId="0" borderId="11" xfId="45" applyFont="1" applyFill="1" applyBorder="1" applyAlignment="1">
      <alignment horizontal="center" vertical="top" wrapText="1"/>
      <protection/>
    </xf>
    <xf numFmtId="167" fontId="73" fillId="0" borderId="11" xfId="45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67" fontId="7" fillId="0" borderId="14" xfId="45" applyFont="1" applyFill="1" applyBorder="1" applyAlignment="1">
      <alignment horizontal="left" vertical="center" wrapText="1"/>
      <protection/>
    </xf>
    <xf numFmtId="167" fontId="7" fillId="0" borderId="14" xfId="45" applyFont="1" applyFill="1" applyBorder="1" applyAlignment="1">
      <alignment/>
      <protection/>
    </xf>
    <xf numFmtId="167" fontId="7" fillId="0" borderId="14" xfId="45" applyFont="1" applyFill="1" applyBorder="1" applyAlignment="1">
      <alignment horizontal="center" vertical="center" wrapText="1"/>
      <protection/>
    </xf>
    <xf numFmtId="167" fontId="7" fillId="0" borderId="14" xfId="45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center" vertical="center"/>
    </xf>
    <xf numFmtId="167" fontId="79" fillId="0" borderId="0" xfId="45" applyFont="1" applyFill="1" applyAlignment="1">
      <alignment horizontal="center"/>
      <protection/>
    </xf>
    <xf numFmtId="167" fontId="79" fillId="0" borderId="0" xfId="45" applyFont="1" applyFill="1" applyAlignment="1">
      <alignment horizontal="center" vertical="center"/>
      <protection/>
    </xf>
    <xf numFmtId="167" fontId="72" fillId="0" borderId="15" xfId="45" applyFont="1" applyFill="1" applyBorder="1" applyAlignment="1">
      <alignment horizontal="center" vertical="center"/>
      <protection/>
    </xf>
    <xf numFmtId="2" fontId="0" fillId="0" borderId="15" xfId="0" applyNumberFormat="1" applyFill="1" applyBorder="1" applyAlignment="1">
      <alignment horizontal="center" vertical="center"/>
    </xf>
    <xf numFmtId="167" fontId="73" fillId="0" borderId="0" xfId="45" applyFont="1" applyFill="1" applyBorder="1" applyAlignment="1">
      <alignment horizontal="center" vertical="center"/>
      <protection/>
    </xf>
    <xf numFmtId="167" fontId="73" fillId="0" borderId="0" xfId="45" applyFont="1" applyFill="1" applyBorder="1" applyAlignment="1">
      <alignment horizontal="center" vertical="center"/>
      <protection/>
    </xf>
    <xf numFmtId="167" fontId="72" fillId="0" borderId="0" xfId="45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7" fontId="7" fillId="0" borderId="16" xfId="45" applyFont="1" applyFill="1" applyBorder="1" applyAlignment="1">
      <alignment horizontal="left" vertical="center" wrapText="1"/>
      <protection/>
    </xf>
    <xf numFmtId="167" fontId="7" fillId="0" borderId="16" xfId="45" applyFont="1" applyFill="1" applyBorder="1" applyAlignment="1">
      <alignment/>
      <protection/>
    </xf>
    <xf numFmtId="167" fontId="7" fillId="0" borderId="16" xfId="45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/>
    </xf>
    <xf numFmtId="167" fontId="73" fillId="0" borderId="0" xfId="45" applyFont="1" applyFill="1" applyBorder="1" applyAlignment="1">
      <alignment horizontal="center" vertical="center" wrapText="1"/>
      <protection/>
    </xf>
    <xf numFmtId="168" fontId="7" fillId="0" borderId="13" xfId="45" applyNumberFormat="1" applyFont="1" applyFill="1" applyBorder="1" applyAlignment="1">
      <alignment horizontal="center" vertical="center"/>
      <protection/>
    </xf>
    <xf numFmtId="167" fontId="73" fillId="0" borderId="14" xfId="45" applyFont="1" applyFill="1" applyBorder="1" applyAlignment="1">
      <alignment horizontal="left" vertical="top" wrapText="1"/>
      <protection/>
    </xf>
    <xf numFmtId="167" fontId="73" fillId="0" borderId="14" xfId="45" applyFont="1" applyFill="1" applyBorder="1" applyAlignment="1">
      <alignment horizontal="center" vertical="top" wrapText="1"/>
      <protection/>
    </xf>
    <xf numFmtId="168" fontId="7" fillId="0" borderId="14" xfId="45" applyNumberFormat="1" applyFont="1" applyFill="1" applyBorder="1" applyAlignment="1">
      <alignment horizontal="center" vertical="center"/>
      <protection/>
    </xf>
    <xf numFmtId="168" fontId="73" fillId="0" borderId="14" xfId="45" applyNumberFormat="1" applyFont="1" applyFill="1" applyBorder="1" applyAlignment="1">
      <alignment horizontal="center" vertical="center"/>
      <protection/>
    </xf>
    <xf numFmtId="2" fontId="73" fillId="0" borderId="0" xfId="45" applyNumberFormat="1" applyFont="1" applyFill="1" applyAlignment="1">
      <alignment horizontal="center"/>
      <protection/>
    </xf>
    <xf numFmtId="0" fontId="72" fillId="0" borderId="11" xfId="45" applyNumberFormat="1" applyFont="1" applyFill="1" applyBorder="1" applyAlignment="1">
      <alignment horizontal="center" vertical="center"/>
      <protection/>
    </xf>
    <xf numFmtId="0" fontId="72" fillId="0" borderId="11" xfId="45" applyNumberFormat="1" applyFont="1" applyFill="1" applyBorder="1" applyAlignment="1">
      <alignment horizontal="center" vertical="center" wrapText="1"/>
      <protection/>
    </xf>
    <xf numFmtId="2" fontId="80" fillId="0" borderId="11" xfId="45" applyNumberFormat="1" applyFont="1" applyFill="1" applyBorder="1" applyAlignment="1">
      <alignment horizontal="center" vertical="center" wrapText="1"/>
      <protection/>
    </xf>
    <xf numFmtId="166" fontId="80" fillId="0" borderId="11" xfId="45" applyNumberFormat="1" applyFont="1" applyFill="1" applyBorder="1" applyAlignment="1">
      <alignment horizontal="center" vertical="center" wrapText="1"/>
      <protection/>
    </xf>
    <xf numFmtId="2" fontId="73" fillId="0" borderId="14" xfId="45" applyNumberFormat="1" applyFont="1" applyFill="1" applyBorder="1" applyAlignment="1">
      <alignment horizontal="center" vertical="center"/>
      <protection/>
    </xf>
    <xf numFmtId="2" fontId="72" fillId="0" borderId="10" xfId="45" applyNumberFormat="1" applyFont="1" applyFill="1" applyBorder="1" applyAlignment="1">
      <alignment horizontal="center" vertical="center"/>
      <protection/>
    </xf>
    <xf numFmtId="2" fontId="80" fillId="0" borderId="18" xfId="45" applyNumberFormat="1" applyFont="1" applyFill="1" applyBorder="1" applyAlignment="1">
      <alignment horizontal="center" vertical="center" wrapText="1"/>
      <protection/>
    </xf>
    <xf numFmtId="2" fontId="73" fillId="0" borderId="10" xfId="45" applyNumberFormat="1" applyFont="1" applyFill="1" applyBorder="1" applyAlignment="1">
      <alignment horizontal="center" vertical="center"/>
      <protection/>
    </xf>
    <xf numFmtId="2" fontId="72" fillId="0" borderId="0" xfId="45" applyNumberFormat="1" applyFont="1" applyFill="1" applyBorder="1" applyAlignment="1">
      <alignment horizontal="center" vertical="center" wrapText="1"/>
      <protection/>
    </xf>
    <xf numFmtId="0" fontId="80" fillId="0" borderId="10" xfId="45" applyNumberFormat="1" applyFont="1" applyFill="1" applyBorder="1" applyAlignment="1">
      <alignment horizontal="center" vertical="center"/>
      <protection/>
    </xf>
    <xf numFmtId="0" fontId="80" fillId="0" borderId="10" xfId="45" applyNumberFormat="1" applyFont="1" applyFill="1" applyBorder="1" applyAlignment="1">
      <alignment horizontal="center" vertical="center" wrapText="1"/>
      <protection/>
    </xf>
    <xf numFmtId="167" fontId="81" fillId="0" borderId="10" xfId="45" applyFont="1" applyFill="1" applyBorder="1" applyAlignment="1">
      <alignment horizontal="center" vertical="center" wrapText="1"/>
      <protection/>
    </xf>
    <xf numFmtId="2" fontId="81" fillId="0" borderId="10" xfId="45" applyNumberFormat="1" applyFont="1" applyFill="1" applyBorder="1" applyAlignment="1">
      <alignment horizontal="center" vertical="center" wrapText="1"/>
      <protection/>
    </xf>
    <xf numFmtId="2" fontId="81" fillId="0" borderId="15" xfId="45" applyNumberFormat="1" applyFont="1" applyFill="1" applyBorder="1" applyAlignment="1">
      <alignment horizontal="center" vertical="center" wrapText="1"/>
      <protection/>
    </xf>
    <xf numFmtId="2" fontId="55" fillId="0" borderId="0" xfId="45" applyNumberFormat="1" applyFont="1" applyFill="1" applyAlignment="1">
      <alignment horizontal="left" vertical="center"/>
      <protection/>
    </xf>
    <xf numFmtId="2" fontId="55" fillId="0" borderId="0" xfId="45" applyNumberFormat="1" applyFont="1" applyFill="1" applyAlignment="1">
      <alignment horizontal="left"/>
      <protection/>
    </xf>
    <xf numFmtId="2" fontId="55" fillId="0" borderId="0" xfId="45" applyNumberFormat="1" applyFont="1" applyFill="1" applyAlignment="1">
      <alignment horizontal="left" vertical="center" wrapText="1"/>
      <protection/>
    </xf>
    <xf numFmtId="2" fontId="76" fillId="0" borderId="0" xfId="45" applyNumberFormat="1" applyFont="1" applyFill="1" applyAlignment="1">
      <alignment horizontal="left"/>
      <protection/>
    </xf>
    <xf numFmtId="167" fontId="81" fillId="0" borderId="10" xfId="45" applyFont="1" applyFill="1" applyBorder="1" applyAlignment="1">
      <alignment horizontal="center" vertical="center"/>
      <protection/>
    </xf>
    <xf numFmtId="2" fontId="80" fillId="0" borderId="14" xfId="45" applyNumberFormat="1" applyFont="1" applyFill="1" applyBorder="1" applyAlignment="1">
      <alignment horizontal="center" vertical="center" wrapText="1"/>
      <protection/>
    </xf>
    <xf numFmtId="0" fontId="72" fillId="0" borderId="13" xfId="45" applyNumberFormat="1" applyFont="1" applyFill="1" applyBorder="1" applyAlignment="1">
      <alignment horizontal="center" vertical="center"/>
      <protection/>
    </xf>
    <xf numFmtId="167" fontId="72" fillId="0" borderId="19" xfId="45" applyFont="1" applyFill="1" applyBorder="1" applyAlignment="1">
      <alignment horizontal="center" vertical="center"/>
      <protection/>
    </xf>
    <xf numFmtId="167" fontId="72" fillId="0" borderId="13" xfId="45" applyFont="1" applyFill="1" applyBorder="1" applyAlignment="1">
      <alignment horizontal="center" vertical="center" wrapText="1"/>
      <protection/>
    </xf>
    <xf numFmtId="167" fontId="72" fillId="0" borderId="14" xfId="45" applyFont="1" applyFill="1" applyBorder="1" applyAlignment="1">
      <alignment horizontal="center" vertical="center" wrapText="1"/>
      <protection/>
    </xf>
    <xf numFmtId="2" fontId="72" fillId="0" borderId="13" xfId="45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167" fontId="82" fillId="0" borderId="0" xfId="45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2" fontId="10" fillId="16" borderId="14" xfId="0" applyNumberFormat="1" applyFont="1" applyFill="1" applyBorder="1" applyAlignment="1">
      <alignment/>
    </xf>
    <xf numFmtId="167" fontId="73" fillId="0" borderId="16" xfId="45" applyFont="1" applyFill="1" applyBorder="1" applyAlignment="1">
      <alignment horizontal="left" vertical="center" wrapText="1"/>
      <protection/>
    </xf>
    <xf numFmtId="9" fontId="73" fillId="0" borderId="14" xfId="45" applyNumberFormat="1" applyFont="1" applyFill="1" applyBorder="1" applyAlignment="1">
      <alignment horizontal="center" vertical="center"/>
      <protection/>
    </xf>
    <xf numFmtId="2" fontId="72" fillId="16" borderId="14" xfId="45" applyNumberFormat="1" applyFont="1" applyFill="1" applyBorder="1" applyAlignment="1">
      <alignment horizontal="center" vertical="center"/>
      <protection/>
    </xf>
    <xf numFmtId="9" fontId="73" fillId="0" borderId="0" xfId="45" applyNumberFormat="1" applyFont="1" applyFill="1" applyBorder="1" applyAlignment="1">
      <alignment horizontal="center" vertical="center"/>
      <protection/>
    </xf>
    <xf numFmtId="9" fontId="72" fillId="0" borderId="0" xfId="45" applyNumberFormat="1" applyFont="1" applyFill="1" applyBorder="1" applyAlignment="1">
      <alignment horizontal="center" vertical="center" wrapText="1"/>
      <protection/>
    </xf>
    <xf numFmtId="2" fontId="73" fillId="0" borderId="0" xfId="45" applyNumberFormat="1" applyFont="1" applyFill="1" applyBorder="1" applyAlignment="1">
      <alignment vertical="center" wrapText="1"/>
      <protection/>
    </xf>
    <xf numFmtId="2" fontId="72" fillId="16" borderId="10" xfId="45" applyNumberFormat="1" applyFont="1" applyFill="1" applyBorder="1" applyAlignment="1">
      <alignment horizontal="center" vertical="center" wrapText="1"/>
      <protection/>
    </xf>
    <xf numFmtId="166" fontId="72" fillId="16" borderId="10" xfId="45" applyNumberFormat="1" applyFont="1" applyFill="1" applyBorder="1" applyAlignment="1">
      <alignment horizontal="center" vertical="center" wrapText="1"/>
      <protection/>
    </xf>
    <xf numFmtId="2" fontId="72" fillId="16" borderId="10" xfId="45" applyNumberFormat="1" applyFont="1" applyFill="1" applyBorder="1" applyAlignment="1">
      <alignment horizontal="center" vertical="center"/>
      <protection/>
    </xf>
    <xf numFmtId="167" fontId="83" fillId="16" borderId="11" xfId="45" applyFont="1" applyFill="1" applyBorder="1" applyAlignment="1">
      <alignment horizontal="center" vertical="center"/>
      <protection/>
    </xf>
    <xf numFmtId="164" fontId="83" fillId="16" borderId="11" xfId="45" applyNumberFormat="1" applyFont="1" applyFill="1" applyBorder="1" applyAlignment="1">
      <alignment horizontal="center" vertical="center"/>
      <protection/>
    </xf>
    <xf numFmtId="2" fontId="73" fillId="0" borderId="0" xfId="45" applyNumberFormat="1" applyFont="1" applyFill="1" applyAlignment="1">
      <alignment horizontal="center" vertical="center"/>
      <protection/>
    </xf>
    <xf numFmtId="167" fontId="74" fillId="0" borderId="0" xfId="45" applyFont="1" applyFill="1" applyAlignment="1">
      <alignment horizontal="center" vertical="center" wrapText="1"/>
      <protection/>
    </xf>
    <xf numFmtId="167" fontId="73" fillId="0" borderId="12" xfId="45" applyFont="1" applyFill="1" applyBorder="1" applyAlignment="1">
      <alignment horizontal="center"/>
      <protection/>
    </xf>
    <xf numFmtId="167" fontId="84" fillId="0" borderId="14" xfId="45" applyFont="1" applyFill="1" applyBorder="1" applyAlignment="1">
      <alignment horizontal="center" vertical="center" wrapText="1"/>
      <protection/>
    </xf>
    <xf numFmtId="167" fontId="84" fillId="0" borderId="0" xfId="45" applyFont="1" applyFill="1" applyBorder="1" applyAlignment="1">
      <alignment horizontal="center" vertical="center" wrapText="1"/>
      <protection/>
    </xf>
    <xf numFmtId="2" fontId="73" fillId="0" borderId="0" xfId="45" applyNumberFormat="1" applyFont="1" applyFill="1" applyAlignment="1">
      <alignment horizontal="center" vertical="center" wrapText="1"/>
      <protection/>
    </xf>
    <xf numFmtId="9" fontId="0" fillId="0" borderId="13" xfId="0" applyNumberFormat="1" applyFill="1" applyBorder="1" applyAlignment="1">
      <alignment horizontal="center" vertical="center"/>
    </xf>
    <xf numFmtId="167" fontId="73" fillId="0" borderId="17" xfId="45" applyFont="1" applyFill="1" applyBorder="1" applyAlignment="1">
      <alignment horizontal="center" vertical="center" wrapText="1"/>
      <protection/>
    </xf>
    <xf numFmtId="167" fontId="73" fillId="0" borderId="17" xfId="45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167" fontId="73" fillId="0" borderId="17" xfId="45" applyFont="1" applyFill="1" applyBorder="1" applyAlignment="1">
      <alignment horizontal="center" vertical="top" wrapText="1"/>
      <protection/>
    </xf>
    <xf numFmtId="168" fontId="73" fillId="0" borderId="17" xfId="45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67" fontId="73" fillId="0" borderId="13" xfId="45" applyFont="1" applyFill="1" applyBorder="1" applyAlignment="1">
      <alignment horizontal="left" vertical="center" wrapText="1"/>
      <protection/>
    </xf>
    <xf numFmtId="167" fontId="73" fillId="0" borderId="13" xfId="45" applyFont="1" applyFill="1" applyBorder="1" applyAlignment="1">
      <alignment/>
      <protection/>
    </xf>
    <xf numFmtId="167" fontId="73" fillId="0" borderId="11" xfId="45" applyFont="1" applyFill="1" applyBorder="1" applyAlignment="1">
      <alignment horizontal="center" vertical="center" wrapText="1"/>
      <protection/>
    </xf>
    <xf numFmtId="167" fontId="73" fillId="0" borderId="21" xfId="45" applyFont="1" applyFill="1" applyBorder="1" applyAlignment="1">
      <alignment horizontal="center" vertical="top" wrapText="1"/>
      <protection/>
    </xf>
    <xf numFmtId="167" fontId="73" fillId="0" borderId="18" xfId="45" applyFont="1" applyFill="1" applyBorder="1" applyAlignment="1">
      <alignment horizontal="center" vertical="top" wrapText="1"/>
      <protection/>
    </xf>
    <xf numFmtId="167" fontId="73" fillId="0" borderId="15" xfId="45" applyFont="1" applyFill="1" applyBorder="1" applyAlignment="1">
      <alignment/>
      <protection/>
    </xf>
    <xf numFmtId="167" fontId="73" fillId="0" borderId="15" xfId="45" applyFont="1" applyFill="1" applyBorder="1" applyAlignment="1">
      <alignment horizontal="center" vertical="top" wrapText="1"/>
      <protection/>
    </xf>
    <xf numFmtId="167" fontId="73" fillId="0" borderId="17" xfId="45" applyFont="1" applyFill="1" applyBorder="1" applyAlignment="1">
      <alignment horizontal="left" vertical="top" wrapText="1"/>
      <protection/>
    </xf>
    <xf numFmtId="167" fontId="7" fillId="0" borderId="10" xfId="45" applyFont="1" applyFill="1" applyBorder="1" applyAlignment="1">
      <alignment horizontal="center" vertical="center" wrapText="1"/>
      <protection/>
    </xf>
    <xf numFmtId="2" fontId="85" fillId="16" borderId="17" xfId="0" applyNumberFormat="1" applyFon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2" fontId="0" fillId="16" borderId="14" xfId="0" applyNumberFormat="1" applyFill="1" applyBorder="1" applyAlignment="1">
      <alignment/>
    </xf>
    <xf numFmtId="167" fontId="11" fillId="0" borderId="0" xfId="45" applyFont="1" applyAlignment="1">
      <alignment wrapText="1"/>
      <protection/>
    </xf>
    <xf numFmtId="167" fontId="7" fillId="0" borderId="16" xfId="45" applyFont="1" applyFill="1" applyBorder="1" applyAlignment="1">
      <alignment horizontal="center" vertical="center"/>
      <protection/>
    </xf>
    <xf numFmtId="2" fontId="72" fillId="0" borderId="15" xfId="45" applyNumberFormat="1" applyFont="1" applyFill="1" applyBorder="1" applyAlignment="1">
      <alignment horizontal="center" vertical="center" wrapText="1"/>
      <protection/>
    </xf>
    <xf numFmtId="2" fontId="0" fillId="0" borderId="21" xfId="0" applyNumberFormat="1" applyFill="1" applyBorder="1" applyAlignment="1">
      <alignment horizontal="center" vertical="center"/>
    </xf>
    <xf numFmtId="2" fontId="72" fillId="16" borderId="21" xfId="45" applyNumberFormat="1" applyFont="1" applyFill="1" applyBorder="1" applyAlignment="1">
      <alignment horizontal="center" vertical="center"/>
      <protection/>
    </xf>
    <xf numFmtId="2" fontId="72" fillId="0" borderId="14" xfId="45" applyNumberFormat="1" applyFont="1" applyFill="1" applyBorder="1" applyAlignment="1">
      <alignment horizontal="center" vertical="center" wrapText="1"/>
      <protection/>
    </xf>
    <xf numFmtId="2" fontId="72" fillId="0" borderId="14" xfId="45" applyNumberFormat="1" applyFont="1" applyFill="1" applyBorder="1" applyAlignment="1">
      <alignment horizontal="center" vertical="center"/>
      <protection/>
    </xf>
    <xf numFmtId="167" fontId="86" fillId="0" borderId="10" xfId="45" applyFont="1" applyFill="1" applyBorder="1" applyAlignment="1">
      <alignment horizontal="left" vertical="center" wrapText="1"/>
      <protection/>
    </xf>
    <xf numFmtId="0" fontId="72" fillId="0" borderId="18" xfId="45" applyNumberFormat="1" applyFont="1" applyFill="1" applyBorder="1" applyAlignment="1">
      <alignment horizontal="center" vertical="center" wrapText="1"/>
      <protection/>
    </xf>
    <xf numFmtId="166" fontId="72" fillId="16" borderId="18" xfId="45" applyNumberFormat="1" applyFont="1" applyFill="1" applyBorder="1" applyAlignment="1">
      <alignment horizontal="center" vertical="center" wrapText="1"/>
      <protection/>
    </xf>
    <xf numFmtId="166" fontId="72" fillId="0" borderId="14" xfId="45" applyNumberFormat="1" applyFont="1" applyFill="1" applyBorder="1" applyAlignment="1">
      <alignment horizontal="center" vertical="center" wrapText="1"/>
      <protection/>
    </xf>
    <xf numFmtId="166" fontId="80" fillId="0" borderId="14" xfId="45" applyNumberFormat="1" applyFont="1" applyFill="1" applyBorder="1" applyAlignment="1">
      <alignment horizontal="center" vertical="center" wrapText="1"/>
      <protection/>
    </xf>
    <xf numFmtId="0" fontId="72" fillId="0" borderId="14" xfId="45" applyNumberFormat="1" applyFont="1" applyFill="1" applyBorder="1" applyAlignment="1">
      <alignment horizontal="center" vertical="center"/>
      <protection/>
    </xf>
    <xf numFmtId="167" fontId="73" fillId="0" borderId="0" xfId="45" applyFont="1" applyFill="1" applyBorder="1" applyAlignment="1">
      <alignment horizontal="center" vertical="center" wrapText="1"/>
      <protection/>
    </xf>
    <xf numFmtId="167" fontId="73" fillId="0" borderId="15" xfId="45" applyFont="1" applyFill="1" applyBorder="1" applyAlignment="1">
      <alignment horizontal="center" vertical="center" wrapText="1"/>
      <protection/>
    </xf>
    <xf numFmtId="2" fontId="0" fillId="0" borderId="16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9" fontId="0" fillId="0" borderId="17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167" fontId="7" fillId="0" borderId="17" xfId="45" applyFont="1" applyFill="1" applyBorder="1" applyAlignment="1">
      <alignment horizontal="left" vertical="top" wrapText="1"/>
      <protection/>
    </xf>
    <xf numFmtId="167" fontId="7" fillId="0" borderId="14" xfId="45" applyFont="1" applyFill="1" applyBorder="1" applyAlignment="1">
      <alignment horizontal="left" vertical="top" wrapText="1"/>
      <protection/>
    </xf>
    <xf numFmtId="0" fontId="80" fillId="0" borderId="15" xfId="45" applyNumberFormat="1" applyFont="1" applyFill="1" applyBorder="1" applyAlignment="1">
      <alignment horizontal="center" vertical="center" wrapText="1"/>
      <protection/>
    </xf>
    <xf numFmtId="2" fontId="73" fillId="0" borderId="15" xfId="45" applyNumberFormat="1" applyFont="1" applyFill="1" applyBorder="1" applyAlignment="1">
      <alignment horizontal="center" vertical="center" wrapText="1"/>
      <protection/>
    </xf>
    <xf numFmtId="2" fontId="72" fillId="16" borderId="15" xfId="45" applyNumberFormat="1" applyFont="1" applyFill="1" applyBorder="1" applyAlignment="1">
      <alignment horizontal="center" vertical="center" wrapText="1"/>
      <protection/>
    </xf>
    <xf numFmtId="2" fontId="81" fillId="0" borderId="14" xfId="45" applyNumberFormat="1" applyFont="1" applyFill="1" applyBorder="1" applyAlignment="1">
      <alignment horizontal="center" vertical="center" wrapText="1"/>
      <protection/>
    </xf>
    <xf numFmtId="0" fontId="80" fillId="0" borderId="14" xfId="45" applyNumberFormat="1" applyFont="1" applyFill="1" applyBorder="1" applyAlignment="1">
      <alignment horizontal="center" vertical="center"/>
      <protection/>
    </xf>
    <xf numFmtId="167" fontId="47" fillId="0" borderId="0" xfId="45" applyFont="1" applyFill="1" applyBorder="1" applyAlignment="1">
      <alignment horizontal="left" vertical="center" wrapText="1"/>
      <protection/>
    </xf>
    <xf numFmtId="167" fontId="47" fillId="0" borderId="14" xfId="45" applyFont="1" applyFill="1" applyBorder="1" applyAlignment="1">
      <alignment horizontal="left" vertical="center" wrapText="1"/>
      <protection/>
    </xf>
    <xf numFmtId="167" fontId="73" fillId="0" borderId="14" xfId="45" applyFont="1" applyFill="1" applyBorder="1" applyAlignment="1">
      <alignment vertical="center" wrapText="1"/>
      <protection/>
    </xf>
    <xf numFmtId="167" fontId="73" fillId="0" borderId="0" xfId="45" applyFont="1" applyFill="1" applyBorder="1" applyAlignment="1">
      <alignment vertical="center"/>
      <protection/>
    </xf>
    <xf numFmtId="2" fontId="7" fillId="16" borderId="14" xfId="45" applyNumberFormat="1" applyFont="1" applyFill="1" applyBorder="1" applyAlignment="1">
      <alignment vertical="center"/>
      <protection/>
    </xf>
    <xf numFmtId="167" fontId="87" fillId="0" borderId="0" xfId="45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167" fontId="72" fillId="0" borderId="0" xfId="45" applyFont="1" applyFill="1" applyBorder="1" applyAlignment="1">
      <alignment horizontal="left" vertical="top" wrapText="1"/>
      <protection/>
    </xf>
    <xf numFmtId="167" fontId="73" fillId="0" borderId="0" xfId="45" applyFont="1" applyFill="1" applyBorder="1" applyAlignment="1">
      <alignment horizontal="center" wrapText="1"/>
      <protection/>
    </xf>
    <xf numFmtId="2" fontId="87" fillId="0" borderId="0" xfId="45" applyNumberFormat="1" applyFont="1" applyFill="1" applyBorder="1" applyAlignment="1">
      <alignment horizontal="center" vertical="center"/>
      <protection/>
    </xf>
    <xf numFmtId="167" fontId="72" fillId="0" borderId="0" xfId="45" applyFont="1" applyFill="1" applyBorder="1" applyAlignment="1">
      <alignment horizontal="center" vertical="center"/>
      <protection/>
    </xf>
    <xf numFmtId="167" fontId="73" fillId="0" borderId="0" xfId="45" applyFont="1" applyFill="1" applyBorder="1" applyAlignment="1">
      <alignment horizontal="center" vertical="top" wrapText="1"/>
      <protection/>
    </xf>
    <xf numFmtId="167" fontId="73" fillId="0" borderId="0" xfId="45" applyFont="1" applyFill="1" applyBorder="1" applyAlignment="1">
      <alignment horizontal="center" vertical="center" wrapText="1"/>
      <protection/>
    </xf>
    <xf numFmtId="167" fontId="75" fillId="0" borderId="0" xfId="45" applyFont="1" applyFill="1" applyBorder="1" applyAlignment="1">
      <alignment horizontal="left" vertical="center" wrapText="1"/>
      <protection/>
    </xf>
    <xf numFmtId="167" fontId="76" fillId="0" borderId="0" xfId="45" applyFont="1" applyFill="1" applyBorder="1" applyAlignment="1">
      <alignment horizontal="left" vertical="center" wrapText="1"/>
      <protection/>
    </xf>
    <xf numFmtId="167" fontId="5" fillId="0" borderId="0" xfId="45" applyFont="1" applyFill="1" applyBorder="1" applyAlignment="1">
      <alignment horizontal="left" vertical="center" wrapText="1"/>
      <protection/>
    </xf>
    <xf numFmtId="167" fontId="73" fillId="0" borderId="0" xfId="45" applyFont="1" applyFill="1" applyBorder="1" applyAlignment="1">
      <alignment horizontal="left" vertical="top" wrapText="1"/>
      <protection/>
    </xf>
    <xf numFmtId="167" fontId="73" fillId="0" borderId="0" xfId="45" applyFont="1" applyFill="1" applyBorder="1" applyAlignment="1">
      <alignment vertical="center" wrapText="1"/>
      <protection/>
    </xf>
    <xf numFmtId="167" fontId="73" fillId="0" borderId="0" xfId="45" applyFont="1" applyFill="1" applyBorder="1" applyAlignment="1">
      <alignment horizontal="center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Obliczenia" xfId="57"/>
    <cellStyle name="Followed Hyperlink" xfId="58"/>
    <cellStyle name="Percent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4">
      <selection activeCell="B18" sqref="B18"/>
    </sheetView>
  </sheetViews>
  <sheetFormatPr defaultColWidth="9.296875" defaultRowHeight="124.5" customHeight="1"/>
  <cols>
    <col min="1" max="1" width="3.3984375" style="6" customWidth="1"/>
    <col min="2" max="2" width="48.69921875" style="6" customWidth="1"/>
    <col min="3" max="3" width="17.19921875" style="6" customWidth="1"/>
    <col min="4" max="4" width="11.19921875" style="7" customWidth="1"/>
    <col min="5" max="5" width="13.19921875" style="7" customWidth="1"/>
    <col min="6" max="6" width="8.59765625" style="7" customWidth="1"/>
    <col min="7" max="7" width="7.59765625" style="7" customWidth="1"/>
    <col min="8" max="8" width="9.19921875" style="114" customWidth="1"/>
    <col min="9" max="9" width="8.8984375" style="5" bestFit="1" customWidth="1"/>
    <col min="10" max="10" width="8.3984375" style="114" bestFit="1" customWidth="1"/>
    <col min="11" max="11" width="8.8984375" style="5" bestFit="1" customWidth="1"/>
    <col min="12" max="16384" width="9.19921875" style="6" customWidth="1"/>
  </cols>
  <sheetData>
    <row r="1" spans="1:11" ht="24.75" customHeight="1">
      <c r="A1" s="1"/>
      <c r="B1" s="2" t="s">
        <v>0</v>
      </c>
      <c r="C1" s="3"/>
      <c r="D1" s="4"/>
      <c r="E1" s="4"/>
      <c r="F1" s="220" t="s">
        <v>1</v>
      </c>
      <c r="G1" s="220"/>
      <c r="J1" s="221" t="s">
        <v>2</v>
      </c>
      <c r="K1" s="221"/>
    </row>
    <row r="2" spans="1:5" ht="15.75" customHeight="1">
      <c r="A2" s="1"/>
      <c r="B2" s="2"/>
      <c r="D2" s="4"/>
      <c r="E2" s="4"/>
    </row>
    <row r="3" spans="1:7" ht="17.25" customHeight="1">
      <c r="A3" s="1"/>
      <c r="B3" s="2" t="s">
        <v>90</v>
      </c>
      <c r="D3" s="8" t="s">
        <v>3</v>
      </c>
      <c r="E3" s="8"/>
      <c r="F3" s="8"/>
      <c r="G3" s="8"/>
    </row>
    <row r="4" spans="1:5" ht="18.75" customHeight="1">
      <c r="A4" s="1"/>
      <c r="B4" s="2"/>
      <c r="C4" s="3"/>
      <c r="D4" s="4"/>
      <c r="E4" s="4"/>
    </row>
    <row r="5" spans="1:5" ht="17.25" customHeight="1">
      <c r="A5" s="1"/>
      <c r="B5" s="9" t="s">
        <v>4</v>
      </c>
      <c r="D5" s="4"/>
      <c r="E5" s="4"/>
    </row>
    <row r="6" spans="1:5" ht="15.75" customHeight="1">
      <c r="A6" s="1"/>
      <c r="B6" s="2"/>
      <c r="D6" s="4"/>
      <c r="E6" s="4"/>
    </row>
    <row r="7" spans="1:11" ht="127.5" customHeight="1">
      <c r="A7" s="10" t="s">
        <v>5</v>
      </c>
      <c r="B7" s="11" t="s">
        <v>6</v>
      </c>
      <c r="C7" s="11" t="s">
        <v>7</v>
      </c>
      <c r="D7" s="11" t="s">
        <v>8</v>
      </c>
      <c r="E7" s="11" t="s">
        <v>89</v>
      </c>
      <c r="F7" s="11" t="s">
        <v>9</v>
      </c>
      <c r="G7" s="11" t="s">
        <v>10</v>
      </c>
      <c r="H7" s="46" t="s">
        <v>11</v>
      </c>
      <c r="I7" s="12" t="s">
        <v>12</v>
      </c>
      <c r="J7" s="191" t="s">
        <v>13</v>
      </c>
      <c r="K7" s="199" t="s">
        <v>14</v>
      </c>
    </row>
    <row r="8" spans="1:11" ht="24.75" customHeight="1">
      <c r="A8" s="13"/>
      <c r="B8" s="14"/>
      <c r="C8" s="14"/>
      <c r="D8" s="14"/>
      <c r="E8" s="14"/>
      <c r="F8" s="14"/>
      <c r="G8" s="14"/>
      <c r="H8" s="117" t="s">
        <v>99</v>
      </c>
      <c r="I8" s="118" t="s">
        <v>100</v>
      </c>
      <c r="J8" s="121" t="s">
        <v>101</v>
      </c>
      <c r="K8" s="200" t="s">
        <v>102</v>
      </c>
    </row>
    <row r="9" spans="1:11" ht="13.5" customHeight="1">
      <c r="A9" s="13">
        <v>1</v>
      </c>
      <c r="B9" s="14">
        <v>2</v>
      </c>
      <c r="C9" s="115">
        <v>3</v>
      </c>
      <c r="D9" s="116">
        <v>4</v>
      </c>
      <c r="E9" s="115">
        <v>5</v>
      </c>
      <c r="F9" s="116">
        <v>6</v>
      </c>
      <c r="G9" s="115">
        <v>7</v>
      </c>
      <c r="H9" s="116">
        <v>8</v>
      </c>
      <c r="I9" s="115">
        <v>9</v>
      </c>
      <c r="J9" s="197">
        <v>10</v>
      </c>
      <c r="K9" s="201">
        <v>11</v>
      </c>
    </row>
    <row r="10" spans="1:11" ht="183" customHeight="1">
      <c r="A10" s="11">
        <v>1</v>
      </c>
      <c r="B10" s="53" t="s">
        <v>15</v>
      </c>
      <c r="C10" s="39"/>
      <c r="D10" s="36" t="s">
        <v>16</v>
      </c>
      <c r="E10" s="36">
        <v>5</v>
      </c>
      <c r="F10" s="54"/>
      <c r="G10" s="55"/>
      <c r="H10" s="71">
        <f>F10*G10+F10</f>
        <v>0</v>
      </c>
      <c r="I10" s="54">
        <f>E10*F10</f>
        <v>0</v>
      </c>
      <c r="J10" s="99">
        <f>I10*G10</f>
        <v>0</v>
      </c>
      <c r="K10" s="167">
        <f>I10+J10</f>
        <v>0</v>
      </c>
    </row>
    <row r="11" spans="1:11" ht="179.25" customHeight="1">
      <c r="A11" s="11">
        <v>2</v>
      </c>
      <c r="B11" s="53" t="s">
        <v>21</v>
      </c>
      <c r="C11" s="39"/>
      <c r="D11" s="36" t="s">
        <v>19</v>
      </c>
      <c r="E11" s="36">
        <v>170</v>
      </c>
      <c r="F11" s="54"/>
      <c r="G11" s="55"/>
      <c r="H11" s="71">
        <f>F11*G11+F11</f>
        <v>0</v>
      </c>
      <c r="I11" s="54">
        <f>E11*F11</f>
        <v>0</v>
      </c>
      <c r="J11" s="99">
        <f>I11*G11</f>
        <v>0</v>
      </c>
      <c r="K11" s="167">
        <f>I11+J11</f>
        <v>0</v>
      </c>
    </row>
    <row r="12" spans="1:11" ht="146.25" customHeight="1">
      <c r="A12" s="11">
        <v>3</v>
      </c>
      <c r="B12" s="53" t="s">
        <v>17</v>
      </c>
      <c r="C12" s="39"/>
      <c r="D12" s="36" t="s">
        <v>16</v>
      </c>
      <c r="E12" s="36">
        <v>2</v>
      </c>
      <c r="F12" s="54"/>
      <c r="G12" s="55"/>
      <c r="H12" s="71">
        <f aca="true" t="shared" si="0" ref="H12:H17">F12*G12+F12</f>
        <v>0</v>
      </c>
      <c r="I12" s="54">
        <f aca="true" t="shared" si="1" ref="I12:I17">E12*F12</f>
        <v>0</v>
      </c>
      <c r="J12" s="99">
        <f aca="true" t="shared" si="2" ref="J12:J17">I12*G12</f>
        <v>0</v>
      </c>
      <c r="K12" s="167">
        <f aca="true" t="shared" si="3" ref="K12:K17">I12+J12</f>
        <v>0</v>
      </c>
    </row>
    <row r="13" spans="1:11" ht="129" customHeight="1">
      <c r="A13" s="11">
        <v>4</v>
      </c>
      <c r="B13" s="53" t="s">
        <v>24</v>
      </c>
      <c r="C13" s="57"/>
      <c r="D13" s="36" t="s">
        <v>16</v>
      </c>
      <c r="E13" s="36">
        <v>10</v>
      </c>
      <c r="F13" s="54"/>
      <c r="G13" s="55"/>
      <c r="H13" s="71">
        <f t="shared" si="0"/>
        <v>0</v>
      </c>
      <c r="I13" s="54">
        <f t="shared" si="1"/>
        <v>0</v>
      </c>
      <c r="J13" s="99">
        <f t="shared" si="2"/>
        <v>0</v>
      </c>
      <c r="K13" s="167">
        <f t="shared" si="3"/>
        <v>0</v>
      </c>
    </row>
    <row r="14" spans="1:11" ht="136.5" customHeight="1">
      <c r="A14" s="11">
        <v>5</v>
      </c>
      <c r="B14" s="56" t="s">
        <v>22</v>
      </c>
      <c r="C14" s="39"/>
      <c r="D14" s="36" t="s">
        <v>16</v>
      </c>
      <c r="E14" s="36">
        <v>10</v>
      </c>
      <c r="F14" s="54"/>
      <c r="G14" s="55"/>
      <c r="H14" s="71">
        <f t="shared" si="0"/>
        <v>0</v>
      </c>
      <c r="I14" s="54">
        <f t="shared" si="1"/>
        <v>0</v>
      </c>
      <c r="J14" s="99">
        <f t="shared" si="2"/>
        <v>0</v>
      </c>
      <c r="K14" s="167">
        <f t="shared" si="3"/>
        <v>0</v>
      </c>
    </row>
    <row r="15" spans="1:11" ht="185.25">
      <c r="A15" s="11">
        <v>6</v>
      </c>
      <c r="B15" s="53" t="s">
        <v>23</v>
      </c>
      <c r="C15" s="39"/>
      <c r="D15" s="36" t="s">
        <v>19</v>
      </c>
      <c r="E15" s="36">
        <v>180</v>
      </c>
      <c r="F15" s="54"/>
      <c r="G15" s="55"/>
      <c r="H15" s="71">
        <f t="shared" si="0"/>
        <v>0</v>
      </c>
      <c r="I15" s="54">
        <f t="shared" si="1"/>
        <v>0</v>
      </c>
      <c r="J15" s="99">
        <f t="shared" si="2"/>
        <v>0</v>
      </c>
      <c r="K15" s="167">
        <f t="shared" si="3"/>
        <v>0</v>
      </c>
    </row>
    <row r="16" spans="1:11" ht="114">
      <c r="A16" s="11">
        <v>7</v>
      </c>
      <c r="B16" s="53" t="s">
        <v>20</v>
      </c>
      <c r="C16" s="39"/>
      <c r="D16" s="36" t="s">
        <v>19</v>
      </c>
      <c r="E16" s="36">
        <v>5</v>
      </c>
      <c r="F16" s="54"/>
      <c r="G16" s="55"/>
      <c r="H16" s="71">
        <f t="shared" si="0"/>
        <v>0</v>
      </c>
      <c r="I16" s="54">
        <f t="shared" si="1"/>
        <v>0</v>
      </c>
      <c r="J16" s="99">
        <f t="shared" si="2"/>
        <v>0</v>
      </c>
      <c r="K16" s="167">
        <f t="shared" si="3"/>
        <v>0</v>
      </c>
    </row>
    <row r="17" spans="1:11" ht="106.5" customHeight="1">
      <c r="A17" s="11">
        <v>8</v>
      </c>
      <c r="B17" s="53" t="s">
        <v>18</v>
      </c>
      <c r="C17" s="39"/>
      <c r="D17" s="36" t="s">
        <v>19</v>
      </c>
      <c r="E17" s="36">
        <v>30</v>
      </c>
      <c r="F17" s="54"/>
      <c r="G17" s="55"/>
      <c r="H17" s="71">
        <f t="shared" si="0"/>
        <v>0</v>
      </c>
      <c r="I17" s="54">
        <f t="shared" si="1"/>
        <v>0</v>
      </c>
      <c r="J17" s="99">
        <f t="shared" si="2"/>
        <v>0</v>
      </c>
      <c r="K17" s="167">
        <f t="shared" si="3"/>
        <v>0</v>
      </c>
    </row>
    <row r="18" spans="1:11" ht="18.75" customHeight="1">
      <c r="A18" s="15"/>
      <c r="B18" s="16"/>
      <c r="D18" s="17"/>
      <c r="E18" s="17"/>
      <c r="F18" s="18"/>
      <c r="G18" s="19" t="s">
        <v>25</v>
      </c>
      <c r="H18" s="151" t="s">
        <v>26</v>
      </c>
      <c r="I18" s="152">
        <f>SUM(I10:I17)</f>
        <v>0</v>
      </c>
      <c r="J18" s="151">
        <f>SUM(J10:J17)</f>
        <v>0</v>
      </c>
      <c r="K18" s="198">
        <f>SUM(K10:K17)</f>
        <v>0</v>
      </c>
    </row>
    <row r="19" ht="41.25" customHeight="1"/>
    <row r="20" spans="2:11" ht="18" customHeight="1">
      <c r="B20" s="222" t="s">
        <v>27</v>
      </c>
      <c r="C20" s="222"/>
      <c r="D20" s="222"/>
      <c r="E20" s="222"/>
      <c r="F20" s="222"/>
      <c r="G20" s="222"/>
      <c r="H20" s="222"/>
      <c r="I20" s="222"/>
      <c r="J20" s="222"/>
      <c r="K20" s="222"/>
    </row>
    <row r="21" spans="2:11" ht="16.5" customHeight="1">
      <c r="B21" s="20"/>
      <c r="C21" s="21"/>
      <c r="I21" s="7"/>
      <c r="K21" s="7"/>
    </row>
    <row r="22" spans="2:11" ht="61.5" customHeight="1">
      <c r="B22" s="223" t="s">
        <v>28</v>
      </c>
      <c r="C22" s="223"/>
      <c r="D22" s="223"/>
      <c r="E22" s="223"/>
      <c r="I22" s="7"/>
      <c r="K22" s="7"/>
    </row>
  </sheetData>
  <sheetProtection/>
  <mergeCells count="4">
    <mergeCell ref="F1:G1"/>
    <mergeCell ref="J1:K1"/>
    <mergeCell ref="B20:K20"/>
    <mergeCell ref="B22:E22"/>
  </mergeCells>
  <printOptions/>
  <pageMargins left="0.11811023622047245" right="0.11811023622047245" top="1.141732283464567" bottom="1.141732283464567" header="0.7480314960629921" footer="0.7480314960629921"/>
  <pageSetup fitToHeight="2" fitToWidth="8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1">
      <selection activeCell="B15" sqref="B15"/>
    </sheetView>
  </sheetViews>
  <sheetFormatPr defaultColWidth="9.296875" defaultRowHeight="14.25"/>
  <cols>
    <col min="1" max="1" width="3.09765625" style="22" customWidth="1"/>
    <col min="2" max="2" width="42.8984375" style="4" customWidth="1"/>
    <col min="3" max="3" width="16.3984375" style="7" customWidth="1"/>
    <col min="4" max="4" width="11" style="4" customWidth="1"/>
    <col min="5" max="5" width="10.69921875" style="4" customWidth="1"/>
    <col min="6" max="6" width="8.19921875" style="4" customWidth="1"/>
    <col min="7" max="7" width="7" style="4" bestFit="1" customWidth="1"/>
    <col min="8" max="8" width="8.09765625" style="156" customWidth="1"/>
    <col min="9" max="9" width="9.19921875" style="156" bestFit="1" customWidth="1"/>
    <col min="10" max="10" width="8.3984375" style="156" bestFit="1" customWidth="1"/>
    <col min="11" max="11" width="8.69921875" style="156" customWidth="1"/>
    <col min="12" max="16384" width="9.19921875" style="22" customWidth="1"/>
  </cols>
  <sheetData>
    <row r="1" spans="1:11" ht="28.5">
      <c r="A1" s="8"/>
      <c r="B1" s="17" t="s">
        <v>0</v>
      </c>
      <c r="C1" s="17"/>
      <c r="J1" s="224" t="s">
        <v>29</v>
      </c>
      <c r="K1" s="224"/>
    </row>
    <row r="2" spans="1:2" ht="15">
      <c r="A2" s="8"/>
      <c r="B2" s="17"/>
    </row>
    <row r="3" spans="1:7" ht="15">
      <c r="A3" s="8"/>
      <c r="B3" s="17" t="s">
        <v>90</v>
      </c>
      <c r="D3" s="225" t="s">
        <v>3</v>
      </c>
      <c r="E3" s="225"/>
      <c r="F3" s="225"/>
      <c r="G3" s="225"/>
    </row>
    <row r="4" spans="1:3" ht="15">
      <c r="A4" s="8"/>
      <c r="B4" s="17"/>
      <c r="C4" s="17"/>
    </row>
    <row r="5" spans="1:2" ht="18">
      <c r="A5" s="8"/>
      <c r="B5" s="157" t="s">
        <v>30</v>
      </c>
    </row>
    <row r="6" spans="1:3" ht="15">
      <c r="A6" s="8"/>
      <c r="B6" s="17"/>
      <c r="C6" s="158"/>
    </row>
    <row r="7" spans="1:11" ht="128.25" customHeight="1">
      <c r="A7" s="10" t="s">
        <v>5</v>
      </c>
      <c r="B7" s="11" t="s">
        <v>6</v>
      </c>
      <c r="C7" s="126" t="s">
        <v>7</v>
      </c>
      <c r="D7" s="126" t="s">
        <v>31</v>
      </c>
      <c r="E7" s="126" t="s">
        <v>32</v>
      </c>
      <c r="F7" s="126" t="s">
        <v>9</v>
      </c>
      <c r="G7" s="126" t="s">
        <v>10</v>
      </c>
      <c r="H7" s="127" t="s">
        <v>11</v>
      </c>
      <c r="I7" s="127" t="s">
        <v>12</v>
      </c>
      <c r="J7" s="128" t="s">
        <v>13</v>
      </c>
      <c r="K7" s="213" t="s">
        <v>14</v>
      </c>
    </row>
    <row r="8" spans="1:11" ht="14.25">
      <c r="A8" s="124">
        <v>1</v>
      </c>
      <c r="B8" s="125">
        <v>2</v>
      </c>
      <c r="C8" s="124">
        <v>3</v>
      </c>
      <c r="D8" s="125">
        <v>4</v>
      </c>
      <c r="E8" s="124">
        <v>5</v>
      </c>
      <c r="F8" s="125">
        <v>6</v>
      </c>
      <c r="G8" s="124">
        <v>7</v>
      </c>
      <c r="H8" s="125">
        <v>8</v>
      </c>
      <c r="I8" s="124">
        <v>9</v>
      </c>
      <c r="J8" s="210">
        <v>10</v>
      </c>
      <c r="K8" s="214">
        <v>11</v>
      </c>
    </row>
    <row r="9" spans="1:11" ht="15">
      <c r="A9" s="10"/>
      <c r="B9" s="11"/>
      <c r="C9" s="10"/>
      <c r="D9" s="11"/>
      <c r="E9" s="10"/>
      <c r="F9" s="11"/>
      <c r="G9" s="10"/>
      <c r="H9" s="117" t="s">
        <v>99</v>
      </c>
      <c r="I9" s="117" t="s">
        <v>100</v>
      </c>
      <c r="J9" s="121" t="s">
        <v>101</v>
      </c>
      <c r="K9" s="134" t="s">
        <v>102</v>
      </c>
    </row>
    <row r="10" spans="1:11" ht="42.75">
      <c r="A10" s="10">
        <v>1</v>
      </c>
      <c r="B10" s="185" t="s">
        <v>121</v>
      </c>
      <c r="C10" s="10"/>
      <c r="D10" s="36" t="s">
        <v>19</v>
      </c>
      <c r="E10" s="40">
        <v>500</v>
      </c>
      <c r="F10" s="36"/>
      <c r="G10" s="83"/>
      <c r="H10" s="82">
        <f>F10*G10+F10</f>
        <v>0</v>
      </c>
      <c r="I10" s="122">
        <f>E10*F10</f>
        <v>0</v>
      </c>
      <c r="J10" s="211">
        <f>I10*G10</f>
        <v>0</v>
      </c>
      <c r="K10" s="119">
        <f>I10+J10</f>
        <v>0</v>
      </c>
    </row>
    <row r="11" spans="1:11" ht="28.5">
      <c r="A11" s="11">
        <v>2</v>
      </c>
      <c r="B11" s="36" t="s">
        <v>33</v>
      </c>
      <c r="C11" s="39"/>
      <c r="D11" s="36" t="s">
        <v>34</v>
      </c>
      <c r="E11" s="36">
        <v>10</v>
      </c>
      <c r="F11" s="54"/>
      <c r="G11" s="83"/>
      <c r="H11" s="82">
        <f aca="true" t="shared" si="0" ref="H11:H17">F11*G11+F11</f>
        <v>0</v>
      </c>
      <c r="I11" s="122">
        <f aca="true" t="shared" si="1" ref="I11:I17">E11*F11</f>
        <v>0</v>
      </c>
      <c r="J11" s="211">
        <f aca="true" t="shared" si="2" ref="J11:J17">I11*G11</f>
        <v>0</v>
      </c>
      <c r="K11" s="119">
        <f aca="true" t="shared" si="3" ref="K11:K17">I11+J11</f>
        <v>0</v>
      </c>
    </row>
    <row r="12" spans="1:11" ht="112.5" customHeight="1">
      <c r="A12" s="10">
        <v>3</v>
      </c>
      <c r="B12" s="36" t="s">
        <v>35</v>
      </c>
      <c r="C12" s="39"/>
      <c r="D12" s="36" t="s">
        <v>16</v>
      </c>
      <c r="E12" s="36">
        <v>5</v>
      </c>
      <c r="F12" s="54"/>
      <c r="G12" s="83"/>
      <c r="H12" s="82">
        <f t="shared" si="0"/>
        <v>0</v>
      </c>
      <c r="I12" s="122">
        <f t="shared" si="1"/>
        <v>0</v>
      </c>
      <c r="J12" s="211">
        <f t="shared" si="2"/>
        <v>0</v>
      </c>
      <c r="K12" s="119">
        <f t="shared" si="3"/>
        <v>0</v>
      </c>
    </row>
    <row r="13" spans="1:11" ht="109.5" customHeight="1">
      <c r="A13" s="11">
        <v>4</v>
      </c>
      <c r="B13" s="36" t="s">
        <v>36</v>
      </c>
      <c r="C13" s="39"/>
      <c r="D13" s="36" t="s">
        <v>16</v>
      </c>
      <c r="E13" s="36">
        <v>5</v>
      </c>
      <c r="F13" s="54"/>
      <c r="G13" s="83"/>
      <c r="H13" s="82">
        <f t="shared" si="0"/>
        <v>0</v>
      </c>
      <c r="I13" s="122">
        <f t="shared" si="1"/>
        <v>0</v>
      </c>
      <c r="J13" s="211">
        <f t="shared" si="2"/>
        <v>0</v>
      </c>
      <c r="K13" s="119">
        <f t="shared" si="3"/>
        <v>0</v>
      </c>
    </row>
    <row r="14" spans="1:11" ht="34.5" customHeight="1">
      <c r="A14" s="10">
        <v>5</v>
      </c>
      <c r="B14" s="36" t="s">
        <v>37</v>
      </c>
      <c r="C14" s="39"/>
      <c r="D14" s="36" t="s">
        <v>16</v>
      </c>
      <c r="E14" s="36">
        <v>20</v>
      </c>
      <c r="F14" s="54"/>
      <c r="G14" s="83"/>
      <c r="H14" s="82">
        <f t="shared" si="0"/>
        <v>0</v>
      </c>
      <c r="I14" s="122">
        <f t="shared" si="1"/>
        <v>0</v>
      </c>
      <c r="J14" s="211">
        <f t="shared" si="2"/>
        <v>0</v>
      </c>
      <c r="K14" s="119">
        <f t="shared" si="3"/>
        <v>0</v>
      </c>
    </row>
    <row r="15" spans="1:11" s="6" customFormat="1" ht="57">
      <c r="A15" s="11">
        <v>6</v>
      </c>
      <c r="B15" s="185" t="s">
        <v>120</v>
      </c>
      <c r="C15" s="39"/>
      <c r="D15" s="40" t="s">
        <v>19</v>
      </c>
      <c r="E15" s="59">
        <v>450</v>
      </c>
      <c r="F15" s="54"/>
      <c r="G15" s="83"/>
      <c r="H15" s="82">
        <f t="shared" si="0"/>
        <v>0</v>
      </c>
      <c r="I15" s="122">
        <f t="shared" si="1"/>
        <v>0</v>
      </c>
      <c r="J15" s="211">
        <f t="shared" si="2"/>
        <v>0</v>
      </c>
      <c r="K15" s="119">
        <f t="shared" si="3"/>
        <v>0</v>
      </c>
    </row>
    <row r="16" spans="1:11" s="60" customFormat="1" ht="37.5" customHeight="1">
      <c r="A16" s="10">
        <v>7</v>
      </c>
      <c r="B16" s="65" t="s">
        <v>114</v>
      </c>
      <c r="C16" s="73"/>
      <c r="D16" s="64" t="s">
        <v>19</v>
      </c>
      <c r="E16" s="74">
        <v>270</v>
      </c>
      <c r="F16" s="66"/>
      <c r="G16" s="83"/>
      <c r="H16" s="82">
        <f t="shared" si="0"/>
        <v>0</v>
      </c>
      <c r="I16" s="122">
        <f t="shared" si="1"/>
        <v>0</v>
      </c>
      <c r="J16" s="211">
        <f t="shared" si="2"/>
        <v>0</v>
      </c>
      <c r="K16" s="119">
        <f t="shared" si="3"/>
        <v>0</v>
      </c>
    </row>
    <row r="17" spans="1:11" ht="57">
      <c r="A17" s="11">
        <v>8</v>
      </c>
      <c r="B17" s="93" t="s">
        <v>119</v>
      </c>
      <c r="C17" s="67"/>
      <c r="D17" s="40" t="s">
        <v>19</v>
      </c>
      <c r="E17" s="67">
        <v>40</v>
      </c>
      <c r="F17" s="67"/>
      <c r="G17" s="83"/>
      <c r="H17" s="82">
        <f t="shared" si="0"/>
        <v>0</v>
      </c>
      <c r="I17" s="122">
        <f t="shared" si="1"/>
        <v>0</v>
      </c>
      <c r="J17" s="211">
        <f t="shared" si="2"/>
        <v>0</v>
      </c>
      <c r="K17" s="119">
        <f t="shared" si="3"/>
        <v>0</v>
      </c>
    </row>
    <row r="18" spans="1:11" ht="15">
      <c r="A18" s="72"/>
      <c r="B18" s="159"/>
      <c r="C18" s="67"/>
      <c r="D18" s="40"/>
      <c r="E18" s="67"/>
      <c r="F18" s="67"/>
      <c r="G18" s="83"/>
      <c r="H18" s="151" t="s">
        <v>103</v>
      </c>
      <c r="I18" s="153">
        <f>SUM(I10:I17)</f>
        <v>0</v>
      </c>
      <c r="J18" s="212">
        <f>SUM(J10:J17)</f>
        <v>0</v>
      </c>
      <c r="K18" s="147">
        <f>SUM(K10:K17)</f>
        <v>0</v>
      </c>
    </row>
    <row r="19" spans="1:11" ht="15">
      <c r="A19" s="102"/>
      <c r="B19" s="160"/>
      <c r="C19" s="101"/>
      <c r="D19" s="101"/>
      <c r="E19" s="101"/>
      <c r="F19" s="101"/>
      <c r="G19" s="101"/>
      <c r="H19" s="123"/>
      <c r="I19" s="123"/>
      <c r="J19" s="123"/>
      <c r="K19" s="123"/>
    </row>
    <row r="20" spans="2:11" ht="15" customHeight="1">
      <c r="B20" s="226" t="s">
        <v>38</v>
      </c>
      <c r="C20" s="226"/>
      <c r="D20" s="226"/>
      <c r="E20" s="226"/>
      <c r="F20" s="226"/>
      <c r="G20" s="226"/>
      <c r="H20" s="226"/>
      <c r="I20" s="226"/>
      <c r="J20" s="226"/>
      <c r="K20" s="226"/>
    </row>
    <row r="21" spans="2:11" ht="15" customHeight="1">
      <c r="B21" s="7"/>
      <c r="C21" s="4"/>
      <c r="D21" s="7"/>
      <c r="E21" s="7"/>
      <c r="F21" s="7"/>
      <c r="G21" s="7"/>
      <c r="H21" s="114"/>
      <c r="I21" s="114"/>
      <c r="J21" s="114"/>
      <c r="K21" s="114"/>
    </row>
    <row r="22" spans="2:11" ht="55.5" customHeight="1">
      <c r="B22" s="223" t="s">
        <v>28</v>
      </c>
      <c r="C22" s="223"/>
      <c r="D22" s="223"/>
      <c r="E22" s="223"/>
      <c r="F22" s="7"/>
      <c r="G22" s="7"/>
      <c r="H22" s="114"/>
      <c r="I22" s="114"/>
      <c r="J22" s="114"/>
      <c r="K22" s="114"/>
    </row>
    <row r="23" ht="14.25">
      <c r="C23" s="4"/>
    </row>
    <row r="24" spans="2:11" s="6" customFormat="1" ht="123.75" customHeight="1">
      <c r="B24" s="7"/>
      <c r="C24" s="7"/>
      <c r="D24" s="7"/>
      <c r="E24" s="7"/>
      <c r="F24" s="7"/>
      <c r="G24" s="7"/>
      <c r="H24" s="114"/>
      <c r="I24" s="114"/>
      <c r="J24" s="114"/>
      <c r="K24" s="114"/>
    </row>
    <row r="25" ht="14.25">
      <c r="C25" s="4"/>
    </row>
    <row r="26" ht="14.25">
      <c r="C26" s="4"/>
    </row>
    <row r="27" ht="14.25">
      <c r="C27" s="4"/>
    </row>
    <row r="28" ht="14.25">
      <c r="C28" s="4"/>
    </row>
    <row r="29" ht="36.75" customHeight="1">
      <c r="C29" s="4"/>
    </row>
    <row r="30" ht="14.25">
      <c r="C30" s="4"/>
    </row>
    <row r="31" ht="177" customHeight="1">
      <c r="C31" s="4"/>
    </row>
    <row r="32" ht="14.25">
      <c r="C32" s="4"/>
    </row>
    <row r="33" ht="14.25">
      <c r="C33" s="4"/>
    </row>
    <row r="34" spans="2:11" s="6" customFormat="1" ht="155.25" customHeight="1">
      <c r="B34" s="7"/>
      <c r="C34" s="7"/>
      <c r="D34" s="7"/>
      <c r="E34" s="7"/>
      <c r="F34" s="7"/>
      <c r="G34" s="7"/>
      <c r="H34" s="114"/>
      <c r="I34" s="114"/>
      <c r="J34" s="114"/>
      <c r="K34" s="114"/>
    </row>
    <row r="35" spans="2:11" s="6" customFormat="1" ht="171.75" customHeight="1">
      <c r="B35" s="7"/>
      <c r="C35" s="7"/>
      <c r="D35" s="7"/>
      <c r="E35" s="7"/>
      <c r="F35" s="7"/>
      <c r="G35" s="7"/>
      <c r="H35" s="114"/>
      <c r="I35" s="114"/>
      <c r="J35" s="114"/>
      <c r="K35" s="114"/>
    </row>
    <row r="36" ht="14.25">
      <c r="C36" s="4"/>
    </row>
    <row r="37" ht="14.25">
      <c r="C37" s="4"/>
    </row>
    <row r="38" ht="14.25">
      <c r="C38" s="4"/>
    </row>
    <row r="39" ht="14.25">
      <c r="C39" s="4"/>
    </row>
    <row r="40" ht="14.25">
      <c r="C40" s="4"/>
    </row>
    <row r="41" ht="14.25">
      <c r="C41" s="4"/>
    </row>
    <row r="42" spans="1:11" ht="15">
      <c r="A42" s="15"/>
      <c r="B42" s="15"/>
      <c r="D42" s="15"/>
      <c r="E42" s="15"/>
      <c r="F42" s="15"/>
      <c r="G42" s="15"/>
      <c r="H42" s="161"/>
      <c r="I42" s="161"/>
      <c r="J42" s="161"/>
      <c r="K42" s="161"/>
    </row>
    <row r="43" spans="2:11" ht="27.75" customHeight="1">
      <c r="B43" s="227" t="s">
        <v>39</v>
      </c>
      <c r="C43" s="227"/>
      <c r="D43" s="227"/>
      <c r="E43" s="227"/>
      <c r="F43" s="227"/>
      <c r="G43" s="227"/>
      <c r="H43" s="227"/>
      <c r="I43" s="227"/>
      <c r="J43" s="227"/>
      <c r="K43" s="227"/>
    </row>
    <row r="46" ht="28.5">
      <c r="B46" s="17" t="s">
        <v>40</v>
      </c>
    </row>
  </sheetData>
  <sheetProtection/>
  <mergeCells count="5">
    <mergeCell ref="J1:K1"/>
    <mergeCell ref="D3:G3"/>
    <mergeCell ref="B20:K20"/>
    <mergeCell ref="B22:E22"/>
    <mergeCell ref="B43:K43"/>
  </mergeCells>
  <printOptions/>
  <pageMargins left="0.11811023622047245" right="0.11811023622047245" top="1.141732283464567" bottom="1.141732283464567" header="0.7480314960629921" footer="0.7480314960629921"/>
  <pageSetup fitToHeight="3" fitToWidth="2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90" zoomScaleNormal="90" zoomScalePageLayoutView="0" workbookViewId="0" topLeftCell="A16">
      <selection activeCell="E20" sqref="E20"/>
    </sheetView>
  </sheetViews>
  <sheetFormatPr defaultColWidth="9.296875" defaultRowHeight="14.25"/>
  <cols>
    <col min="1" max="1" width="4.8984375" style="22" customWidth="1"/>
    <col min="2" max="2" width="38.3984375" style="22" customWidth="1"/>
    <col min="3" max="3" width="15.5" style="6" customWidth="1"/>
    <col min="4" max="4" width="11" style="22" customWidth="1"/>
    <col min="5" max="5" width="10.59765625" style="22" customWidth="1"/>
    <col min="6" max="6" width="8.3984375" style="4" customWidth="1"/>
    <col min="7" max="7" width="7.09765625" style="4" bestFit="1" customWidth="1"/>
    <col min="8" max="8" width="8.59765625" style="45" customWidth="1"/>
    <col min="9" max="9" width="9.5" style="45" customWidth="1"/>
    <col min="10" max="10" width="12.09765625" style="45" bestFit="1" customWidth="1"/>
    <col min="11" max="11" width="15.59765625" style="45" customWidth="1"/>
    <col min="12" max="12" width="4" style="22" customWidth="1"/>
    <col min="13" max="14" width="9.19921875" style="22" hidden="1" customWidth="1"/>
    <col min="15" max="16384" width="9.19921875" style="22" customWidth="1"/>
  </cols>
  <sheetData>
    <row r="1" spans="1:11" ht="28.5">
      <c r="A1" s="8"/>
      <c r="B1" s="3" t="s">
        <v>0</v>
      </c>
      <c r="C1" s="3"/>
      <c r="D1" s="4"/>
      <c r="E1" s="4"/>
      <c r="J1" s="224" t="s">
        <v>41</v>
      </c>
      <c r="K1" s="224"/>
    </row>
    <row r="2" spans="1:5" ht="15">
      <c r="A2" s="8"/>
      <c r="B2" s="3"/>
      <c r="D2" s="4"/>
      <c r="E2" s="4"/>
    </row>
    <row r="3" spans="1:7" ht="15">
      <c r="A3" s="8"/>
      <c r="B3" s="3" t="s">
        <v>90</v>
      </c>
      <c r="D3" s="225" t="s">
        <v>3</v>
      </c>
      <c r="E3" s="225"/>
      <c r="F3" s="225"/>
      <c r="G3" s="225"/>
    </row>
    <row r="4" spans="1:5" ht="15">
      <c r="A4" s="8"/>
      <c r="B4" s="3"/>
      <c r="C4" s="3"/>
      <c r="D4" s="4"/>
      <c r="E4" s="4"/>
    </row>
    <row r="5" spans="1:5" ht="15">
      <c r="A5" s="8"/>
      <c r="B5" s="25" t="s">
        <v>42</v>
      </c>
      <c r="D5" s="4"/>
      <c r="E5" s="4"/>
    </row>
    <row r="6" spans="1:5" ht="15">
      <c r="A6" s="8"/>
      <c r="B6" s="3"/>
      <c r="C6" s="24"/>
      <c r="D6" s="4"/>
      <c r="E6" s="4"/>
    </row>
    <row r="7" spans="1:11" ht="126.75" customHeight="1">
      <c r="A7" s="133" t="s">
        <v>5</v>
      </c>
      <c r="B7" s="126" t="s">
        <v>6</v>
      </c>
      <c r="C7" s="126" t="s">
        <v>7</v>
      </c>
      <c r="D7" s="126" t="s">
        <v>31</v>
      </c>
      <c r="E7" s="126" t="s">
        <v>32</v>
      </c>
      <c r="F7" s="126" t="s">
        <v>9</v>
      </c>
      <c r="G7" s="126" t="s">
        <v>10</v>
      </c>
      <c r="H7" s="127" t="s">
        <v>11</v>
      </c>
      <c r="I7" s="127" t="s">
        <v>12</v>
      </c>
      <c r="J7" s="127" t="s">
        <v>13</v>
      </c>
      <c r="K7" s="127" t="s">
        <v>14</v>
      </c>
    </row>
    <row r="8" spans="1:11" ht="15">
      <c r="A8" s="10">
        <v>1</v>
      </c>
      <c r="B8" s="11">
        <v>2</v>
      </c>
      <c r="C8" s="10">
        <v>3</v>
      </c>
      <c r="D8" s="11">
        <v>4</v>
      </c>
      <c r="E8" s="51">
        <v>5</v>
      </c>
      <c r="F8" s="52">
        <v>6</v>
      </c>
      <c r="G8" s="51">
        <v>7</v>
      </c>
      <c r="H8" s="52">
        <v>8</v>
      </c>
      <c r="I8" s="51">
        <v>9</v>
      </c>
      <c r="J8" s="52">
        <v>10</v>
      </c>
      <c r="K8" s="135">
        <v>11</v>
      </c>
    </row>
    <row r="9" spans="1:11" ht="15">
      <c r="A9" s="10"/>
      <c r="B9" s="11"/>
      <c r="C9" s="10"/>
      <c r="D9" s="11"/>
      <c r="E9" s="10"/>
      <c r="F9" s="11"/>
      <c r="G9" s="10"/>
      <c r="H9" s="117" t="s">
        <v>99</v>
      </c>
      <c r="I9" s="117" t="s">
        <v>100</v>
      </c>
      <c r="J9" s="121" t="s">
        <v>101</v>
      </c>
      <c r="K9" s="134" t="s">
        <v>102</v>
      </c>
    </row>
    <row r="10" spans="1:11" ht="228.75" customHeight="1">
      <c r="A10" s="36">
        <v>1</v>
      </c>
      <c r="B10" s="61" t="s">
        <v>130</v>
      </c>
      <c r="C10" s="36"/>
      <c r="D10" s="40" t="s">
        <v>16</v>
      </c>
      <c r="E10" s="59">
        <v>120</v>
      </c>
      <c r="F10" s="54"/>
      <c r="G10" s="55"/>
      <c r="H10" s="71">
        <f>F10*G10+F10</f>
        <v>0</v>
      </c>
      <c r="I10" s="71">
        <f>E10*F10</f>
        <v>0</v>
      </c>
      <c r="J10" s="71">
        <f>I10*G10</f>
        <v>0</v>
      </c>
      <c r="K10" s="90">
        <f>I10+J10</f>
        <v>0</v>
      </c>
    </row>
    <row r="11" spans="1:11" s="6" customFormat="1" ht="63" customHeight="1">
      <c r="A11" s="36">
        <v>2</v>
      </c>
      <c r="B11" s="61" t="s">
        <v>83</v>
      </c>
      <c r="C11" s="39"/>
      <c r="D11" s="36" t="s">
        <v>16</v>
      </c>
      <c r="E11" s="59">
        <v>370</v>
      </c>
      <c r="F11" s="54"/>
      <c r="G11" s="55"/>
      <c r="H11" s="71">
        <f aca="true" t="shared" si="0" ref="H11:H23">F11*G11+F11</f>
        <v>0</v>
      </c>
      <c r="I11" s="71">
        <f aca="true" t="shared" si="1" ref="I11:I23">E11*F11</f>
        <v>0</v>
      </c>
      <c r="J11" s="71">
        <f aca="true" t="shared" si="2" ref="J11:J23">I11*G11</f>
        <v>0</v>
      </c>
      <c r="K11" s="71">
        <f aca="true" t="shared" si="3" ref="K11:K23">I11+J11</f>
        <v>0</v>
      </c>
    </row>
    <row r="12" spans="1:11" ht="24.75" customHeight="1">
      <c r="A12" s="36">
        <v>3</v>
      </c>
      <c r="B12" s="61" t="s">
        <v>84</v>
      </c>
      <c r="C12" s="39"/>
      <c r="D12" s="40" t="s">
        <v>16</v>
      </c>
      <c r="E12" s="59">
        <v>250</v>
      </c>
      <c r="F12" s="54"/>
      <c r="G12" s="55"/>
      <c r="H12" s="71">
        <f t="shared" si="0"/>
        <v>0</v>
      </c>
      <c r="I12" s="71">
        <f t="shared" si="1"/>
        <v>0</v>
      </c>
      <c r="J12" s="71">
        <f t="shared" si="2"/>
        <v>0</v>
      </c>
      <c r="K12" s="71">
        <f t="shared" si="3"/>
        <v>0</v>
      </c>
    </row>
    <row r="13" spans="1:11" s="6" customFormat="1" ht="24.75" customHeight="1">
      <c r="A13" s="36">
        <v>4</v>
      </c>
      <c r="B13" s="58" t="s">
        <v>43</v>
      </c>
      <c r="C13" s="39"/>
      <c r="D13" s="40" t="s">
        <v>16</v>
      </c>
      <c r="E13" s="59">
        <v>250</v>
      </c>
      <c r="F13" s="54"/>
      <c r="G13" s="55"/>
      <c r="H13" s="71">
        <f t="shared" si="0"/>
        <v>0</v>
      </c>
      <c r="I13" s="71">
        <f t="shared" si="1"/>
        <v>0</v>
      </c>
      <c r="J13" s="71">
        <f t="shared" si="2"/>
        <v>0</v>
      </c>
      <c r="K13" s="71">
        <f t="shared" si="3"/>
        <v>0</v>
      </c>
    </row>
    <row r="14" spans="1:11" s="60" customFormat="1" ht="110.25" customHeight="1">
      <c r="A14" s="36">
        <v>5</v>
      </c>
      <c r="B14" s="58" t="s">
        <v>108</v>
      </c>
      <c r="C14" s="36"/>
      <c r="D14" s="40" t="s">
        <v>16</v>
      </c>
      <c r="E14" s="59">
        <v>130</v>
      </c>
      <c r="F14" s="54"/>
      <c r="G14" s="55"/>
      <c r="H14" s="71">
        <f t="shared" si="0"/>
        <v>0</v>
      </c>
      <c r="I14" s="71">
        <f t="shared" si="1"/>
        <v>0</v>
      </c>
      <c r="J14" s="71">
        <f t="shared" si="2"/>
        <v>0</v>
      </c>
      <c r="K14" s="71">
        <f t="shared" si="3"/>
        <v>0</v>
      </c>
    </row>
    <row r="15" spans="1:11" ht="43.5" customHeight="1">
      <c r="A15" s="36">
        <v>6</v>
      </c>
      <c r="B15" s="58" t="s">
        <v>110</v>
      </c>
      <c r="C15" s="39"/>
      <c r="D15" s="40" t="s">
        <v>16</v>
      </c>
      <c r="E15" s="59">
        <v>180</v>
      </c>
      <c r="F15" s="54"/>
      <c r="G15" s="55"/>
      <c r="H15" s="71">
        <f t="shared" si="0"/>
        <v>0</v>
      </c>
      <c r="I15" s="71">
        <f t="shared" si="1"/>
        <v>0</v>
      </c>
      <c r="J15" s="71">
        <f t="shared" si="2"/>
        <v>0</v>
      </c>
      <c r="K15" s="71">
        <f t="shared" si="3"/>
        <v>0</v>
      </c>
    </row>
    <row r="16" spans="1:11" ht="129" customHeight="1">
      <c r="A16" s="36">
        <v>7</v>
      </c>
      <c r="B16" s="58" t="s">
        <v>113</v>
      </c>
      <c r="C16" s="39"/>
      <c r="D16" s="40" t="s">
        <v>16</v>
      </c>
      <c r="E16" s="41">
        <v>15</v>
      </c>
      <c r="F16" s="54"/>
      <c r="G16" s="55"/>
      <c r="H16" s="71">
        <f t="shared" si="0"/>
        <v>0</v>
      </c>
      <c r="I16" s="71">
        <f t="shared" si="1"/>
        <v>0</v>
      </c>
      <c r="J16" s="71">
        <f t="shared" si="2"/>
        <v>0</v>
      </c>
      <c r="K16" s="71">
        <f t="shared" si="3"/>
        <v>0</v>
      </c>
    </row>
    <row r="17" spans="1:11" ht="42.75">
      <c r="A17" s="36">
        <v>8</v>
      </c>
      <c r="B17" s="58" t="s">
        <v>44</v>
      </c>
      <c r="C17" s="57"/>
      <c r="D17" s="36" t="s">
        <v>16</v>
      </c>
      <c r="E17" s="36">
        <v>190</v>
      </c>
      <c r="F17" s="54"/>
      <c r="G17" s="55"/>
      <c r="H17" s="71">
        <f t="shared" si="0"/>
        <v>0</v>
      </c>
      <c r="I17" s="71">
        <f t="shared" si="1"/>
        <v>0</v>
      </c>
      <c r="J17" s="71">
        <f t="shared" si="2"/>
        <v>0</v>
      </c>
      <c r="K17" s="71">
        <f t="shared" si="3"/>
        <v>0</v>
      </c>
    </row>
    <row r="18" spans="1:11" ht="71.25">
      <c r="A18" s="36">
        <v>9</v>
      </c>
      <c r="B18" s="58" t="s">
        <v>112</v>
      </c>
      <c r="C18" s="57"/>
      <c r="D18" s="36" t="s">
        <v>19</v>
      </c>
      <c r="E18" s="40">
        <v>8</v>
      </c>
      <c r="F18" s="54"/>
      <c r="G18" s="55"/>
      <c r="H18" s="71">
        <f t="shared" si="0"/>
        <v>0</v>
      </c>
      <c r="I18" s="71">
        <f t="shared" si="1"/>
        <v>0</v>
      </c>
      <c r="J18" s="71">
        <f t="shared" si="2"/>
        <v>0</v>
      </c>
      <c r="K18" s="71">
        <f t="shared" si="3"/>
        <v>0</v>
      </c>
    </row>
    <row r="19" spans="1:11" ht="294" customHeight="1">
      <c r="A19" s="36">
        <v>10</v>
      </c>
      <c r="B19" s="61" t="s">
        <v>111</v>
      </c>
      <c r="C19" s="36"/>
      <c r="D19" s="40" t="s">
        <v>16</v>
      </c>
      <c r="E19" s="59">
        <v>270</v>
      </c>
      <c r="F19" s="54"/>
      <c r="G19" s="55"/>
      <c r="H19" s="71">
        <f t="shared" si="0"/>
        <v>0</v>
      </c>
      <c r="I19" s="71">
        <f t="shared" si="1"/>
        <v>0</v>
      </c>
      <c r="J19" s="71">
        <f t="shared" si="2"/>
        <v>0</v>
      </c>
      <c r="K19" s="71">
        <f t="shared" si="3"/>
        <v>0</v>
      </c>
    </row>
    <row r="20" spans="1:11" ht="143.25" customHeight="1">
      <c r="A20" s="36">
        <v>11</v>
      </c>
      <c r="B20" s="58" t="s">
        <v>109</v>
      </c>
      <c r="C20" s="57"/>
      <c r="D20" s="36" t="s">
        <v>19</v>
      </c>
      <c r="E20" s="40">
        <v>15</v>
      </c>
      <c r="F20" s="54"/>
      <c r="G20" s="55"/>
      <c r="H20" s="71">
        <f t="shared" si="0"/>
        <v>0</v>
      </c>
      <c r="I20" s="71">
        <f t="shared" si="1"/>
        <v>0</v>
      </c>
      <c r="J20" s="71">
        <f t="shared" si="2"/>
        <v>0</v>
      </c>
      <c r="K20" s="71">
        <f t="shared" si="3"/>
        <v>0</v>
      </c>
    </row>
    <row r="21" spans="1:11" ht="297.75" customHeight="1">
      <c r="A21" s="36">
        <v>12</v>
      </c>
      <c r="B21" s="61" t="s">
        <v>45</v>
      </c>
      <c r="C21" s="40"/>
      <c r="D21" s="36" t="s">
        <v>19</v>
      </c>
      <c r="E21" s="40">
        <v>200</v>
      </c>
      <c r="F21" s="54"/>
      <c r="G21" s="55"/>
      <c r="H21" s="71">
        <f t="shared" si="0"/>
        <v>0</v>
      </c>
      <c r="I21" s="71">
        <f t="shared" si="1"/>
        <v>0</v>
      </c>
      <c r="J21" s="71">
        <f t="shared" si="2"/>
        <v>0</v>
      </c>
      <c r="K21" s="71">
        <f t="shared" si="3"/>
        <v>0</v>
      </c>
    </row>
    <row r="22" spans="1:11" ht="81.75" customHeight="1">
      <c r="A22" s="36">
        <v>13</v>
      </c>
      <c r="B22" s="215" t="s">
        <v>131</v>
      </c>
      <c r="C22" s="64"/>
      <c r="D22" s="65" t="s">
        <v>19</v>
      </c>
      <c r="E22" s="64">
        <v>4</v>
      </c>
      <c r="F22" s="66"/>
      <c r="G22" s="55"/>
      <c r="H22" s="71">
        <f t="shared" si="0"/>
        <v>0</v>
      </c>
      <c r="I22" s="71">
        <f t="shared" si="1"/>
        <v>0</v>
      </c>
      <c r="J22" s="71">
        <f t="shared" si="2"/>
        <v>0</v>
      </c>
      <c r="K22" s="71">
        <f t="shared" si="3"/>
        <v>0</v>
      </c>
    </row>
    <row r="23" spans="1:11" ht="81.75" customHeight="1">
      <c r="A23" s="36">
        <v>14</v>
      </c>
      <c r="B23" s="216" t="s">
        <v>117</v>
      </c>
      <c r="C23" s="67"/>
      <c r="D23" s="68" t="s">
        <v>19</v>
      </c>
      <c r="E23" s="67">
        <v>7</v>
      </c>
      <c r="F23" s="69"/>
      <c r="G23" s="70"/>
      <c r="H23" s="167">
        <f t="shared" si="0"/>
        <v>0</v>
      </c>
      <c r="I23" s="167">
        <f t="shared" si="1"/>
        <v>0</v>
      </c>
      <c r="J23" s="167">
        <f t="shared" si="2"/>
        <v>0</v>
      </c>
      <c r="K23" s="167">
        <f t="shared" si="3"/>
        <v>0</v>
      </c>
    </row>
    <row r="24" spans="1:11" ht="15">
      <c r="A24" s="108"/>
      <c r="B24" s="141"/>
      <c r="C24" s="100"/>
      <c r="D24" s="108"/>
      <c r="E24" s="100"/>
      <c r="F24" s="142"/>
      <c r="G24" s="143"/>
      <c r="H24" s="186" t="s">
        <v>103</v>
      </c>
      <c r="I24" s="186">
        <f>SUM(I10:I23)</f>
        <v>0</v>
      </c>
      <c r="J24" s="186">
        <f>SUM(J10:J23)</f>
        <v>0</v>
      </c>
      <c r="K24" s="186">
        <f>SUM(K10:K23)</f>
        <v>0</v>
      </c>
    </row>
    <row r="25" spans="2:15" ht="33.75" customHeight="1">
      <c r="B25" s="228" t="s">
        <v>46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1"/>
    </row>
    <row r="26" spans="2:15" ht="38.25" customHeight="1">
      <c r="B26" s="228" t="s">
        <v>136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1"/>
    </row>
    <row r="27" spans="2:15" ht="49.5" customHeight="1">
      <c r="B27" s="228" t="s">
        <v>137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1"/>
    </row>
    <row r="28" spans="2:15" s="6" customFormat="1" ht="25.5" customHeight="1">
      <c r="B28" s="228" t="s">
        <v>47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6"/>
    </row>
    <row r="29" spans="2:15" ht="18" customHeight="1">
      <c r="B29" s="228" t="s">
        <v>138</v>
      </c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</row>
    <row r="30" spans="2:15" ht="38.25" customHeight="1">
      <c r="B30" s="229" t="s">
        <v>48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</row>
    <row r="31" spans="2:15" ht="22.5" customHeight="1">
      <c r="B31" s="230" t="s">
        <v>87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</row>
    <row r="32" spans="2:15" ht="14.25" customHeight="1">
      <c r="B32" s="228" t="s">
        <v>139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</row>
    <row r="33" spans="2:15" ht="14.25">
      <c r="B33" s="27" t="s">
        <v>49</v>
      </c>
      <c r="C33" s="28"/>
      <c r="D33" s="28"/>
      <c r="E33" s="28"/>
      <c r="F33" s="29"/>
      <c r="G33" s="29"/>
      <c r="H33" s="129"/>
      <c r="I33" s="129"/>
      <c r="J33" s="130"/>
      <c r="K33" s="130"/>
      <c r="L33" s="21"/>
      <c r="M33" s="21"/>
      <c r="N33" s="21"/>
      <c r="O33" s="21"/>
    </row>
    <row r="34" spans="1:15" ht="15">
      <c r="A34" s="15"/>
      <c r="B34" s="30" t="s">
        <v>50</v>
      </c>
      <c r="C34" s="31"/>
      <c r="D34" s="31"/>
      <c r="E34" s="31"/>
      <c r="F34" s="31"/>
      <c r="G34" s="31"/>
      <c r="H34" s="131"/>
      <c r="I34" s="131"/>
      <c r="J34" s="130"/>
      <c r="K34" s="130"/>
      <c r="L34" s="21"/>
      <c r="M34" s="21"/>
      <c r="N34" s="21"/>
      <c r="O34" s="21"/>
    </row>
    <row r="35" spans="2:17" ht="21.75" customHeight="1">
      <c r="B35" s="32" t="s">
        <v>51</v>
      </c>
      <c r="C35" s="31"/>
      <c r="D35" s="31"/>
      <c r="E35" s="31"/>
      <c r="F35" s="31"/>
      <c r="G35" s="31"/>
      <c r="H35" s="131"/>
      <c r="I35" s="131"/>
      <c r="J35" s="130"/>
      <c r="K35" s="130"/>
      <c r="L35" s="21"/>
      <c r="M35" s="21"/>
      <c r="N35" s="21"/>
      <c r="O35" s="21"/>
      <c r="Q35" t="s">
        <v>52</v>
      </c>
    </row>
    <row r="36" spans="2:15" s="33" customFormat="1" ht="11.25">
      <c r="B36" s="34" t="s">
        <v>53</v>
      </c>
      <c r="C36" s="34"/>
      <c r="D36" s="34"/>
      <c r="E36" s="34"/>
      <c r="F36" s="34"/>
      <c r="G36" s="34"/>
      <c r="H36" s="132"/>
      <c r="I36" s="132"/>
      <c r="J36" s="132"/>
      <c r="K36" s="132"/>
      <c r="L36" s="28"/>
      <c r="M36" s="28"/>
      <c r="N36" s="28"/>
      <c r="O36" s="28"/>
    </row>
    <row r="37" spans="2:15" s="33" customFormat="1" ht="11.25">
      <c r="B37" s="34"/>
      <c r="C37" s="34"/>
      <c r="D37" s="34"/>
      <c r="E37" s="34"/>
      <c r="F37" s="34"/>
      <c r="G37" s="34"/>
      <c r="H37" s="132"/>
      <c r="I37" s="132"/>
      <c r="J37" s="132"/>
      <c r="K37" s="132"/>
      <c r="L37" s="28"/>
      <c r="M37" s="28"/>
      <c r="N37" s="28"/>
      <c r="O37" s="28"/>
    </row>
    <row r="38" ht="14.25">
      <c r="B38" s="35"/>
    </row>
    <row r="39" spans="2:4" ht="28.5">
      <c r="B39" s="17" t="s">
        <v>40</v>
      </c>
      <c r="D39" t="s">
        <v>54</v>
      </c>
    </row>
  </sheetData>
  <sheetProtection/>
  <mergeCells count="10">
    <mergeCell ref="B29:O29"/>
    <mergeCell ref="B30:O30"/>
    <mergeCell ref="B31:O31"/>
    <mergeCell ref="B32:O32"/>
    <mergeCell ref="J1:K1"/>
    <mergeCell ref="D3:G3"/>
    <mergeCell ref="B25:N25"/>
    <mergeCell ref="B26:N26"/>
    <mergeCell ref="B27:N27"/>
    <mergeCell ref="B28:N28"/>
  </mergeCells>
  <printOptions/>
  <pageMargins left="0.11811023622047245" right="0.11811023622047245" top="1.141732283464567" bottom="1.141732283464567" header="0.7480314960629921" footer="0.7480314960629921"/>
  <pageSetup fitToHeight="4" fitToWidth="6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zoomScale="80" zoomScaleNormal="80" zoomScalePageLayoutView="0" workbookViewId="0" topLeftCell="A13">
      <selection activeCell="D17" sqref="D17"/>
    </sheetView>
  </sheetViews>
  <sheetFormatPr defaultColWidth="9.296875" defaultRowHeight="14.25"/>
  <cols>
    <col min="1" max="1" width="3.69921875" style="22" customWidth="1"/>
    <col min="2" max="2" width="43.09765625" style="22" customWidth="1"/>
    <col min="3" max="3" width="20" style="6" customWidth="1"/>
    <col min="4" max="4" width="12.8984375" style="22" customWidth="1"/>
    <col min="5" max="5" width="12.3984375" style="22" customWidth="1"/>
    <col min="6" max="6" width="8.3984375" style="4" customWidth="1"/>
    <col min="7" max="7" width="9.5" style="42" bestFit="1" customWidth="1"/>
    <col min="8" max="8" width="13.59765625" style="45" bestFit="1" customWidth="1"/>
    <col min="9" max="9" width="14.3984375" style="45" bestFit="1" customWidth="1"/>
    <col min="10" max="11" width="12.59765625" style="45" bestFit="1" customWidth="1"/>
    <col min="12" max="12" width="9.19921875" style="97" customWidth="1"/>
    <col min="13" max="16384" width="9.19921875" style="22" customWidth="1"/>
  </cols>
  <sheetData>
    <row r="1" spans="1:11" ht="28.5">
      <c r="A1" s="8"/>
      <c r="B1" s="3" t="s">
        <v>0</v>
      </c>
      <c r="C1" s="3"/>
      <c r="D1" s="4"/>
      <c r="E1" s="4"/>
      <c r="J1" s="224" t="s">
        <v>55</v>
      </c>
      <c r="K1" s="224"/>
    </row>
    <row r="2" spans="1:5" ht="15">
      <c r="A2" s="8"/>
      <c r="B2" s="3"/>
      <c r="D2" s="4"/>
      <c r="E2" s="4"/>
    </row>
    <row r="3" spans="1:7" ht="15">
      <c r="A3" s="8"/>
      <c r="B3" s="3" t="s">
        <v>90</v>
      </c>
      <c r="D3" s="225" t="s">
        <v>3</v>
      </c>
      <c r="E3" s="225"/>
      <c r="F3" s="225"/>
      <c r="G3" s="225"/>
    </row>
    <row r="4" spans="1:5" ht="15">
      <c r="A4" s="8"/>
      <c r="B4" s="3"/>
      <c r="C4" s="3"/>
      <c r="D4" s="4"/>
      <c r="E4" s="4"/>
    </row>
    <row r="5" spans="1:5" ht="18">
      <c r="A5" s="8"/>
      <c r="B5" s="23" t="s">
        <v>56</v>
      </c>
      <c r="D5" s="4"/>
      <c r="E5" s="4"/>
    </row>
    <row r="6" spans="1:5" ht="15">
      <c r="A6" s="8"/>
      <c r="B6" s="3"/>
      <c r="C6" s="24"/>
      <c r="D6" s="4"/>
      <c r="E6" s="4"/>
    </row>
    <row r="7" spans="1:11" ht="90">
      <c r="A7" s="10" t="s">
        <v>5</v>
      </c>
      <c r="B7" s="11" t="s">
        <v>6</v>
      </c>
      <c r="C7" s="11" t="s">
        <v>7</v>
      </c>
      <c r="D7" s="11" t="s">
        <v>31</v>
      </c>
      <c r="E7" s="11" t="s">
        <v>32</v>
      </c>
      <c r="F7" s="11" t="s">
        <v>9</v>
      </c>
      <c r="G7" s="43" t="s">
        <v>10</v>
      </c>
      <c r="H7" s="46" t="s">
        <v>11</v>
      </c>
      <c r="I7" s="46" t="s">
        <v>12</v>
      </c>
      <c r="J7" s="46" t="s">
        <v>13</v>
      </c>
      <c r="K7" s="46" t="s">
        <v>14</v>
      </c>
    </row>
    <row r="8" spans="1:11" ht="15">
      <c r="A8" s="10">
        <v>1</v>
      </c>
      <c r="B8" s="137">
        <v>2</v>
      </c>
      <c r="C8" s="10">
        <v>3</v>
      </c>
      <c r="D8" s="11">
        <v>4</v>
      </c>
      <c r="E8" s="10">
        <v>5</v>
      </c>
      <c r="F8" s="11">
        <v>6</v>
      </c>
      <c r="G8" s="10">
        <v>7</v>
      </c>
      <c r="H8" s="46">
        <v>8</v>
      </c>
      <c r="I8" s="120">
        <v>9</v>
      </c>
      <c r="J8" s="46">
        <v>10</v>
      </c>
      <c r="K8" s="139">
        <v>11</v>
      </c>
    </row>
    <row r="9" spans="1:11" ht="15">
      <c r="A9" s="98"/>
      <c r="B9" s="138"/>
      <c r="C9" s="136"/>
      <c r="D9" s="11"/>
      <c r="E9" s="10"/>
      <c r="F9" s="11"/>
      <c r="G9" s="10"/>
      <c r="H9" s="117" t="s">
        <v>99</v>
      </c>
      <c r="I9" s="117" t="s">
        <v>100</v>
      </c>
      <c r="J9" s="121" t="s">
        <v>101</v>
      </c>
      <c r="K9" s="134" t="s">
        <v>102</v>
      </c>
    </row>
    <row r="10" spans="1:11" ht="45" customHeight="1">
      <c r="A10" s="11">
        <v>1</v>
      </c>
      <c r="B10" s="3" t="s">
        <v>57</v>
      </c>
      <c r="C10" s="57"/>
      <c r="D10" s="36" t="s">
        <v>16</v>
      </c>
      <c r="E10" s="36">
        <v>10</v>
      </c>
      <c r="F10" s="54"/>
      <c r="G10" s="55"/>
      <c r="H10" s="71">
        <f>F10*G10+F10</f>
        <v>0</v>
      </c>
      <c r="I10" s="71">
        <f>E10*F10</f>
        <v>0</v>
      </c>
      <c r="J10" s="71">
        <f>I10*G10</f>
        <v>0</v>
      </c>
      <c r="K10" s="90">
        <f>I10+J10</f>
        <v>0</v>
      </c>
    </row>
    <row r="11" spans="1:11" ht="183" customHeight="1">
      <c r="A11" s="11">
        <v>2</v>
      </c>
      <c r="B11" s="63" t="s">
        <v>115</v>
      </c>
      <c r="C11" s="57"/>
      <c r="D11" s="36" t="s">
        <v>16</v>
      </c>
      <c r="E11" s="40">
        <v>10</v>
      </c>
      <c r="F11" s="54"/>
      <c r="G11" s="55"/>
      <c r="H11" s="71">
        <f aca="true" t="shared" si="0" ref="H11:H17">F11*G11+F11</f>
        <v>0</v>
      </c>
      <c r="I11" s="71">
        <f aca="true" t="shared" si="1" ref="I11:I17">E11*F11</f>
        <v>0</v>
      </c>
      <c r="J11" s="71">
        <f aca="true" t="shared" si="2" ref="J11:J17">I11*G11</f>
        <v>0</v>
      </c>
      <c r="K11" s="90">
        <f aca="true" t="shared" si="3" ref="K11:K17">I11+J11</f>
        <v>0</v>
      </c>
    </row>
    <row r="12" spans="1:12" s="6" customFormat="1" ht="203.25" customHeight="1">
      <c r="A12" s="11">
        <v>3</v>
      </c>
      <c r="B12" s="3" t="s">
        <v>58</v>
      </c>
      <c r="C12" s="39"/>
      <c r="D12" s="40" t="s">
        <v>16</v>
      </c>
      <c r="E12" s="41">
        <v>250</v>
      </c>
      <c r="F12" s="54"/>
      <c r="G12" s="55"/>
      <c r="H12" s="71">
        <f t="shared" si="0"/>
        <v>0</v>
      </c>
      <c r="I12" s="71">
        <f t="shared" si="1"/>
        <v>0</v>
      </c>
      <c r="J12" s="71">
        <f t="shared" si="2"/>
        <v>0</v>
      </c>
      <c r="K12" s="90">
        <f t="shared" si="3"/>
        <v>0</v>
      </c>
      <c r="L12" s="96"/>
    </row>
    <row r="13" spans="1:11" ht="270.75">
      <c r="A13" s="11">
        <v>4</v>
      </c>
      <c r="B13" s="63" t="s">
        <v>59</v>
      </c>
      <c r="C13" s="39"/>
      <c r="D13" s="40" t="s">
        <v>16</v>
      </c>
      <c r="E13" s="41">
        <v>20</v>
      </c>
      <c r="F13" s="62"/>
      <c r="G13" s="55"/>
      <c r="H13" s="71">
        <f t="shared" si="0"/>
        <v>0</v>
      </c>
      <c r="I13" s="71">
        <f t="shared" si="1"/>
        <v>0</v>
      </c>
      <c r="J13" s="71">
        <f t="shared" si="2"/>
        <v>0</v>
      </c>
      <c r="K13" s="90">
        <f t="shared" si="3"/>
        <v>0</v>
      </c>
    </row>
    <row r="14" spans="1:11" ht="28.5">
      <c r="A14" s="11">
        <v>5</v>
      </c>
      <c r="B14" s="58" t="s">
        <v>60</v>
      </c>
      <c r="C14" s="39"/>
      <c r="D14" s="40" t="s">
        <v>16</v>
      </c>
      <c r="E14" s="41">
        <v>2</v>
      </c>
      <c r="F14" s="62"/>
      <c r="G14" s="55"/>
      <c r="H14" s="71">
        <f t="shared" si="0"/>
        <v>0</v>
      </c>
      <c r="I14" s="71">
        <f t="shared" si="1"/>
        <v>0</v>
      </c>
      <c r="J14" s="71">
        <f t="shared" si="2"/>
        <v>0</v>
      </c>
      <c r="K14" s="90">
        <f t="shared" si="3"/>
        <v>0</v>
      </c>
    </row>
    <row r="15" spans="1:12" s="6" customFormat="1" ht="62.25" customHeight="1">
      <c r="A15" s="11">
        <v>6</v>
      </c>
      <c r="B15" s="3" t="s">
        <v>61</v>
      </c>
      <c r="C15" s="39"/>
      <c r="D15" s="40" t="s">
        <v>16</v>
      </c>
      <c r="E15" s="41">
        <v>2</v>
      </c>
      <c r="F15" s="62"/>
      <c r="G15" s="55"/>
      <c r="H15" s="71">
        <f t="shared" si="0"/>
        <v>0</v>
      </c>
      <c r="I15" s="71">
        <f t="shared" si="1"/>
        <v>0</v>
      </c>
      <c r="J15" s="71">
        <f t="shared" si="2"/>
        <v>0</v>
      </c>
      <c r="K15" s="90">
        <f t="shared" si="3"/>
        <v>0</v>
      </c>
      <c r="L15" s="96"/>
    </row>
    <row r="16" spans="1:12" s="6" customFormat="1" ht="84.75" customHeight="1">
      <c r="A16" s="11">
        <v>7</v>
      </c>
      <c r="B16" s="63" t="s">
        <v>62</v>
      </c>
      <c r="C16" s="39"/>
      <c r="D16" s="40" t="s">
        <v>16</v>
      </c>
      <c r="E16" s="41">
        <v>10</v>
      </c>
      <c r="F16" s="62"/>
      <c r="G16" s="55"/>
      <c r="H16" s="71">
        <f t="shared" si="0"/>
        <v>0</v>
      </c>
      <c r="I16" s="71">
        <f t="shared" si="1"/>
        <v>0</v>
      </c>
      <c r="J16" s="71">
        <f t="shared" si="2"/>
        <v>0</v>
      </c>
      <c r="K16" s="90">
        <f t="shared" si="3"/>
        <v>0</v>
      </c>
      <c r="L16" s="96"/>
    </row>
    <row r="17" spans="1:12" s="60" customFormat="1" ht="215.25" customHeight="1">
      <c r="A17" s="11">
        <v>8</v>
      </c>
      <c r="B17" s="58" t="s">
        <v>63</v>
      </c>
      <c r="C17" s="39"/>
      <c r="D17" s="40" t="s">
        <v>16</v>
      </c>
      <c r="E17" s="41">
        <v>3</v>
      </c>
      <c r="F17" s="62"/>
      <c r="G17" s="55"/>
      <c r="H17" s="85">
        <f t="shared" si="0"/>
        <v>0</v>
      </c>
      <c r="I17" s="85">
        <f t="shared" si="1"/>
        <v>0</v>
      </c>
      <c r="J17" s="85">
        <f t="shared" si="2"/>
        <v>0</v>
      </c>
      <c r="K17" s="187">
        <f t="shared" si="3"/>
        <v>0</v>
      </c>
      <c r="L17" s="96"/>
    </row>
    <row r="18" spans="1:11" ht="24" customHeight="1">
      <c r="A18" s="36"/>
      <c r="C18" s="22"/>
      <c r="F18"/>
      <c r="G18" s="44"/>
      <c r="H18" s="188" t="s">
        <v>76</v>
      </c>
      <c r="I18" s="144">
        <f>SUM(I10:I17)</f>
        <v>0</v>
      </c>
      <c r="J18" s="144">
        <f>SUM(J10:J17)</f>
        <v>0</v>
      </c>
      <c r="K18" s="144">
        <f>SUM(K10:K17)</f>
        <v>0</v>
      </c>
    </row>
    <row r="19" spans="1:11" ht="14.25">
      <c r="A19" s="36"/>
      <c r="C19" s="22"/>
      <c r="F19"/>
      <c r="G19" s="44"/>
      <c r="H19" s="140"/>
      <c r="I19" s="140"/>
      <c r="J19" s="140"/>
      <c r="K19" s="140"/>
    </row>
    <row r="20" spans="1:11" ht="38.25" customHeight="1">
      <c r="A20" s="36"/>
      <c r="B20" s="231" t="s">
        <v>77</v>
      </c>
      <c r="C20" s="231"/>
      <c r="D20" s="231"/>
      <c r="E20" s="231"/>
      <c r="F20" s="231"/>
      <c r="G20" s="231"/>
      <c r="H20" s="231"/>
      <c r="I20" s="231"/>
      <c r="J20" s="231"/>
      <c r="K20" s="231"/>
    </row>
    <row r="21" spans="1:12" s="6" customFormat="1" ht="0.75" customHeight="1">
      <c r="A21" s="36"/>
      <c r="C21" s="21"/>
      <c r="F21"/>
      <c r="G21" s="44"/>
      <c r="H21" s="140"/>
      <c r="I21" s="140"/>
      <c r="J21" s="140"/>
      <c r="K21" s="140"/>
      <c r="L21" s="96"/>
    </row>
    <row r="22" spans="1:11" ht="38.25" customHeight="1">
      <c r="A22" s="36"/>
      <c r="B22" s="223" t="s">
        <v>88</v>
      </c>
      <c r="C22" s="223"/>
      <c r="D22" s="223"/>
      <c r="E22" s="223"/>
      <c r="F22"/>
      <c r="G22" s="44"/>
      <c r="H22" s="140"/>
      <c r="I22" s="140"/>
      <c r="J22" s="140"/>
      <c r="K22" s="140"/>
    </row>
    <row r="23" spans="1:11" ht="14.25">
      <c r="A23" s="36"/>
      <c r="C23" s="22"/>
      <c r="F23"/>
      <c r="G23" s="44"/>
      <c r="H23" s="140"/>
      <c r="I23" s="140"/>
      <c r="J23" s="140"/>
      <c r="K23" s="140"/>
    </row>
    <row r="24" spans="1:11" ht="14.25">
      <c r="A24" s="36"/>
      <c r="C24" s="22"/>
      <c r="F24"/>
      <c r="G24" s="44"/>
      <c r="H24" s="140"/>
      <c r="I24" s="140"/>
      <c r="J24" s="140"/>
      <c r="K24" s="140"/>
    </row>
    <row r="25" spans="1:11" ht="14.25">
      <c r="A25" s="36"/>
      <c r="C25" s="22"/>
      <c r="F25"/>
      <c r="G25" s="44"/>
      <c r="H25" s="140"/>
      <c r="I25" s="140"/>
      <c r="J25" s="140"/>
      <c r="K25" s="140"/>
    </row>
    <row r="26" spans="1:11" ht="36.75" customHeight="1">
      <c r="A26" s="36"/>
      <c r="C26" s="22"/>
      <c r="F26"/>
      <c r="G26" s="44"/>
      <c r="H26" s="140"/>
      <c r="I26" s="140"/>
      <c r="J26" s="140"/>
      <c r="K26" s="140"/>
    </row>
    <row r="27" spans="1:11" ht="14.25">
      <c r="A27" s="36"/>
      <c r="C27" s="22"/>
      <c r="F27"/>
      <c r="G27" s="44"/>
      <c r="H27" s="140"/>
      <c r="I27" s="140"/>
      <c r="J27" s="140"/>
      <c r="K27" s="140"/>
    </row>
    <row r="28" spans="1:11" ht="177" customHeight="1">
      <c r="A28" s="36"/>
      <c r="C28" s="22"/>
      <c r="F28"/>
      <c r="G28" s="44"/>
      <c r="H28" s="140"/>
      <c r="I28" s="140"/>
      <c r="J28" s="140"/>
      <c r="K28" s="140"/>
    </row>
    <row r="29" spans="1:11" ht="14.25">
      <c r="A29" s="36"/>
      <c r="C29" s="22"/>
      <c r="F29"/>
      <c r="G29" s="44"/>
      <c r="H29" s="140"/>
      <c r="I29" s="140"/>
      <c r="J29" s="140"/>
      <c r="K29" s="140"/>
    </row>
    <row r="30" spans="1:11" ht="14.25">
      <c r="A30" s="36"/>
      <c r="C30" s="22"/>
      <c r="F30"/>
      <c r="G30" s="44"/>
      <c r="H30" s="140"/>
      <c r="I30" s="140"/>
      <c r="J30" s="140"/>
      <c r="K30" s="140"/>
    </row>
    <row r="31" spans="1:12" s="6" customFormat="1" ht="155.25" customHeight="1">
      <c r="A31" s="36"/>
      <c r="F31"/>
      <c r="G31" s="44"/>
      <c r="H31" s="140"/>
      <c r="I31" s="140"/>
      <c r="J31" s="140"/>
      <c r="K31" s="140"/>
      <c r="L31" s="96"/>
    </row>
    <row r="32" spans="6:12" s="6" customFormat="1" ht="171.75" customHeight="1">
      <c r="F32"/>
      <c r="G32" s="44"/>
      <c r="H32" s="140"/>
      <c r="I32" s="140"/>
      <c r="J32" s="140"/>
      <c r="K32" s="140"/>
      <c r="L32" s="96"/>
    </row>
    <row r="33" spans="3:11" ht="14.25">
      <c r="C33" s="22"/>
      <c r="F33"/>
      <c r="G33" s="44"/>
      <c r="H33" s="140"/>
      <c r="I33" s="140"/>
      <c r="J33" s="140"/>
      <c r="K33" s="140"/>
    </row>
    <row r="34" spans="3:11" ht="14.25">
      <c r="C34" s="22"/>
      <c r="F34"/>
      <c r="G34" s="44"/>
      <c r="H34" s="140"/>
      <c r="I34" s="140"/>
      <c r="J34" s="140"/>
      <c r="K34" s="140"/>
    </row>
    <row r="35" spans="3:11" ht="14.25">
      <c r="C35" s="22"/>
      <c r="F35"/>
      <c r="G35" s="44"/>
      <c r="H35" s="140"/>
      <c r="I35" s="140"/>
      <c r="J35" s="140"/>
      <c r="K35" s="140"/>
    </row>
    <row r="36" spans="3:11" ht="14.25">
      <c r="C36" s="22"/>
      <c r="F36"/>
      <c r="G36" s="44"/>
      <c r="H36" s="140"/>
      <c r="I36" s="140"/>
      <c r="J36" s="140"/>
      <c r="K36" s="140"/>
    </row>
    <row r="37" spans="3:11" ht="14.25">
      <c r="C37" s="22"/>
      <c r="F37"/>
      <c r="G37" s="44"/>
      <c r="H37" s="140"/>
      <c r="I37" s="140"/>
      <c r="J37" s="140"/>
      <c r="K37" s="140"/>
    </row>
    <row r="38" spans="3:11" ht="14.25">
      <c r="C38" s="22"/>
      <c r="F38"/>
      <c r="G38" s="44"/>
      <c r="H38" s="140"/>
      <c r="I38" s="140"/>
      <c r="J38" s="140"/>
      <c r="K38" s="140"/>
    </row>
    <row r="39" spans="1:11" ht="15">
      <c r="A39" s="15"/>
      <c r="B39" s="15"/>
      <c r="D39" s="15"/>
      <c r="E39" s="15"/>
      <c r="F39"/>
      <c r="G39" s="44"/>
      <c r="H39" s="140"/>
      <c r="I39" s="140"/>
      <c r="J39" s="140"/>
      <c r="K39" s="140"/>
    </row>
    <row r="40" spans="2:11" ht="27.75" customHeight="1">
      <c r="B40" s="232" t="s">
        <v>39</v>
      </c>
      <c r="C40" s="232"/>
      <c r="D40" s="232"/>
      <c r="E40" s="232"/>
      <c r="F40" s="232"/>
      <c r="G40" s="232"/>
      <c r="H40" s="232"/>
      <c r="I40" s="232"/>
      <c r="J40" s="232"/>
      <c r="K40" s="232"/>
    </row>
    <row r="41" spans="6:11" ht="14.25">
      <c r="F41"/>
      <c r="G41" s="44"/>
      <c r="H41" s="140"/>
      <c r="I41" s="140"/>
      <c r="J41" s="140"/>
      <c r="K41" s="140"/>
    </row>
    <row r="42" spans="6:11" ht="14.25">
      <c r="F42"/>
      <c r="G42" s="44"/>
      <c r="H42" s="140"/>
      <c r="I42" s="140"/>
      <c r="J42" s="140"/>
      <c r="K42" s="140"/>
    </row>
    <row r="43" spans="2:11" ht="28.5">
      <c r="B43" s="17" t="s">
        <v>40</v>
      </c>
      <c r="F43"/>
      <c r="G43" s="44"/>
      <c r="H43" s="140"/>
      <c r="I43" s="140"/>
      <c r="J43" s="140"/>
      <c r="K43" s="140"/>
    </row>
    <row r="44" spans="6:11" ht="14.25">
      <c r="F44"/>
      <c r="G44" s="44"/>
      <c r="H44" s="140"/>
      <c r="I44" s="140"/>
      <c r="J44" s="140"/>
      <c r="K44" s="140"/>
    </row>
    <row r="45" spans="6:11" ht="14.25">
      <c r="F45"/>
      <c r="G45" s="44"/>
      <c r="H45" s="140"/>
      <c r="I45" s="140"/>
      <c r="J45" s="140"/>
      <c r="K45" s="140"/>
    </row>
    <row r="46" spans="6:11" ht="14.25">
      <c r="F46"/>
      <c r="G46" s="44"/>
      <c r="H46" s="140"/>
      <c r="I46" s="140"/>
      <c r="J46" s="140"/>
      <c r="K46" s="140"/>
    </row>
    <row r="47" spans="6:11" ht="14.25">
      <c r="F47"/>
      <c r="G47" s="44"/>
      <c r="H47" s="140"/>
      <c r="I47" s="140"/>
      <c r="J47" s="140"/>
      <c r="K47" s="140"/>
    </row>
    <row r="48" spans="6:11" ht="14.25">
      <c r="F48"/>
      <c r="G48" s="44"/>
      <c r="H48" s="140"/>
      <c r="I48" s="140"/>
      <c r="J48" s="140"/>
      <c r="K48" s="140"/>
    </row>
    <row r="49" spans="6:11" ht="14.25">
      <c r="F49"/>
      <c r="G49" s="44"/>
      <c r="H49" s="140"/>
      <c r="I49" s="140"/>
      <c r="J49" s="140"/>
      <c r="K49" s="140"/>
    </row>
    <row r="50" spans="6:11" ht="14.25">
      <c r="F50"/>
      <c r="G50" s="44"/>
      <c r="H50" s="140"/>
      <c r="I50" s="140"/>
      <c r="J50" s="140"/>
      <c r="K50" s="140"/>
    </row>
    <row r="51" spans="6:11" ht="14.25">
      <c r="F51"/>
      <c r="G51" s="44"/>
      <c r="H51" s="140"/>
      <c r="I51" s="140"/>
      <c r="J51" s="140"/>
      <c r="K51" s="140"/>
    </row>
    <row r="52" spans="6:11" ht="14.25">
      <c r="F52"/>
      <c r="G52" s="44"/>
      <c r="H52" s="140"/>
      <c r="I52" s="140"/>
      <c r="J52" s="140"/>
      <c r="K52" s="140"/>
    </row>
    <row r="53" spans="6:11" ht="14.25">
      <c r="F53"/>
      <c r="G53" s="44"/>
      <c r="H53" s="140"/>
      <c r="I53" s="140"/>
      <c r="J53" s="140"/>
      <c r="K53" s="140"/>
    </row>
    <row r="54" spans="6:11" ht="14.25">
      <c r="F54"/>
      <c r="G54" s="44"/>
      <c r="H54" s="140"/>
      <c r="I54" s="140"/>
      <c r="J54" s="140"/>
      <c r="K54" s="140"/>
    </row>
    <row r="55" spans="6:11" ht="14.25">
      <c r="F55"/>
      <c r="G55" s="44"/>
      <c r="H55" s="140"/>
      <c r="I55" s="140"/>
      <c r="J55" s="140"/>
      <c r="K55" s="140"/>
    </row>
    <row r="56" spans="6:11" ht="14.25">
      <c r="F56"/>
      <c r="G56" s="44"/>
      <c r="H56" s="140"/>
      <c r="I56" s="140"/>
      <c r="J56" s="140"/>
      <c r="K56" s="140"/>
    </row>
    <row r="57" spans="6:11" ht="14.25">
      <c r="F57"/>
      <c r="G57" s="44"/>
      <c r="H57" s="140"/>
      <c r="I57" s="140"/>
      <c r="J57" s="140"/>
      <c r="K57" s="140"/>
    </row>
    <row r="58" spans="6:11" ht="14.25">
      <c r="F58"/>
      <c r="G58" s="44"/>
      <c r="H58" s="140"/>
      <c r="I58" s="140"/>
      <c r="J58" s="140"/>
      <c r="K58" s="140"/>
    </row>
    <row r="59" spans="6:11" ht="14.25">
      <c r="F59"/>
      <c r="G59" s="44"/>
      <c r="H59" s="140"/>
      <c r="I59" s="140"/>
      <c r="J59" s="140"/>
      <c r="K59" s="140"/>
    </row>
    <row r="60" spans="6:11" ht="14.25">
      <c r="F60"/>
      <c r="G60" s="44"/>
      <c r="H60" s="140"/>
      <c r="I60" s="140"/>
      <c r="J60" s="140"/>
      <c r="K60" s="140"/>
    </row>
    <row r="61" spans="6:11" ht="14.25">
      <c r="F61"/>
      <c r="G61" s="44"/>
      <c r="H61" s="140"/>
      <c r="I61" s="140"/>
      <c r="J61" s="140"/>
      <c r="K61" s="140"/>
    </row>
    <row r="62" spans="6:11" ht="14.25">
      <c r="F62"/>
      <c r="G62" s="44"/>
      <c r="H62" s="140"/>
      <c r="I62" s="140"/>
      <c r="J62" s="140"/>
      <c r="K62" s="140"/>
    </row>
    <row r="63" spans="6:11" ht="14.25">
      <c r="F63"/>
      <c r="G63" s="44"/>
      <c r="H63" s="140"/>
      <c r="I63" s="140"/>
      <c r="J63" s="140"/>
      <c r="K63" s="140"/>
    </row>
    <row r="64" spans="6:11" ht="14.25">
      <c r="F64"/>
      <c r="G64" s="44"/>
      <c r="H64" s="140"/>
      <c r="I64" s="140"/>
      <c r="J64" s="140"/>
      <c r="K64" s="140"/>
    </row>
    <row r="65" spans="6:11" ht="14.25">
      <c r="F65"/>
      <c r="G65" s="44"/>
      <c r="H65" s="140"/>
      <c r="I65" s="140"/>
      <c r="J65" s="140"/>
      <c r="K65" s="140"/>
    </row>
    <row r="66" spans="6:11" ht="14.25">
      <c r="F66"/>
      <c r="G66" s="44"/>
      <c r="H66" s="140"/>
      <c r="I66" s="140"/>
      <c r="J66" s="140"/>
      <c r="K66" s="140"/>
    </row>
    <row r="67" spans="6:11" ht="14.25">
      <c r="F67"/>
      <c r="G67" s="44"/>
      <c r="H67" s="140"/>
      <c r="I67" s="140"/>
      <c r="J67" s="140"/>
      <c r="K67" s="140"/>
    </row>
    <row r="68" spans="6:11" ht="14.25">
      <c r="F68"/>
      <c r="G68" s="44"/>
      <c r="H68" s="140"/>
      <c r="I68" s="140"/>
      <c r="J68" s="140"/>
      <c r="K68" s="140"/>
    </row>
    <row r="69" spans="6:11" ht="14.25">
      <c r="F69"/>
      <c r="G69" s="44"/>
      <c r="H69" s="140"/>
      <c r="I69" s="140"/>
      <c r="J69" s="140"/>
      <c r="K69" s="140"/>
    </row>
    <row r="70" spans="6:11" ht="14.25">
      <c r="F70"/>
      <c r="G70" s="44"/>
      <c r="H70" s="140"/>
      <c r="I70" s="140"/>
      <c r="J70" s="140"/>
      <c r="K70" s="140"/>
    </row>
    <row r="71" spans="6:11" ht="14.25">
      <c r="F71"/>
      <c r="G71" s="44"/>
      <c r="H71" s="140"/>
      <c r="I71" s="140"/>
      <c r="J71" s="140"/>
      <c r="K71" s="140"/>
    </row>
    <row r="72" spans="6:11" ht="14.25">
      <c r="F72"/>
      <c r="G72" s="44"/>
      <c r="H72" s="140"/>
      <c r="I72" s="140"/>
      <c r="J72" s="140"/>
      <c r="K72" s="140"/>
    </row>
    <row r="73" spans="6:11" ht="14.25">
      <c r="F73"/>
      <c r="G73" s="44"/>
      <c r="H73" s="140"/>
      <c r="I73" s="140"/>
      <c r="J73" s="140"/>
      <c r="K73" s="140"/>
    </row>
    <row r="74" spans="6:11" ht="14.25">
      <c r="F74"/>
      <c r="G74" s="44"/>
      <c r="H74" s="140"/>
      <c r="I74" s="140"/>
      <c r="J74" s="140"/>
      <c r="K74" s="140"/>
    </row>
    <row r="75" spans="6:11" ht="14.25">
      <c r="F75"/>
      <c r="G75" s="44"/>
      <c r="H75" s="140"/>
      <c r="I75" s="140"/>
      <c r="J75" s="140"/>
      <c r="K75" s="140"/>
    </row>
    <row r="76" spans="6:11" ht="14.25">
      <c r="F76"/>
      <c r="G76" s="44"/>
      <c r="H76" s="140"/>
      <c r="I76" s="140"/>
      <c r="J76" s="140"/>
      <c r="K76" s="140"/>
    </row>
    <row r="77" spans="6:11" ht="14.25">
      <c r="F77"/>
      <c r="G77" s="44"/>
      <c r="H77" s="140"/>
      <c r="I77" s="140"/>
      <c r="J77" s="140"/>
      <c r="K77" s="140"/>
    </row>
    <row r="78" spans="6:11" ht="14.25">
      <c r="F78"/>
      <c r="G78" s="44"/>
      <c r="H78" s="140"/>
      <c r="I78" s="140"/>
      <c r="J78" s="140"/>
      <c r="K78" s="140"/>
    </row>
    <row r="79" spans="6:11" ht="14.25">
      <c r="F79"/>
      <c r="G79" s="44"/>
      <c r="H79" s="140"/>
      <c r="I79" s="140"/>
      <c r="J79" s="140"/>
      <c r="K79" s="140"/>
    </row>
    <row r="80" spans="6:11" ht="14.25">
      <c r="F80"/>
      <c r="G80" s="44"/>
      <c r="H80" s="140"/>
      <c r="I80" s="140"/>
      <c r="J80" s="140"/>
      <c r="K80" s="140"/>
    </row>
    <row r="81" spans="6:11" ht="14.25">
      <c r="F81"/>
      <c r="G81" s="44"/>
      <c r="H81" s="140"/>
      <c r="I81" s="140"/>
      <c r="J81" s="140"/>
      <c r="K81" s="140"/>
    </row>
    <row r="82" spans="6:11" ht="14.25">
      <c r="F82"/>
      <c r="G82" s="44"/>
      <c r="H82" s="140"/>
      <c r="I82" s="140"/>
      <c r="J82" s="140"/>
      <c r="K82" s="140"/>
    </row>
    <row r="83" spans="6:11" ht="14.25">
      <c r="F83"/>
      <c r="G83" s="44"/>
      <c r="H83" s="140"/>
      <c r="I83" s="140"/>
      <c r="J83" s="140"/>
      <c r="K83" s="140"/>
    </row>
    <row r="84" spans="6:11" ht="14.25">
      <c r="F84"/>
      <c r="G84" s="44"/>
      <c r="H84" s="140"/>
      <c r="I84" s="140"/>
      <c r="J84" s="140"/>
      <c r="K84" s="140"/>
    </row>
    <row r="85" spans="6:11" ht="14.25">
      <c r="F85"/>
      <c r="G85" s="44"/>
      <c r="H85" s="140"/>
      <c r="I85" s="140"/>
      <c r="J85" s="140"/>
      <c r="K85" s="140"/>
    </row>
    <row r="86" spans="6:11" ht="14.25">
      <c r="F86"/>
      <c r="G86" s="44"/>
      <c r="H86" s="140"/>
      <c r="I86" s="140"/>
      <c r="J86" s="140"/>
      <c r="K86" s="140"/>
    </row>
    <row r="87" spans="6:11" ht="14.25">
      <c r="F87"/>
      <c r="G87" s="44"/>
      <c r="H87" s="140"/>
      <c r="I87" s="140"/>
      <c r="J87" s="140"/>
      <c r="K87" s="140"/>
    </row>
    <row r="88" spans="6:11" ht="14.25">
      <c r="F88"/>
      <c r="G88" s="44"/>
      <c r="H88" s="140"/>
      <c r="I88" s="140"/>
      <c r="J88" s="140"/>
      <c r="K88" s="140"/>
    </row>
    <row r="89" spans="6:11" ht="14.25">
      <c r="F89"/>
      <c r="G89" s="44"/>
      <c r="H89" s="140"/>
      <c r="I89" s="140"/>
      <c r="J89" s="140"/>
      <c r="K89" s="140"/>
    </row>
    <row r="90" spans="6:11" ht="14.25">
      <c r="F90"/>
      <c r="G90" s="44"/>
      <c r="H90" s="140"/>
      <c r="I90" s="140"/>
      <c r="J90" s="140"/>
      <c r="K90" s="140"/>
    </row>
    <row r="91" spans="6:11" ht="14.25">
      <c r="F91"/>
      <c r="G91" s="44"/>
      <c r="H91" s="140"/>
      <c r="I91" s="140"/>
      <c r="J91" s="140"/>
      <c r="K91" s="140"/>
    </row>
    <row r="92" spans="6:11" ht="14.25">
      <c r="F92"/>
      <c r="G92" s="44"/>
      <c r="H92" s="140"/>
      <c r="I92" s="140"/>
      <c r="J92" s="140"/>
      <c r="K92" s="140"/>
    </row>
    <row r="93" spans="6:11" ht="14.25">
      <c r="F93"/>
      <c r="G93" s="44"/>
      <c r="H93" s="140"/>
      <c r="I93" s="140"/>
      <c r="J93" s="140"/>
      <c r="K93" s="140"/>
    </row>
    <row r="94" spans="6:11" ht="14.25">
      <c r="F94"/>
      <c r="G94" s="44"/>
      <c r="H94" s="140"/>
      <c r="I94" s="140"/>
      <c r="J94" s="140"/>
      <c r="K94" s="140"/>
    </row>
    <row r="95" spans="6:11" ht="14.25">
      <c r="F95"/>
      <c r="G95" s="44"/>
      <c r="H95" s="140"/>
      <c r="I95" s="140"/>
      <c r="J95" s="140"/>
      <c r="K95" s="140"/>
    </row>
    <row r="96" spans="6:11" ht="14.25">
      <c r="F96"/>
      <c r="G96" s="44"/>
      <c r="H96" s="140"/>
      <c r="I96" s="140"/>
      <c r="J96" s="140"/>
      <c r="K96" s="140"/>
    </row>
    <row r="97" spans="6:11" ht="14.25">
      <c r="F97"/>
      <c r="G97" s="44"/>
      <c r="H97" s="140"/>
      <c r="I97" s="140"/>
      <c r="J97" s="140"/>
      <c r="K97" s="140"/>
    </row>
    <row r="98" spans="6:11" ht="14.25">
      <c r="F98"/>
      <c r="G98" s="44"/>
      <c r="H98" s="140"/>
      <c r="I98" s="140"/>
      <c r="J98" s="140"/>
      <c r="K98" s="140"/>
    </row>
    <row r="99" spans="6:11" ht="14.25">
      <c r="F99"/>
      <c r="G99" s="44"/>
      <c r="H99" s="140"/>
      <c r="I99" s="140"/>
      <c r="J99" s="140"/>
      <c r="K99" s="140"/>
    </row>
    <row r="100" spans="6:11" ht="14.25">
      <c r="F100"/>
      <c r="G100" s="44"/>
      <c r="H100" s="140"/>
      <c r="I100" s="140"/>
      <c r="J100" s="140"/>
      <c r="K100" s="140"/>
    </row>
    <row r="101" spans="6:11" ht="14.25">
      <c r="F101"/>
      <c r="G101" s="44"/>
      <c r="H101" s="140"/>
      <c r="I101" s="140"/>
      <c r="J101" s="140"/>
      <c r="K101" s="140"/>
    </row>
    <row r="102" spans="6:11" ht="14.25">
      <c r="F102"/>
      <c r="G102" s="44"/>
      <c r="H102" s="140"/>
      <c r="I102" s="140"/>
      <c r="J102" s="140"/>
      <c r="K102" s="140"/>
    </row>
    <row r="103" spans="6:11" ht="14.25">
      <c r="F103"/>
      <c r="G103" s="44"/>
      <c r="H103" s="140"/>
      <c r="I103" s="140"/>
      <c r="J103" s="140"/>
      <c r="K103" s="140"/>
    </row>
    <row r="104" spans="6:11" ht="14.25">
      <c r="F104"/>
      <c r="G104" s="44"/>
      <c r="H104" s="140"/>
      <c r="I104" s="140"/>
      <c r="J104" s="140"/>
      <c r="K104" s="140"/>
    </row>
    <row r="105" spans="6:11" ht="14.25">
      <c r="F105"/>
      <c r="G105" s="44"/>
      <c r="H105" s="140"/>
      <c r="I105" s="140"/>
      <c r="J105" s="140"/>
      <c r="K105" s="140"/>
    </row>
    <row r="106" spans="6:11" ht="14.25">
      <c r="F106"/>
      <c r="G106" s="44"/>
      <c r="H106" s="140"/>
      <c r="I106" s="140"/>
      <c r="J106" s="140"/>
      <c r="K106" s="140"/>
    </row>
    <row r="107" spans="6:11" ht="14.25">
      <c r="F107"/>
      <c r="G107" s="44"/>
      <c r="H107" s="140"/>
      <c r="I107" s="140"/>
      <c r="J107" s="140"/>
      <c r="K107" s="140"/>
    </row>
    <row r="108" spans="6:11" ht="14.25">
      <c r="F108"/>
      <c r="G108" s="44"/>
      <c r="H108" s="140"/>
      <c r="I108" s="140"/>
      <c r="J108" s="140"/>
      <c r="K108" s="140"/>
    </row>
    <row r="109" spans="6:11" ht="14.25">
      <c r="F109"/>
      <c r="G109" s="44"/>
      <c r="H109" s="140"/>
      <c r="I109" s="140"/>
      <c r="J109" s="140"/>
      <c r="K109" s="140"/>
    </row>
    <row r="110" spans="6:11" ht="14.25">
      <c r="F110"/>
      <c r="G110" s="44"/>
      <c r="H110" s="140"/>
      <c r="I110" s="140"/>
      <c r="J110" s="140"/>
      <c r="K110" s="140"/>
    </row>
    <row r="111" spans="6:11" ht="14.25">
      <c r="F111"/>
      <c r="G111" s="44"/>
      <c r="H111" s="140"/>
      <c r="I111" s="140"/>
      <c r="J111" s="140"/>
      <c r="K111" s="140"/>
    </row>
    <row r="112" spans="6:11" ht="14.25">
      <c r="F112"/>
      <c r="G112" s="44"/>
      <c r="H112" s="140"/>
      <c r="I112" s="140"/>
      <c r="J112" s="140"/>
      <c r="K112" s="140"/>
    </row>
    <row r="113" spans="6:11" ht="14.25">
      <c r="F113"/>
      <c r="G113" s="44"/>
      <c r="H113" s="140"/>
      <c r="I113" s="140"/>
      <c r="J113" s="140"/>
      <c r="K113" s="140"/>
    </row>
    <row r="114" spans="6:11" ht="14.25">
      <c r="F114"/>
      <c r="G114" s="44"/>
      <c r="H114" s="140"/>
      <c r="I114" s="140"/>
      <c r="J114" s="140"/>
      <c r="K114" s="140"/>
    </row>
    <row r="115" spans="6:11" ht="14.25">
      <c r="F115"/>
      <c r="G115" s="44"/>
      <c r="H115" s="140"/>
      <c r="I115" s="140"/>
      <c r="J115" s="140"/>
      <c r="K115" s="140"/>
    </row>
    <row r="116" spans="6:11" ht="14.25">
      <c r="F116"/>
      <c r="G116" s="44"/>
      <c r="H116" s="140"/>
      <c r="I116" s="140"/>
      <c r="J116" s="140"/>
      <c r="K116" s="140"/>
    </row>
    <row r="117" spans="6:11" ht="14.25">
      <c r="F117"/>
      <c r="G117" s="44"/>
      <c r="H117" s="140"/>
      <c r="I117" s="140"/>
      <c r="J117" s="140"/>
      <c r="K117" s="140"/>
    </row>
    <row r="118" spans="6:11" ht="14.25">
      <c r="F118"/>
      <c r="G118" s="44"/>
      <c r="H118" s="140"/>
      <c r="I118" s="140"/>
      <c r="J118" s="140"/>
      <c r="K118" s="140"/>
    </row>
    <row r="119" spans="6:11" ht="14.25">
      <c r="F119"/>
      <c r="G119" s="44"/>
      <c r="H119" s="140"/>
      <c r="I119" s="140"/>
      <c r="J119" s="140"/>
      <c r="K119" s="140"/>
    </row>
    <row r="120" spans="6:11" ht="14.25">
      <c r="F120"/>
      <c r="G120" s="44"/>
      <c r="H120" s="140"/>
      <c r="I120" s="140"/>
      <c r="J120" s="140"/>
      <c r="K120" s="140"/>
    </row>
    <row r="121" spans="6:11" ht="14.25">
      <c r="F121"/>
      <c r="G121" s="44"/>
      <c r="H121" s="140"/>
      <c r="I121" s="140"/>
      <c r="J121" s="140"/>
      <c r="K121" s="140"/>
    </row>
    <row r="122" spans="6:11" ht="14.25">
      <c r="F122"/>
      <c r="G122" s="44"/>
      <c r="H122" s="140"/>
      <c r="I122" s="140"/>
      <c r="J122" s="140"/>
      <c r="K122" s="140"/>
    </row>
  </sheetData>
  <sheetProtection/>
  <mergeCells count="5">
    <mergeCell ref="J1:K1"/>
    <mergeCell ref="D3:G3"/>
    <mergeCell ref="B20:K20"/>
    <mergeCell ref="B22:E22"/>
    <mergeCell ref="B40:K40"/>
  </mergeCells>
  <printOptions/>
  <pageMargins left="0.11811023622047245" right="0.11811023622047245" top="1.141732283464567" bottom="1.141732283464567" header="0.7480314960629921" footer="0.7480314960629921"/>
  <pageSetup fitToHeight="3" fitToWidth="6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28">
      <selection activeCell="F10" sqref="F10:G10"/>
    </sheetView>
  </sheetViews>
  <sheetFormatPr defaultColWidth="9.296875" defaultRowHeight="14.25"/>
  <cols>
    <col min="1" max="1" width="3.69921875" style="22" customWidth="1"/>
    <col min="2" max="2" width="36.3984375" style="22" customWidth="1"/>
    <col min="3" max="3" width="16.3984375" style="6" customWidth="1"/>
    <col min="4" max="4" width="12.8984375" style="22" customWidth="1"/>
    <col min="5" max="5" width="12.5" style="22" customWidth="1"/>
    <col min="6" max="6" width="8.8984375" style="4" customWidth="1"/>
    <col min="7" max="7" width="8" style="48" bestFit="1" customWidth="1"/>
    <col min="8" max="8" width="8.5" style="45" customWidth="1"/>
    <col min="9" max="9" width="9.5" style="45" customWidth="1"/>
    <col min="10" max="10" width="9" style="45" customWidth="1"/>
    <col min="11" max="11" width="12.09765625" style="45" customWidth="1"/>
    <col min="12" max="16384" width="9.19921875" style="22" customWidth="1"/>
  </cols>
  <sheetData>
    <row r="1" spans="1:11" ht="28.5">
      <c r="A1" s="8"/>
      <c r="B1" s="3" t="s">
        <v>0</v>
      </c>
      <c r="C1" s="3"/>
      <c r="D1" s="4"/>
      <c r="E1" s="4"/>
      <c r="J1" s="224" t="s">
        <v>64</v>
      </c>
      <c r="K1" s="224"/>
    </row>
    <row r="2" spans="1:5" ht="15">
      <c r="A2" s="8"/>
      <c r="B2" s="3"/>
      <c r="D2" s="4"/>
      <c r="E2" s="4"/>
    </row>
    <row r="3" spans="1:7" ht="15">
      <c r="A3" s="8"/>
      <c r="B3" s="3" t="s">
        <v>90</v>
      </c>
      <c r="D3" s="225" t="s">
        <v>3</v>
      </c>
      <c r="E3" s="225"/>
      <c r="F3" s="225"/>
      <c r="G3" s="225"/>
    </row>
    <row r="4" spans="1:5" ht="15">
      <c r="A4" s="8"/>
      <c r="B4" s="3"/>
      <c r="C4" s="3"/>
      <c r="D4" s="4"/>
      <c r="E4" s="4"/>
    </row>
    <row r="5" spans="1:5" ht="18">
      <c r="A5" s="8"/>
      <c r="B5" s="23" t="s">
        <v>65</v>
      </c>
      <c r="D5" s="4"/>
      <c r="E5" s="4"/>
    </row>
    <row r="6" spans="1:5" ht="15">
      <c r="A6" s="8"/>
      <c r="B6" s="3"/>
      <c r="C6" s="24"/>
      <c r="D6" s="4"/>
      <c r="E6" s="4"/>
    </row>
    <row r="7" spans="1:11" ht="121.5" customHeight="1">
      <c r="A7" s="10" t="s">
        <v>5</v>
      </c>
      <c r="B7" s="11" t="s">
        <v>6</v>
      </c>
      <c r="C7" s="11" t="s">
        <v>7</v>
      </c>
      <c r="D7" s="11" t="s">
        <v>31</v>
      </c>
      <c r="E7" s="11" t="s">
        <v>32</v>
      </c>
      <c r="F7" s="11" t="s">
        <v>9</v>
      </c>
      <c r="G7" s="49" t="s">
        <v>10</v>
      </c>
      <c r="H7" s="46" t="s">
        <v>11</v>
      </c>
      <c r="I7" s="46" t="s">
        <v>12</v>
      </c>
      <c r="J7" s="191" t="s">
        <v>13</v>
      </c>
      <c r="K7" s="194" t="s">
        <v>14</v>
      </c>
    </row>
    <row r="8" spans="1:11" ht="15">
      <c r="A8" s="10">
        <v>1</v>
      </c>
      <c r="B8" s="11">
        <v>2</v>
      </c>
      <c r="C8" s="10">
        <v>3</v>
      </c>
      <c r="D8" s="11">
        <v>4</v>
      </c>
      <c r="E8" s="10">
        <v>5</v>
      </c>
      <c r="F8" s="11">
        <v>6</v>
      </c>
      <c r="G8" s="51">
        <v>7</v>
      </c>
      <c r="H8" s="46">
        <v>8</v>
      </c>
      <c r="I8" s="120">
        <v>9</v>
      </c>
      <c r="J8" s="191">
        <v>10</v>
      </c>
      <c r="K8" s="195">
        <v>11</v>
      </c>
    </row>
    <row r="9" spans="1:11" ht="15">
      <c r="A9" s="10"/>
      <c r="B9" s="11"/>
      <c r="C9" s="10"/>
      <c r="D9" s="11"/>
      <c r="E9" s="10"/>
      <c r="F9" s="11"/>
      <c r="G9" s="51"/>
      <c r="H9" s="117" t="s">
        <v>99</v>
      </c>
      <c r="I9" s="117" t="s">
        <v>100</v>
      </c>
      <c r="J9" s="121" t="s">
        <v>101</v>
      </c>
      <c r="K9" s="134" t="s">
        <v>102</v>
      </c>
    </row>
    <row r="10" spans="1:11" ht="21.75" customHeight="1">
      <c r="A10" s="36">
        <v>1</v>
      </c>
      <c r="B10" s="58" t="s">
        <v>66</v>
      </c>
      <c r="C10" s="39"/>
      <c r="D10" s="36" t="s">
        <v>19</v>
      </c>
      <c r="E10" s="36">
        <v>1</v>
      </c>
      <c r="F10" s="54"/>
      <c r="G10" s="55"/>
      <c r="H10" s="71">
        <f>F10*G10+F10</f>
        <v>0</v>
      </c>
      <c r="I10" s="71">
        <f>E10*F10</f>
        <v>0</v>
      </c>
      <c r="J10" s="99">
        <f>I10*G10</f>
        <v>0</v>
      </c>
      <c r="K10" s="167">
        <f>I10+J10</f>
        <v>0</v>
      </c>
    </row>
    <row r="11" spans="1:11" ht="29.25" customHeight="1">
      <c r="A11" s="36">
        <v>2</v>
      </c>
      <c r="B11" s="80" t="s">
        <v>116</v>
      </c>
      <c r="C11" s="73"/>
      <c r="D11" s="64" t="s">
        <v>16</v>
      </c>
      <c r="E11" s="74">
        <v>500</v>
      </c>
      <c r="F11" s="66"/>
      <c r="G11" s="162"/>
      <c r="H11" s="85">
        <f aca="true" t="shared" si="0" ref="H11:H37">F11*G11+F11</f>
        <v>0</v>
      </c>
      <c r="I11" s="85">
        <f aca="true" t="shared" si="1" ref="I11:I37">E11*F11</f>
        <v>0</v>
      </c>
      <c r="J11" s="168">
        <f aca="true" t="shared" si="2" ref="J11:J37">I11*G11</f>
        <v>0</v>
      </c>
      <c r="K11" s="167">
        <f aca="true" t="shared" si="3" ref="K11:K37">I11+J11</f>
        <v>0</v>
      </c>
    </row>
    <row r="12" spans="1:11" ht="42.75">
      <c r="A12" s="36">
        <v>3</v>
      </c>
      <c r="B12" s="110" t="s">
        <v>123</v>
      </c>
      <c r="C12" s="111"/>
      <c r="D12" s="67" t="s">
        <v>34</v>
      </c>
      <c r="E12" s="113">
        <v>100</v>
      </c>
      <c r="F12" s="69"/>
      <c r="G12" s="70"/>
      <c r="H12" s="167">
        <f>F12*G12+F12</f>
        <v>0</v>
      </c>
      <c r="I12" s="167">
        <f>E12*F12</f>
        <v>0</v>
      </c>
      <c r="J12" s="192">
        <f>I12*G12</f>
        <v>0</v>
      </c>
      <c r="K12" s="167">
        <f>I12+J12</f>
        <v>0</v>
      </c>
    </row>
    <row r="13" spans="1:11" ht="36" customHeight="1">
      <c r="A13" s="36">
        <v>4</v>
      </c>
      <c r="B13" s="189" t="s">
        <v>126</v>
      </c>
      <c r="C13" s="81"/>
      <c r="D13" s="163" t="s">
        <v>34</v>
      </c>
      <c r="E13" s="164">
        <v>20</v>
      </c>
      <c r="F13" s="165"/>
      <c r="G13" s="166"/>
      <c r="H13" s="90">
        <f t="shared" si="0"/>
        <v>0</v>
      </c>
      <c r="I13" s="90">
        <f t="shared" si="1"/>
        <v>0</v>
      </c>
      <c r="J13" s="169">
        <f t="shared" si="2"/>
        <v>0</v>
      </c>
      <c r="K13" s="167">
        <f t="shared" si="3"/>
        <v>0</v>
      </c>
    </row>
    <row r="14" spans="1:11" ht="42.75">
      <c r="A14" s="36">
        <v>5</v>
      </c>
      <c r="B14" s="91" t="s">
        <v>124</v>
      </c>
      <c r="C14" s="79"/>
      <c r="D14" s="68" t="s">
        <v>34</v>
      </c>
      <c r="E14" s="67">
        <v>6</v>
      </c>
      <c r="F14" s="69"/>
      <c r="G14" s="55"/>
      <c r="H14" s="71">
        <f t="shared" si="0"/>
        <v>0</v>
      </c>
      <c r="I14" s="71">
        <f t="shared" si="1"/>
        <v>0</v>
      </c>
      <c r="J14" s="99">
        <f t="shared" si="2"/>
        <v>0</v>
      </c>
      <c r="K14" s="167">
        <f t="shared" si="3"/>
        <v>0</v>
      </c>
    </row>
    <row r="15" spans="1:11" ht="28.5">
      <c r="A15" s="36">
        <v>6</v>
      </c>
      <c r="B15" s="104" t="s">
        <v>125</v>
      </c>
      <c r="C15" s="84"/>
      <c r="D15" s="77" t="s">
        <v>34</v>
      </c>
      <c r="E15" s="76">
        <v>7</v>
      </c>
      <c r="F15" s="78"/>
      <c r="G15" s="55"/>
      <c r="H15" s="71">
        <f t="shared" si="0"/>
        <v>0</v>
      </c>
      <c r="I15" s="71">
        <f t="shared" si="1"/>
        <v>0</v>
      </c>
      <c r="J15" s="99">
        <f t="shared" si="2"/>
        <v>0</v>
      </c>
      <c r="K15" s="167">
        <f t="shared" si="3"/>
        <v>0</v>
      </c>
    </row>
    <row r="16" spans="1:11" ht="14.25">
      <c r="A16" s="36">
        <v>7</v>
      </c>
      <c r="B16" s="91" t="s">
        <v>91</v>
      </c>
      <c r="C16" s="92"/>
      <c r="D16" s="93" t="s">
        <v>34</v>
      </c>
      <c r="E16" s="94">
        <v>40</v>
      </c>
      <c r="F16" s="95"/>
      <c r="G16" s="55"/>
      <c r="H16" s="71">
        <f t="shared" si="0"/>
        <v>0</v>
      </c>
      <c r="I16" s="71">
        <f t="shared" si="1"/>
        <v>0</v>
      </c>
      <c r="J16" s="99">
        <f t="shared" si="2"/>
        <v>0</v>
      </c>
      <c r="K16" s="167">
        <f t="shared" si="3"/>
        <v>0</v>
      </c>
    </row>
    <row r="17" spans="1:11" ht="14.25">
      <c r="A17" s="36">
        <v>8</v>
      </c>
      <c r="B17" s="104" t="s">
        <v>93</v>
      </c>
      <c r="C17" s="105"/>
      <c r="D17" s="106" t="s">
        <v>34</v>
      </c>
      <c r="E17" s="190">
        <v>30</v>
      </c>
      <c r="F17" s="107"/>
      <c r="G17" s="162"/>
      <c r="H17" s="85">
        <f t="shared" si="0"/>
        <v>0</v>
      </c>
      <c r="I17" s="85">
        <f t="shared" si="1"/>
        <v>0</v>
      </c>
      <c r="J17" s="168">
        <f t="shared" si="2"/>
        <v>0</v>
      </c>
      <c r="K17" s="204">
        <f t="shared" si="3"/>
        <v>0</v>
      </c>
    </row>
    <row r="18" spans="1:11" ht="42.75">
      <c r="A18" s="203">
        <v>9</v>
      </c>
      <c r="B18" s="91" t="s">
        <v>92</v>
      </c>
      <c r="C18" s="92"/>
      <c r="D18" s="93" t="s">
        <v>34</v>
      </c>
      <c r="E18" s="94">
        <v>800</v>
      </c>
      <c r="F18" s="95"/>
      <c r="G18" s="70"/>
      <c r="H18" s="167">
        <f t="shared" si="0"/>
        <v>0</v>
      </c>
      <c r="I18" s="167">
        <f t="shared" si="1"/>
        <v>0</v>
      </c>
      <c r="J18" s="167">
        <f t="shared" si="2"/>
        <v>0</v>
      </c>
      <c r="K18" s="167">
        <f t="shared" si="3"/>
        <v>0</v>
      </c>
    </row>
    <row r="19" spans="1:11" ht="14.25">
      <c r="A19" s="36">
        <v>10</v>
      </c>
      <c r="B19" s="86" t="s">
        <v>67</v>
      </c>
      <c r="C19" s="87"/>
      <c r="D19" s="88" t="s">
        <v>16</v>
      </c>
      <c r="E19" s="88">
        <v>5</v>
      </c>
      <c r="F19" s="89"/>
      <c r="G19" s="166"/>
      <c r="H19" s="90">
        <f t="shared" si="0"/>
        <v>0</v>
      </c>
      <c r="I19" s="90">
        <f t="shared" si="1"/>
        <v>0</v>
      </c>
      <c r="J19" s="169">
        <f t="shared" si="2"/>
        <v>0</v>
      </c>
      <c r="K19" s="205">
        <f t="shared" si="3"/>
        <v>0</v>
      </c>
    </row>
    <row r="20" spans="1:11" ht="23.25" customHeight="1">
      <c r="A20" s="36">
        <v>11</v>
      </c>
      <c r="B20" s="38" t="s">
        <v>68</v>
      </c>
      <c r="C20" s="39"/>
      <c r="D20" s="40" t="s">
        <v>16</v>
      </c>
      <c r="E20" s="59">
        <v>10</v>
      </c>
      <c r="F20" s="54"/>
      <c r="G20" s="55"/>
      <c r="H20" s="71">
        <f t="shared" si="0"/>
        <v>0</v>
      </c>
      <c r="I20" s="71">
        <f t="shared" si="1"/>
        <v>0</v>
      </c>
      <c r="J20" s="99">
        <f t="shared" si="2"/>
        <v>0</v>
      </c>
      <c r="K20" s="167">
        <f t="shared" si="3"/>
        <v>0</v>
      </c>
    </row>
    <row r="21" spans="1:11" ht="28.5">
      <c r="A21" s="36">
        <v>12</v>
      </c>
      <c r="B21" s="103" t="s">
        <v>127</v>
      </c>
      <c r="C21" s="39"/>
      <c r="D21" s="40" t="s">
        <v>34</v>
      </c>
      <c r="E21" s="59">
        <v>17</v>
      </c>
      <c r="F21" s="54"/>
      <c r="G21" s="55"/>
      <c r="H21" s="71">
        <f t="shared" si="0"/>
        <v>0</v>
      </c>
      <c r="I21" s="71">
        <f t="shared" si="1"/>
        <v>0</v>
      </c>
      <c r="J21" s="99">
        <f t="shared" si="2"/>
        <v>0</v>
      </c>
      <c r="K21" s="167">
        <f t="shared" si="3"/>
        <v>0</v>
      </c>
    </row>
    <row r="22" spans="1:11" ht="33.75" customHeight="1">
      <c r="A22" s="36">
        <v>13</v>
      </c>
      <c r="B22" s="58" t="s">
        <v>128</v>
      </c>
      <c r="C22" s="57"/>
      <c r="D22" s="36" t="s">
        <v>16</v>
      </c>
      <c r="E22" s="36">
        <v>35</v>
      </c>
      <c r="F22" s="54"/>
      <c r="G22" s="55"/>
      <c r="H22" s="71">
        <f t="shared" si="0"/>
        <v>0</v>
      </c>
      <c r="I22" s="71">
        <f t="shared" si="1"/>
        <v>0</v>
      </c>
      <c r="J22" s="99">
        <f t="shared" si="2"/>
        <v>0</v>
      </c>
      <c r="K22" s="167">
        <f t="shared" si="3"/>
        <v>0</v>
      </c>
    </row>
    <row r="23" spans="1:11" ht="18.75" customHeight="1">
      <c r="A23" s="36">
        <v>14</v>
      </c>
      <c r="B23" s="177" t="s">
        <v>105</v>
      </c>
      <c r="C23" s="178"/>
      <c r="D23" s="65" t="s">
        <v>34</v>
      </c>
      <c r="E23" s="65">
        <v>10</v>
      </c>
      <c r="F23" s="66"/>
      <c r="G23" s="55"/>
      <c r="H23" s="71">
        <f t="shared" si="0"/>
        <v>0</v>
      </c>
      <c r="I23" s="71">
        <f t="shared" si="1"/>
        <v>0</v>
      </c>
      <c r="J23" s="99">
        <f t="shared" si="2"/>
        <v>0</v>
      </c>
      <c r="K23" s="167">
        <f t="shared" si="3"/>
        <v>0</v>
      </c>
    </row>
    <row r="24" spans="1:11" ht="65.25" customHeight="1">
      <c r="A24" s="36">
        <v>15</v>
      </c>
      <c r="B24" s="80" t="s">
        <v>69</v>
      </c>
      <c r="C24" s="73"/>
      <c r="D24" s="64" t="s">
        <v>70</v>
      </c>
      <c r="E24" s="109">
        <v>30</v>
      </c>
      <c r="F24" s="66"/>
      <c r="G24" s="162"/>
      <c r="H24" s="85">
        <f t="shared" si="0"/>
        <v>0</v>
      </c>
      <c r="I24" s="85">
        <f t="shared" si="1"/>
        <v>0</v>
      </c>
      <c r="J24" s="168">
        <f t="shared" si="2"/>
        <v>0</v>
      </c>
      <c r="K24" s="167">
        <f t="shared" si="3"/>
        <v>0</v>
      </c>
    </row>
    <row r="25" spans="1:11" ht="33.75" customHeight="1">
      <c r="A25" s="203">
        <v>16</v>
      </c>
      <c r="B25" s="110" t="s">
        <v>129</v>
      </c>
      <c r="C25" s="111"/>
      <c r="D25" s="67" t="s">
        <v>19</v>
      </c>
      <c r="E25" s="112">
        <v>3</v>
      </c>
      <c r="F25" s="69"/>
      <c r="G25" s="70"/>
      <c r="H25" s="167">
        <f t="shared" si="0"/>
        <v>0</v>
      </c>
      <c r="I25" s="167">
        <f t="shared" si="1"/>
        <v>0</v>
      </c>
      <c r="J25" s="167">
        <f t="shared" si="2"/>
        <v>0</v>
      </c>
      <c r="K25" s="167">
        <f t="shared" si="3"/>
        <v>0</v>
      </c>
    </row>
    <row r="26" spans="1:11" ht="14.25">
      <c r="A26" s="36">
        <v>17</v>
      </c>
      <c r="B26" s="86" t="s">
        <v>71</v>
      </c>
      <c r="C26" s="181"/>
      <c r="D26" s="164" t="s">
        <v>16</v>
      </c>
      <c r="E26" s="171">
        <v>10</v>
      </c>
      <c r="F26" s="165"/>
      <c r="G26" s="206"/>
      <c r="H26" s="205">
        <f t="shared" si="0"/>
        <v>0</v>
      </c>
      <c r="I26" s="205">
        <f t="shared" si="1"/>
        <v>0</v>
      </c>
      <c r="J26" s="207">
        <f t="shared" si="2"/>
        <v>0</v>
      </c>
      <c r="K26" s="167">
        <f t="shared" si="3"/>
        <v>0</v>
      </c>
    </row>
    <row r="27" spans="1:11" ht="14.25">
      <c r="A27" s="36">
        <v>18</v>
      </c>
      <c r="B27" s="58" t="s">
        <v>133</v>
      </c>
      <c r="C27" s="182"/>
      <c r="D27" s="68" t="s">
        <v>16</v>
      </c>
      <c r="E27" s="67">
        <v>10</v>
      </c>
      <c r="F27" s="69"/>
      <c r="G27" s="70"/>
      <c r="H27" s="167">
        <f t="shared" si="0"/>
        <v>0</v>
      </c>
      <c r="I27" s="167">
        <f t="shared" si="1"/>
        <v>0</v>
      </c>
      <c r="J27" s="192">
        <f t="shared" si="2"/>
        <v>0</v>
      </c>
      <c r="K27" s="167">
        <f t="shared" si="3"/>
        <v>0</v>
      </c>
    </row>
    <row r="28" spans="1:11" ht="28.5">
      <c r="A28" s="36">
        <v>19</v>
      </c>
      <c r="B28" s="58" t="s">
        <v>132</v>
      </c>
      <c r="C28" s="182"/>
      <c r="D28" s="68" t="s">
        <v>34</v>
      </c>
      <c r="E28" s="67">
        <v>5</v>
      </c>
      <c r="F28" s="69"/>
      <c r="G28" s="70"/>
      <c r="H28" s="167">
        <f t="shared" si="0"/>
        <v>0</v>
      </c>
      <c r="I28" s="167">
        <f t="shared" si="1"/>
        <v>0</v>
      </c>
      <c r="J28" s="192">
        <f t="shared" si="2"/>
        <v>0</v>
      </c>
      <c r="K28" s="167">
        <f t="shared" si="3"/>
        <v>0</v>
      </c>
    </row>
    <row r="29" spans="1:11" ht="28.5">
      <c r="A29" s="36">
        <v>20</v>
      </c>
      <c r="B29" s="38" t="s">
        <v>72</v>
      </c>
      <c r="C29" s="183"/>
      <c r="D29" s="67" t="s">
        <v>16</v>
      </c>
      <c r="E29" s="113">
        <v>10</v>
      </c>
      <c r="F29" s="69"/>
      <c r="G29" s="70"/>
      <c r="H29" s="167">
        <f t="shared" si="0"/>
        <v>0</v>
      </c>
      <c r="I29" s="167">
        <f t="shared" si="1"/>
        <v>0</v>
      </c>
      <c r="J29" s="192">
        <f t="shared" si="2"/>
        <v>0</v>
      </c>
      <c r="K29" s="167">
        <f t="shared" si="3"/>
        <v>0</v>
      </c>
    </row>
    <row r="30" spans="1:11" ht="42.75">
      <c r="A30" s="36">
        <v>21</v>
      </c>
      <c r="B30" s="58" t="s">
        <v>73</v>
      </c>
      <c r="C30" s="57"/>
      <c r="D30" s="179" t="s">
        <v>16</v>
      </c>
      <c r="E30" s="88">
        <v>20</v>
      </c>
      <c r="F30" s="89"/>
      <c r="G30" s="166"/>
      <c r="H30" s="90">
        <f t="shared" si="0"/>
        <v>0</v>
      </c>
      <c r="I30" s="90">
        <f t="shared" si="1"/>
        <v>0</v>
      </c>
      <c r="J30" s="169">
        <f t="shared" si="2"/>
        <v>0</v>
      </c>
      <c r="K30" s="167">
        <f t="shared" si="3"/>
        <v>0</v>
      </c>
    </row>
    <row r="31" spans="1:11" ht="27.75" customHeight="1">
      <c r="A31" s="36">
        <v>22</v>
      </c>
      <c r="B31" s="58" t="s">
        <v>97</v>
      </c>
      <c r="C31" s="57"/>
      <c r="D31" s="36" t="s">
        <v>16</v>
      </c>
      <c r="E31" s="40">
        <v>10</v>
      </c>
      <c r="F31" s="54"/>
      <c r="G31" s="55"/>
      <c r="H31" s="71">
        <f t="shared" si="0"/>
        <v>0</v>
      </c>
      <c r="I31" s="71">
        <f t="shared" si="1"/>
        <v>0</v>
      </c>
      <c r="J31" s="99">
        <f t="shared" si="2"/>
        <v>0</v>
      </c>
      <c r="K31" s="167">
        <f t="shared" si="3"/>
        <v>0</v>
      </c>
    </row>
    <row r="32" spans="1:11" ht="28.5">
      <c r="A32" s="36">
        <v>23</v>
      </c>
      <c r="B32" s="38" t="s">
        <v>74</v>
      </c>
      <c r="C32" s="39"/>
      <c r="D32" s="40" t="s">
        <v>19</v>
      </c>
      <c r="E32" s="41">
        <v>2</v>
      </c>
      <c r="F32" s="54"/>
      <c r="G32" s="55"/>
      <c r="H32" s="71">
        <f t="shared" si="0"/>
        <v>0</v>
      </c>
      <c r="I32" s="71">
        <f t="shared" si="1"/>
        <v>0</v>
      </c>
      <c r="J32" s="99">
        <f t="shared" si="2"/>
        <v>0</v>
      </c>
      <c r="K32" s="167">
        <f t="shared" si="3"/>
        <v>0</v>
      </c>
    </row>
    <row r="33" spans="1:11" ht="57">
      <c r="A33" s="36">
        <v>24</v>
      </c>
      <c r="B33" s="58" t="s">
        <v>85</v>
      </c>
      <c r="C33" s="57"/>
      <c r="D33" s="36" t="s">
        <v>16</v>
      </c>
      <c r="E33" s="40">
        <v>30</v>
      </c>
      <c r="F33" s="54"/>
      <c r="G33" s="55"/>
      <c r="H33" s="71">
        <f t="shared" si="0"/>
        <v>0</v>
      </c>
      <c r="I33" s="71">
        <f t="shared" si="1"/>
        <v>0</v>
      </c>
      <c r="J33" s="99">
        <f t="shared" si="2"/>
        <v>0</v>
      </c>
      <c r="K33" s="167">
        <f t="shared" si="3"/>
        <v>0</v>
      </c>
    </row>
    <row r="34" spans="1:11" ht="85.5">
      <c r="A34" s="36">
        <v>25</v>
      </c>
      <c r="B34" s="58" t="s">
        <v>86</v>
      </c>
      <c r="C34" s="57"/>
      <c r="D34" s="36" t="s">
        <v>19</v>
      </c>
      <c r="E34" s="40">
        <v>42</v>
      </c>
      <c r="F34" s="54"/>
      <c r="G34" s="55"/>
      <c r="H34" s="71">
        <f t="shared" si="0"/>
        <v>0</v>
      </c>
      <c r="I34" s="71">
        <f t="shared" si="1"/>
        <v>0</v>
      </c>
      <c r="J34" s="99">
        <f t="shared" si="2"/>
        <v>0</v>
      </c>
      <c r="K34" s="167">
        <f t="shared" si="3"/>
        <v>0</v>
      </c>
    </row>
    <row r="35" spans="1:11" ht="89.25">
      <c r="A35" s="36">
        <v>26</v>
      </c>
      <c r="B35" s="196" t="s">
        <v>118</v>
      </c>
      <c r="C35" s="57"/>
      <c r="D35" s="36" t="s">
        <v>16</v>
      </c>
      <c r="E35" s="40">
        <v>400</v>
      </c>
      <c r="F35" s="54"/>
      <c r="G35" s="55"/>
      <c r="H35" s="71">
        <f t="shared" si="0"/>
        <v>0</v>
      </c>
      <c r="I35" s="71">
        <f t="shared" si="1"/>
        <v>0</v>
      </c>
      <c r="J35" s="99">
        <f t="shared" si="2"/>
        <v>0</v>
      </c>
      <c r="K35" s="167">
        <f t="shared" si="3"/>
        <v>0</v>
      </c>
    </row>
    <row r="36" spans="1:12" ht="114">
      <c r="A36" s="36">
        <v>27</v>
      </c>
      <c r="B36" s="80" t="s">
        <v>94</v>
      </c>
      <c r="C36" s="73"/>
      <c r="D36" s="64" t="s">
        <v>16</v>
      </c>
      <c r="E36" s="74">
        <v>4</v>
      </c>
      <c r="F36" s="66"/>
      <c r="G36" s="55"/>
      <c r="H36" s="71">
        <f t="shared" si="0"/>
        <v>0</v>
      </c>
      <c r="I36" s="71">
        <f t="shared" si="1"/>
        <v>0</v>
      </c>
      <c r="J36" s="99">
        <f t="shared" si="2"/>
        <v>0</v>
      </c>
      <c r="K36" s="167">
        <f t="shared" si="3"/>
        <v>0</v>
      </c>
      <c r="L36" s="22">
        <v>3</v>
      </c>
    </row>
    <row r="37" spans="1:12" ht="14.25">
      <c r="A37" s="36">
        <v>28</v>
      </c>
      <c r="B37" s="145" t="s">
        <v>75</v>
      </c>
      <c r="C37" s="84"/>
      <c r="D37" s="77" t="s">
        <v>34</v>
      </c>
      <c r="E37" s="76">
        <v>50</v>
      </c>
      <c r="F37" s="78"/>
      <c r="G37" s="55"/>
      <c r="H37" s="85">
        <f t="shared" si="0"/>
        <v>0</v>
      </c>
      <c r="I37" s="85">
        <f t="shared" si="1"/>
        <v>0</v>
      </c>
      <c r="J37" s="99">
        <f t="shared" si="2"/>
        <v>0</v>
      </c>
      <c r="K37" s="167">
        <f t="shared" si="3"/>
        <v>0</v>
      </c>
      <c r="L37" s="22">
        <v>47</v>
      </c>
    </row>
    <row r="38" spans="1:11" ht="15">
      <c r="A38" s="75"/>
      <c r="B38" s="75"/>
      <c r="C38" s="79"/>
      <c r="D38" s="75"/>
      <c r="E38" s="75"/>
      <c r="F38" s="67"/>
      <c r="G38" s="146"/>
      <c r="H38" s="147" t="s">
        <v>103</v>
      </c>
      <c r="I38" s="147">
        <f>SUM(I10:I37)</f>
        <v>0</v>
      </c>
      <c r="J38" s="193">
        <f>SUM(J10:J37)</f>
        <v>0</v>
      </c>
      <c r="K38" s="147">
        <f>SUM(K10:K37)</f>
        <v>0</v>
      </c>
    </row>
    <row r="41" spans="1:11" ht="15">
      <c r="A41" s="36"/>
      <c r="B41" s="3"/>
      <c r="D41" s="4"/>
      <c r="E41" s="17"/>
      <c r="G41" s="148"/>
      <c r="H41" s="123"/>
      <c r="I41" s="123"/>
      <c r="J41" s="123"/>
      <c r="K41" s="123"/>
    </row>
    <row r="42" spans="1:11" ht="15">
      <c r="A42" s="36"/>
      <c r="B42" s="15"/>
      <c r="D42" s="15"/>
      <c r="E42" s="15"/>
      <c r="F42" s="15"/>
      <c r="G42" s="149"/>
      <c r="H42" s="150"/>
      <c r="I42" s="150"/>
      <c r="J42" s="150"/>
      <c r="K42" s="150"/>
    </row>
    <row r="43" spans="1:11" ht="15" customHeight="1">
      <c r="A43" s="36"/>
      <c r="B43" s="221"/>
      <c r="C43" s="221"/>
      <c r="D43" s="221"/>
      <c r="E43" s="221"/>
      <c r="F43" s="221"/>
      <c r="G43" s="221"/>
      <c r="H43" s="221"/>
      <c r="I43" s="221"/>
      <c r="J43" s="221"/>
      <c r="K43" s="221"/>
    </row>
    <row r="44" ht="14.25">
      <c r="A44" s="36"/>
    </row>
    <row r="45" spans="1:11" ht="15" customHeight="1">
      <c r="A45" s="36"/>
      <c r="B45" s="231" t="s">
        <v>77</v>
      </c>
      <c r="C45" s="231"/>
      <c r="D45" s="231"/>
      <c r="E45" s="231"/>
      <c r="F45" s="231"/>
      <c r="G45" s="231"/>
      <c r="H45" s="231"/>
      <c r="I45" s="231"/>
      <c r="J45" s="231"/>
      <c r="K45" s="231"/>
    </row>
    <row r="46" spans="1:11" ht="14.25">
      <c r="A46" s="36"/>
      <c r="B46" s="6"/>
      <c r="C46" s="21"/>
      <c r="D46" s="6"/>
      <c r="E46" s="6"/>
      <c r="F46" s="6"/>
      <c r="G46" s="50"/>
      <c r="H46" s="47"/>
      <c r="I46" s="47"/>
      <c r="J46" s="47"/>
      <c r="K46" s="47"/>
    </row>
    <row r="47" spans="1:11" ht="37.5" customHeight="1">
      <c r="A47" s="36"/>
      <c r="B47" s="223" t="s">
        <v>28</v>
      </c>
      <c r="C47" s="223"/>
      <c r="D47" s="223"/>
      <c r="E47" s="223"/>
      <c r="F47" s="6"/>
      <c r="G47" s="50"/>
      <c r="H47" s="47"/>
      <c r="I47" s="47"/>
      <c r="J47" s="47"/>
      <c r="K47" s="47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  <row r="54" ht="14.25">
      <c r="A54" s="36"/>
    </row>
    <row r="55" ht="14.25">
      <c r="A55" s="36"/>
    </row>
    <row r="56" ht="14.25">
      <c r="A56" s="36"/>
    </row>
    <row r="57" ht="14.25">
      <c r="A57" s="36"/>
    </row>
    <row r="58" ht="14.25">
      <c r="A58" s="36"/>
    </row>
    <row r="59" ht="14.25">
      <c r="A59" s="36"/>
    </row>
  </sheetData>
  <sheetProtection/>
  <mergeCells count="5">
    <mergeCell ref="J1:K1"/>
    <mergeCell ref="D3:G3"/>
    <mergeCell ref="B43:K43"/>
    <mergeCell ref="B45:K45"/>
    <mergeCell ref="B47:E47"/>
  </mergeCells>
  <printOptions/>
  <pageMargins left="0.11811023622047245" right="0.11811023622047245" top="1.141732283464567" bottom="1.141732283464567" header="0.7480314960629921" footer="0.7480314960629921"/>
  <pageSetup fitToHeight="3" fitToWidth="3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7">
      <selection activeCell="D9" sqref="D9"/>
    </sheetView>
  </sheetViews>
  <sheetFormatPr defaultColWidth="8.796875" defaultRowHeight="14.25"/>
  <cols>
    <col min="1" max="1" width="3.69921875" style="37" customWidth="1"/>
    <col min="2" max="2" width="29.3984375" style="37" customWidth="1"/>
    <col min="3" max="3" width="17.8984375" style="37" customWidth="1"/>
    <col min="4" max="4" width="12" style="37" customWidth="1"/>
    <col min="5" max="5" width="15.69921875" style="37" customWidth="1"/>
    <col min="6" max="16384" width="8.69921875" style="37" customWidth="1"/>
  </cols>
  <sheetData>
    <row r="1" spans="1:11" ht="42.75">
      <c r="A1" s="8"/>
      <c r="B1" s="3" t="s">
        <v>0</v>
      </c>
      <c r="C1" s="3"/>
      <c r="D1" s="4"/>
      <c r="E1" s="4"/>
      <c r="F1" s="4"/>
      <c r="G1" s="4"/>
      <c r="H1" s="22"/>
      <c r="I1" s="22"/>
      <c r="J1" s="233" t="s">
        <v>78</v>
      </c>
      <c r="K1" s="233"/>
    </row>
    <row r="2" spans="1:11" ht="15">
      <c r="A2" s="8"/>
      <c r="B2" s="3"/>
      <c r="C2" s="6"/>
      <c r="D2" s="4"/>
      <c r="E2" s="4"/>
      <c r="F2" s="4"/>
      <c r="G2" s="4"/>
      <c r="H2" s="22"/>
      <c r="I2" s="22"/>
      <c r="J2" s="22"/>
      <c r="K2" s="22"/>
    </row>
    <row r="3" spans="1:11" ht="28.5">
      <c r="A3" s="8"/>
      <c r="B3" s="3" t="s">
        <v>90</v>
      </c>
      <c r="C3" s="6"/>
      <c r="D3" s="225" t="s">
        <v>3</v>
      </c>
      <c r="E3" s="225"/>
      <c r="F3" s="225"/>
      <c r="G3" s="225"/>
      <c r="H3" s="22"/>
      <c r="I3" s="22"/>
      <c r="J3" s="22"/>
      <c r="K3" s="22"/>
    </row>
    <row r="4" spans="1:11" ht="15">
      <c r="A4" s="8"/>
      <c r="B4" s="3"/>
      <c r="C4" s="3"/>
      <c r="D4" s="4"/>
      <c r="E4" s="4"/>
      <c r="F4" s="4"/>
      <c r="G4" s="4"/>
      <c r="H4" s="22"/>
      <c r="I4" s="22"/>
      <c r="J4" s="22"/>
      <c r="K4" s="22"/>
    </row>
    <row r="5" spans="1:11" ht="15">
      <c r="A5" s="8"/>
      <c r="B5" s="3" t="s">
        <v>79</v>
      </c>
      <c r="C5" s="6"/>
      <c r="D5" s="4"/>
      <c r="E5" s="4"/>
      <c r="F5" s="4"/>
      <c r="G5" s="4"/>
      <c r="H5" s="22"/>
      <c r="I5" s="22"/>
      <c r="J5" s="22"/>
      <c r="K5" s="22"/>
    </row>
    <row r="6" spans="1:11" ht="15">
      <c r="A6" s="8"/>
      <c r="B6" s="3"/>
      <c r="C6" s="24"/>
      <c r="D6" s="4"/>
      <c r="E6" s="4"/>
      <c r="F6" s="4"/>
      <c r="G6" s="4"/>
      <c r="H6" s="22"/>
      <c r="I6" s="22"/>
      <c r="J6" s="22"/>
      <c r="K6" s="22"/>
    </row>
    <row r="7" spans="1:11" ht="105">
      <c r="A7" s="10" t="s">
        <v>5</v>
      </c>
      <c r="B7" s="11" t="s">
        <v>6</v>
      </c>
      <c r="C7" s="11" t="s">
        <v>7</v>
      </c>
      <c r="D7" s="11" t="s">
        <v>31</v>
      </c>
      <c r="E7" s="11" t="s">
        <v>80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</row>
    <row r="8" spans="1:11" ht="15">
      <c r="A8" s="10">
        <v>1</v>
      </c>
      <c r="B8" s="11">
        <v>2</v>
      </c>
      <c r="C8" s="10">
        <v>3</v>
      </c>
      <c r="D8" s="10">
        <v>4</v>
      </c>
      <c r="E8" s="11">
        <v>5</v>
      </c>
      <c r="F8" s="11">
        <v>6</v>
      </c>
      <c r="G8" s="10">
        <v>7</v>
      </c>
      <c r="H8" s="11">
        <v>8</v>
      </c>
      <c r="I8" s="11">
        <v>9</v>
      </c>
      <c r="J8" s="10">
        <v>10</v>
      </c>
      <c r="K8" s="11">
        <v>11</v>
      </c>
    </row>
    <row r="9" spans="1:11" ht="15">
      <c r="A9" s="10"/>
      <c r="B9" s="11"/>
      <c r="C9" s="10"/>
      <c r="D9" s="10"/>
      <c r="E9" s="11"/>
      <c r="F9" s="11"/>
      <c r="G9" s="10"/>
      <c r="H9" s="117" t="s">
        <v>99</v>
      </c>
      <c r="I9" s="117" t="s">
        <v>100</v>
      </c>
      <c r="J9" s="121" t="s">
        <v>101</v>
      </c>
      <c r="K9" s="134" t="s">
        <v>102</v>
      </c>
    </row>
    <row r="10" spans="1:11" s="22" customFormat="1" ht="42.75">
      <c r="A10" s="36">
        <v>1</v>
      </c>
      <c r="B10" s="184" t="s">
        <v>107</v>
      </c>
      <c r="C10" s="170"/>
      <c r="D10" s="164" t="s">
        <v>81</v>
      </c>
      <c r="E10" s="171">
        <v>15</v>
      </c>
      <c r="F10" s="172"/>
      <c r="G10" s="175"/>
      <c r="H10" s="176">
        <f>F10*G10+F10</f>
        <v>0</v>
      </c>
      <c r="I10" s="176">
        <f>E10*F10</f>
        <v>0</v>
      </c>
      <c r="J10" s="176">
        <f>I10*G10</f>
        <v>0</v>
      </c>
      <c r="K10" s="176">
        <f>I10+J10</f>
        <v>0</v>
      </c>
    </row>
    <row r="11" spans="1:11" s="22" customFormat="1" ht="45.75" customHeight="1">
      <c r="A11" s="36">
        <v>2</v>
      </c>
      <c r="B11" s="208" t="s">
        <v>104</v>
      </c>
      <c r="C11" s="170"/>
      <c r="D11" s="164" t="s">
        <v>81</v>
      </c>
      <c r="E11" s="171">
        <v>15</v>
      </c>
      <c r="F11" s="172"/>
      <c r="G11" s="173"/>
      <c r="H11" s="174">
        <f>F11*G11+F11</f>
        <v>0</v>
      </c>
      <c r="I11" s="174">
        <f>E11*F11</f>
        <v>0</v>
      </c>
      <c r="J11" s="174">
        <f>I11*G11</f>
        <v>0</v>
      </c>
      <c r="K11" s="174">
        <f>I11+J11</f>
        <v>0</v>
      </c>
    </row>
    <row r="12" spans="8:11" ht="15">
      <c r="H12" s="154" t="s">
        <v>76</v>
      </c>
      <c r="I12" s="155">
        <f>SUM(I10:I11)</f>
        <v>0</v>
      </c>
      <c r="J12" s="155">
        <f>SUM(J10:J11)</f>
        <v>0</v>
      </c>
      <c r="K12" s="155">
        <f>SUM(K10:K11)</f>
        <v>0</v>
      </c>
    </row>
    <row r="15" spans="2:11" ht="15" customHeight="1">
      <c r="B15" s="231" t="s">
        <v>82</v>
      </c>
      <c r="C15" s="231"/>
      <c r="D15" s="231"/>
      <c r="E15" s="231"/>
      <c r="F15" s="231"/>
      <c r="G15" s="231"/>
      <c r="H15" s="231"/>
      <c r="I15" s="231"/>
      <c r="J15" s="231"/>
      <c r="K15" s="231"/>
    </row>
    <row r="16" spans="2:11" ht="14.25">
      <c r="B16" s="6"/>
      <c r="C16" s="21"/>
      <c r="D16" s="6"/>
      <c r="E16" s="6"/>
      <c r="F16" s="6"/>
      <c r="G16" s="6"/>
      <c r="H16" s="6"/>
      <c r="I16" s="6"/>
      <c r="J16" s="6"/>
      <c r="K16" s="6"/>
    </row>
    <row r="17" spans="2:11" ht="27.75" customHeight="1">
      <c r="B17" s="223" t="s">
        <v>28</v>
      </c>
      <c r="C17" s="223"/>
      <c r="D17" s="223"/>
      <c r="E17" s="223"/>
      <c r="F17" s="6"/>
      <c r="G17" s="6"/>
      <c r="H17" s="6"/>
      <c r="I17" s="6"/>
      <c r="J17" s="6"/>
      <c r="K17" s="6"/>
    </row>
  </sheetData>
  <sheetProtection/>
  <mergeCells count="4">
    <mergeCell ref="J1:K1"/>
    <mergeCell ref="D3:G3"/>
    <mergeCell ref="B15:K15"/>
    <mergeCell ref="B17:E17"/>
  </mergeCells>
  <printOptions/>
  <pageMargins left="0.7" right="0.7" top="1.1437007874015748" bottom="1.1437007874015748" header="0.75" footer="0.75"/>
  <pageSetup fitToHeight="0" fitToWidth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4">
      <selection activeCell="G13" sqref="G13"/>
    </sheetView>
  </sheetViews>
  <sheetFormatPr defaultColWidth="9.296875" defaultRowHeight="14.25"/>
  <cols>
    <col min="1" max="1" width="3.69921875" style="22" customWidth="1"/>
    <col min="2" max="2" width="36.3984375" style="22" customWidth="1"/>
    <col min="3" max="3" width="18" style="6" customWidth="1"/>
    <col min="4" max="4" width="12.5" style="22" customWidth="1"/>
    <col min="5" max="5" width="12.69921875" style="22" customWidth="1"/>
    <col min="6" max="6" width="8.8984375" style="4" customWidth="1"/>
    <col min="7" max="7" width="8" style="48" bestFit="1" customWidth="1"/>
    <col min="8" max="8" width="8.5" style="45" customWidth="1"/>
    <col min="9" max="9" width="9.5" style="45" customWidth="1"/>
    <col min="10" max="10" width="9" style="45" customWidth="1"/>
    <col min="11" max="11" width="12.09765625" style="45" customWidth="1"/>
    <col min="12" max="16384" width="9.19921875" style="22" customWidth="1"/>
  </cols>
  <sheetData>
    <row r="1" spans="1:11" ht="28.5">
      <c r="A1" s="8"/>
      <c r="B1" s="3" t="s">
        <v>0</v>
      </c>
      <c r="C1" s="3"/>
      <c r="D1" s="4"/>
      <c r="E1" s="4"/>
      <c r="J1" s="224" t="s">
        <v>134</v>
      </c>
      <c r="K1" s="224"/>
    </row>
    <row r="2" spans="1:5" ht="15">
      <c r="A2" s="8"/>
      <c r="B2" s="3"/>
      <c r="D2" s="4"/>
      <c r="E2" s="4"/>
    </row>
    <row r="3" spans="1:7" ht="15">
      <c r="A3" s="8"/>
      <c r="B3" s="3" t="s">
        <v>90</v>
      </c>
      <c r="D3" s="225" t="s">
        <v>3</v>
      </c>
      <c r="E3" s="225"/>
      <c r="F3" s="225"/>
      <c r="G3" s="225"/>
    </row>
    <row r="4" spans="1:5" ht="15">
      <c r="A4" s="8"/>
      <c r="B4" s="3"/>
      <c r="C4" s="3"/>
      <c r="D4" s="4"/>
      <c r="E4" s="4"/>
    </row>
    <row r="5" spans="1:5" ht="18">
      <c r="A5" s="8"/>
      <c r="B5" s="23" t="s">
        <v>135</v>
      </c>
      <c r="D5" s="4"/>
      <c r="E5" s="4"/>
    </row>
    <row r="6" spans="1:5" ht="15">
      <c r="A6" s="8"/>
      <c r="B6" s="3"/>
      <c r="C6" s="24"/>
      <c r="D6" s="4"/>
      <c r="E6" s="4"/>
    </row>
    <row r="7" spans="1:11" ht="121.5" customHeight="1">
      <c r="A7" s="10" t="s">
        <v>5</v>
      </c>
      <c r="B7" s="11" t="s">
        <v>6</v>
      </c>
      <c r="C7" s="11" t="s">
        <v>7</v>
      </c>
      <c r="D7" s="11" t="s">
        <v>31</v>
      </c>
      <c r="E7" s="11" t="s">
        <v>32</v>
      </c>
      <c r="F7" s="11" t="s">
        <v>9</v>
      </c>
      <c r="G7" s="49" t="s">
        <v>10</v>
      </c>
      <c r="H7" s="46" t="s">
        <v>11</v>
      </c>
      <c r="I7" s="46" t="s">
        <v>12</v>
      </c>
      <c r="J7" s="191" t="s">
        <v>13</v>
      </c>
      <c r="K7" s="194" t="s">
        <v>14</v>
      </c>
    </row>
    <row r="8" spans="1:11" ht="15">
      <c r="A8" s="10">
        <v>1</v>
      </c>
      <c r="B8" s="11">
        <v>2</v>
      </c>
      <c r="C8" s="10">
        <v>3</v>
      </c>
      <c r="D8" s="11">
        <v>4</v>
      </c>
      <c r="E8" s="10">
        <v>5</v>
      </c>
      <c r="F8" s="11">
        <v>6</v>
      </c>
      <c r="G8" s="51">
        <v>7</v>
      </c>
      <c r="H8" s="46">
        <v>8</v>
      </c>
      <c r="I8" s="120">
        <v>9</v>
      </c>
      <c r="J8" s="191">
        <v>10</v>
      </c>
      <c r="K8" s="195">
        <v>11</v>
      </c>
    </row>
    <row r="9" spans="1:11" ht="15">
      <c r="A9" s="10"/>
      <c r="B9" s="11"/>
      <c r="C9" s="10"/>
      <c r="D9" s="11"/>
      <c r="E9" s="10"/>
      <c r="F9" s="11"/>
      <c r="G9" s="51"/>
      <c r="H9" s="117" t="s">
        <v>99</v>
      </c>
      <c r="I9" s="117" t="s">
        <v>100</v>
      </c>
      <c r="J9" s="121" t="s">
        <v>101</v>
      </c>
      <c r="K9" s="134" t="s">
        <v>102</v>
      </c>
    </row>
    <row r="10" spans="1:11" ht="28.5">
      <c r="A10" s="36">
        <v>1</v>
      </c>
      <c r="B10" s="91" t="s">
        <v>95</v>
      </c>
      <c r="C10" s="92"/>
      <c r="D10" s="93" t="s">
        <v>34</v>
      </c>
      <c r="E10" s="94">
        <v>110</v>
      </c>
      <c r="F10" s="95"/>
      <c r="G10" s="55"/>
      <c r="H10" s="71">
        <f>F10*G10+F10</f>
        <v>0</v>
      </c>
      <c r="I10" s="71">
        <f>E10*F10</f>
        <v>0</v>
      </c>
      <c r="J10" s="99">
        <f>I10*G10</f>
        <v>0</v>
      </c>
      <c r="K10" s="167">
        <f>I10+J10</f>
        <v>0</v>
      </c>
    </row>
    <row r="11" spans="1:11" ht="42.75">
      <c r="A11" s="36">
        <v>2</v>
      </c>
      <c r="B11" s="91" t="s">
        <v>96</v>
      </c>
      <c r="C11" s="92"/>
      <c r="D11" s="93" t="s">
        <v>34</v>
      </c>
      <c r="E11" s="94">
        <v>20</v>
      </c>
      <c r="F11" s="95"/>
      <c r="G11" s="55"/>
      <c r="H11" s="71">
        <f>F11*G11+F11</f>
        <v>0</v>
      </c>
      <c r="I11" s="71">
        <f>E11*F11</f>
        <v>0</v>
      </c>
      <c r="J11" s="99">
        <f>I11*G11</f>
        <v>0</v>
      </c>
      <c r="K11" s="167">
        <f>I11+J11</f>
        <v>0</v>
      </c>
    </row>
    <row r="12" spans="1:11" ht="57">
      <c r="A12" s="36">
        <v>3</v>
      </c>
      <c r="B12" s="91" t="s">
        <v>122</v>
      </c>
      <c r="C12" s="92"/>
      <c r="D12" s="93" t="s">
        <v>34</v>
      </c>
      <c r="E12" s="94">
        <v>125</v>
      </c>
      <c r="F12" s="95"/>
      <c r="G12" s="55"/>
      <c r="H12" s="71">
        <f>F12*G12+F12</f>
        <v>0</v>
      </c>
      <c r="I12" s="71">
        <f>E12*F12</f>
        <v>0</v>
      </c>
      <c r="J12" s="99">
        <f>I12*G12</f>
        <v>0</v>
      </c>
      <c r="K12" s="167">
        <f>I12+J12</f>
        <v>0</v>
      </c>
    </row>
    <row r="13" spans="1:11" ht="53.25" customHeight="1">
      <c r="A13" s="36">
        <v>4</v>
      </c>
      <c r="B13" s="209" t="s">
        <v>106</v>
      </c>
      <c r="C13" s="180"/>
      <c r="D13" s="67" t="s">
        <v>34</v>
      </c>
      <c r="E13" s="112">
        <v>10</v>
      </c>
      <c r="F13" s="69"/>
      <c r="G13" s="70"/>
      <c r="H13" s="167">
        <f>F13*G13+F13</f>
        <v>0</v>
      </c>
      <c r="I13" s="167">
        <f>E13*F13</f>
        <v>0</v>
      </c>
      <c r="J13" s="192">
        <f>I13*G13</f>
        <v>0</v>
      </c>
      <c r="K13" s="167">
        <f>I13+J13</f>
        <v>0</v>
      </c>
    </row>
    <row r="14" spans="1:11" ht="15">
      <c r="A14" s="75"/>
      <c r="B14" s="217"/>
      <c r="C14" s="79"/>
      <c r="D14" s="75"/>
      <c r="E14" s="75"/>
      <c r="F14" s="67"/>
      <c r="G14" s="146"/>
      <c r="H14" s="147" t="s">
        <v>103</v>
      </c>
      <c r="I14" s="147">
        <f>SUM(I10:I13)</f>
        <v>0</v>
      </c>
      <c r="J14" s="193">
        <f>SUM(J10:J13)</f>
        <v>0</v>
      </c>
      <c r="K14" s="147">
        <f>SUM(K10:K13)</f>
        <v>0</v>
      </c>
    </row>
    <row r="16" ht="14.25">
      <c r="A16" s="218"/>
    </row>
    <row r="17" spans="1:11" ht="15">
      <c r="A17" s="202"/>
      <c r="B17" s="3"/>
      <c r="D17" s="4"/>
      <c r="E17" s="17"/>
      <c r="G17" s="148"/>
      <c r="H17" s="123"/>
      <c r="I17" s="123"/>
      <c r="J17" s="123"/>
      <c r="K17" s="123"/>
    </row>
    <row r="18" spans="1:11" ht="15">
      <c r="A18" s="202"/>
      <c r="B18" s="15"/>
      <c r="D18" s="15"/>
      <c r="E18" s="15"/>
      <c r="F18" s="15"/>
      <c r="G18" s="149"/>
      <c r="H18" s="150"/>
      <c r="I18" s="150"/>
      <c r="J18" s="150"/>
      <c r="K18" s="150"/>
    </row>
    <row r="19" spans="1:11" ht="15" customHeight="1">
      <c r="A19" s="202"/>
      <c r="B19" s="221"/>
      <c r="C19" s="221"/>
      <c r="D19" s="221"/>
      <c r="E19" s="221"/>
      <c r="F19" s="221"/>
      <c r="G19" s="221"/>
      <c r="H19" s="221"/>
      <c r="I19" s="221"/>
      <c r="J19" s="221"/>
      <c r="K19" s="221"/>
    </row>
    <row r="20" ht="14.25">
      <c r="A20" s="202"/>
    </row>
    <row r="21" spans="1:11" ht="15" customHeight="1">
      <c r="A21" s="202"/>
      <c r="B21" s="231" t="s">
        <v>77</v>
      </c>
      <c r="C21" s="231"/>
      <c r="D21" s="231"/>
      <c r="E21" s="231"/>
      <c r="F21" s="231"/>
      <c r="G21" s="231"/>
      <c r="H21" s="231"/>
      <c r="I21" s="231"/>
      <c r="J21" s="231"/>
      <c r="K21" s="231"/>
    </row>
    <row r="22" spans="1:11" ht="14.25">
      <c r="A22" s="202"/>
      <c r="B22" s="6"/>
      <c r="C22" s="21"/>
      <c r="D22" s="6"/>
      <c r="E22" s="6"/>
      <c r="F22" s="6"/>
      <c r="G22" s="50"/>
      <c r="H22" s="47"/>
      <c r="I22" s="47"/>
      <c r="J22" s="47"/>
      <c r="K22" s="47"/>
    </row>
    <row r="23" spans="1:11" ht="37.5" customHeight="1">
      <c r="A23" s="202"/>
      <c r="B23" s="223" t="s">
        <v>28</v>
      </c>
      <c r="C23" s="223"/>
      <c r="D23" s="223"/>
      <c r="E23" s="223"/>
      <c r="F23" s="6"/>
      <c r="G23" s="50"/>
      <c r="H23" s="47"/>
      <c r="I23" s="47"/>
      <c r="J23" s="47"/>
      <c r="K23" s="47"/>
    </row>
    <row r="24" ht="14.25">
      <c r="A24" s="202"/>
    </row>
    <row r="25" ht="14.25">
      <c r="A25" s="202"/>
    </row>
    <row r="26" ht="14.25">
      <c r="A26" s="202"/>
    </row>
    <row r="27" ht="14.25">
      <c r="A27" s="202"/>
    </row>
    <row r="28" ht="14.25">
      <c r="A28" s="202"/>
    </row>
    <row r="29" ht="14.25">
      <c r="A29" s="202"/>
    </row>
    <row r="30" ht="14.25">
      <c r="A30" s="202"/>
    </row>
    <row r="31" ht="14.25">
      <c r="A31" s="202"/>
    </row>
    <row r="32" ht="14.25">
      <c r="A32" s="179"/>
    </row>
    <row r="33" ht="14.25">
      <c r="A33" s="36"/>
    </row>
    <row r="34" ht="14.25">
      <c r="A34" s="36"/>
    </row>
    <row r="35" ht="14.25">
      <c r="A35" s="36"/>
    </row>
  </sheetData>
  <sheetProtection/>
  <mergeCells count="5">
    <mergeCell ref="J1:K1"/>
    <mergeCell ref="D3:G3"/>
    <mergeCell ref="B19:K19"/>
    <mergeCell ref="B21:K21"/>
    <mergeCell ref="B23:E23"/>
  </mergeCells>
  <printOptions/>
  <pageMargins left="0.11811023622047245" right="0.11811023622047245" top="1.141732283464567" bottom="1.141732283464567" header="0.7480314960629921" footer="0.7480314960629921"/>
  <pageSetup fitToHeight="3" fitToWidth="3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7">
      <selection activeCell="B10" sqref="B10"/>
    </sheetView>
  </sheetViews>
  <sheetFormatPr defaultColWidth="9.296875" defaultRowHeight="14.25"/>
  <cols>
    <col min="1" max="1" width="3.69921875" style="22" customWidth="1"/>
    <col min="2" max="2" width="36.3984375" style="22" customWidth="1"/>
    <col min="3" max="3" width="18" style="6" customWidth="1"/>
    <col min="4" max="4" width="12.5" style="22" customWidth="1"/>
    <col min="5" max="5" width="12.69921875" style="22" customWidth="1"/>
    <col min="6" max="6" width="8.8984375" style="4" customWidth="1"/>
    <col min="7" max="7" width="8" style="48" bestFit="1" customWidth="1"/>
    <col min="8" max="8" width="8.5" style="45" customWidth="1"/>
    <col min="9" max="9" width="9.5" style="45" customWidth="1"/>
    <col min="10" max="10" width="9" style="45" customWidth="1"/>
    <col min="11" max="11" width="12.09765625" style="45" customWidth="1"/>
    <col min="12" max="16384" width="9.19921875" style="22" customWidth="1"/>
  </cols>
  <sheetData>
    <row r="1" spans="1:11" ht="28.5">
      <c r="A1" s="8"/>
      <c r="B1" s="3" t="s">
        <v>0</v>
      </c>
      <c r="C1" s="3"/>
      <c r="D1" s="4"/>
      <c r="E1" s="4"/>
      <c r="J1" s="224" t="s">
        <v>134</v>
      </c>
      <c r="K1" s="224"/>
    </row>
    <row r="2" spans="1:5" ht="15">
      <c r="A2" s="8"/>
      <c r="B2" s="3"/>
      <c r="D2" s="4"/>
      <c r="E2" s="4"/>
    </row>
    <row r="3" spans="1:7" ht="15">
      <c r="A3" s="8"/>
      <c r="B3" s="3" t="s">
        <v>90</v>
      </c>
      <c r="D3" s="225" t="s">
        <v>3</v>
      </c>
      <c r="E3" s="225"/>
      <c r="F3" s="225"/>
      <c r="G3" s="225"/>
    </row>
    <row r="4" spans="1:5" ht="15">
      <c r="A4" s="8"/>
      <c r="B4" s="3"/>
      <c r="C4" s="3"/>
      <c r="D4" s="4"/>
      <c r="E4" s="4"/>
    </row>
    <row r="5" spans="1:5" ht="18">
      <c r="A5" s="8"/>
      <c r="B5" s="23" t="s">
        <v>135</v>
      </c>
      <c r="D5" s="4"/>
      <c r="E5" s="4"/>
    </row>
    <row r="6" spans="1:5" ht="15">
      <c r="A6" s="8"/>
      <c r="B6" s="3"/>
      <c r="C6" s="24"/>
      <c r="D6" s="4"/>
      <c r="E6" s="4"/>
    </row>
    <row r="7" spans="1:11" ht="121.5" customHeight="1">
      <c r="A7" s="10" t="s">
        <v>5</v>
      </c>
      <c r="B7" s="11" t="s">
        <v>6</v>
      </c>
      <c r="C7" s="11" t="s">
        <v>7</v>
      </c>
      <c r="D7" s="11" t="s">
        <v>31</v>
      </c>
      <c r="E7" s="11" t="s">
        <v>32</v>
      </c>
      <c r="F7" s="11" t="s">
        <v>9</v>
      </c>
      <c r="G7" s="49" t="s">
        <v>10</v>
      </c>
      <c r="H7" s="46" t="s">
        <v>11</v>
      </c>
      <c r="I7" s="46" t="s">
        <v>12</v>
      </c>
      <c r="J7" s="191" t="s">
        <v>13</v>
      </c>
      <c r="K7" s="194" t="s">
        <v>14</v>
      </c>
    </row>
    <row r="8" spans="1:11" ht="15">
      <c r="A8" s="10">
        <v>1</v>
      </c>
      <c r="B8" s="11">
        <v>2</v>
      </c>
      <c r="C8" s="10">
        <v>3</v>
      </c>
      <c r="D8" s="11">
        <v>4</v>
      </c>
      <c r="E8" s="10">
        <v>5</v>
      </c>
      <c r="F8" s="11">
        <v>6</v>
      </c>
      <c r="G8" s="51">
        <v>7</v>
      </c>
      <c r="H8" s="46">
        <v>8</v>
      </c>
      <c r="I8" s="120">
        <v>9</v>
      </c>
      <c r="J8" s="191">
        <v>10</v>
      </c>
      <c r="K8" s="195">
        <v>11</v>
      </c>
    </row>
    <row r="9" spans="1:11" ht="15">
      <c r="A9" s="10"/>
      <c r="B9" s="11"/>
      <c r="C9" s="10"/>
      <c r="D9" s="11"/>
      <c r="E9" s="10"/>
      <c r="F9" s="11"/>
      <c r="G9" s="51"/>
      <c r="H9" s="117" t="s">
        <v>99</v>
      </c>
      <c r="I9" s="117" t="s">
        <v>100</v>
      </c>
      <c r="J9" s="121" t="s">
        <v>101</v>
      </c>
      <c r="K9" s="134" t="s">
        <v>102</v>
      </c>
    </row>
    <row r="10" spans="1:11" ht="115.5" customHeight="1">
      <c r="A10" s="75">
        <v>1</v>
      </c>
      <c r="B10" s="217" t="s">
        <v>140</v>
      </c>
      <c r="C10" s="67"/>
      <c r="D10" s="67" t="s">
        <v>98</v>
      </c>
      <c r="E10" s="67">
        <v>80</v>
      </c>
      <c r="F10" s="67"/>
      <c r="G10" s="146"/>
      <c r="H10" s="167">
        <f>F10*G10+F10</f>
        <v>0</v>
      </c>
      <c r="I10" s="167">
        <f>E10*F10</f>
        <v>0</v>
      </c>
      <c r="J10" s="192">
        <f>I10*G10</f>
        <v>0</v>
      </c>
      <c r="K10" s="167">
        <f>I10+J10</f>
        <v>0</v>
      </c>
    </row>
    <row r="11" spans="7:11" ht="14.25">
      <c r="G11" s="48" t="s">
        <v>103</v>
      </c>
      <c r="H11" s="219">
        <f>SUM(H10)</f>
        <v>0</v>
      </c>
      <c r="I11" s="219">
        <f>SUM(I10)</f>
        <v>0</v>
      </c>
      <c r="J11" s="219">
        <f>SUM(J10)</f>
        <v>0</v>
      </c>
      <c r="K11" s="219">
        <f>SUM(K10)</f>
        <v>0</v>
      </c>
    </row>
    <row r="12" ht="14.25">
      <c r="A12" s="218"/>
    </row>
    <row r="13" spans="1:11" ht="15">
      <c r="A13" s="202"/>
      <c r="B13" s="3"/>
      <c r="D13" s="4"/>
      <c r="E13" s="17"/>
      <c r="G13" s="148"/>
      <c r="H13" s="123"/>
      <c r="I13" s="123"/>
      <c r="J13" s="123"/>
      <c r="K13" s="123"/>
    </row>
    <row r="14" spans="1:11" ht="15">
      <c r="A14" s="202"/>
      <c r="B14" s="15"/>
      <c r="D14" s="15"/>
      <c r="E14" s="15"/>
      <c r="F14" s="15"/>
      <c r="G14" s="149"/>
      <c r="H14" s="150"/>
      <c r="I14" s="150"/>
      <c r="J14" s="150"/>
      <c r="K14" s="150"/>
    </row>
    <row r="15" spans="1:11" ht="15" customHeight="1">
      <c r="A15" s="202"/>
      <c r="B15" s="221"/>
      <c r="C15" s="221"/>
      <c r="D15" s="221"/>
      <c r="E15" s="221"/>
      <c r="F15" s="221"/>
      <c r="G15" s="221"/>
      <c r="H15" s="221"/>
      <c r="I15" s="221"/>
      <c r="J15" s="221"/>
      <c r="K15" s="221"/>
    </row>
    <row r="16" ht="14.25">
      <c r="A16" s="202"/>
    </row>
    <row r="17" spans="1:11" ht="15" customHeight="1">
      <c r="A17" s="202"/>
      <c r="B17" s="231" t="s">
        <v>77</v>
      </c>
      <c r="C17" s="231"/>
      <c r="D17" s="231"/>
      <c r="E17" s="231"/>
      <c r="F17" s="231"/>
      <c r="G17" s="231"/>
      <c r="H17" s="231"/>
      <c r="I17" s="231"/>
      <c r="J17" s="231"/>
      <c r="K17" s="231"/>
    </row>
    <row r="18" spans="1:11" ht="14.25">
      <c r="A18" s="202"/>
      <c r="B18" s="6"/>
      <c r="C18" s="21"/>
      <c r="D18" s="6"/>
      <c r="E18" s="6"/>
      <c r="F18" s="6"/>
      <c r="G18" s="50"/>
      <c r="H18" s="47"/>
      <c r="I18" s="47"/>
      <c r="J18" s="47"/>
      <c r="K18" s="47"/>
    </row>
    <row r="19" spans="1:11" ht="37.5" customHeight="1">
      <c r="A19" s="202"/>
      <c r="B19" s="223" t="s">
        <v>28</v>
      </c>
      <c r="C19" s="223"/>
      <c r="D19" s="223"/>
      <c r="E19" s="223"/>
      <c r="F19" s="6"/>
      <c r="G19" s="50"/>
      <c r="H19" s="47"/>
      <c r="I19" s="47"/>
      <c r="J19" s="47"/>
      <c r="K19" s="47"/>
    </row>
    <row r="20" ht="14.25">
      <c r="A20" s="202"/>
    </row>
    <row r="21" ht="14.25">
      <c r="A21" s="202"/>
    </row>
    <row r="22" ht="14.25">
      <c r="A22" s="202"/>
    </row>
    <row r="23" ht="14.25">
      <c r="A23" s="202"/>
    </row>
    <row r="24" ht="14.25">
      <c r="A24" s="202"/>
    </row>
    <row r="25" ht="14.25">
      <c r="A25" s="202"/>
    </row>
    <row r="26" ht="14.25">
      <c r="A26" s="202"/>
    </row>
    <row r="27" ht="14.25">
      <c r="A27" s="202"/>
    </row>
    <row r="28" ht="14.25">
      <c r="A28" s="202"/>
    </row>
    <row r="29" ht="14.25">
      <c r="A29" s="202"/>
    </row>
    <row r="30" ht="14.25">
      <c r="A30" s="202"/>
    </row>
    <row r="31" ht="14.25">
      <c r="A31" s="202"/>
    </row>
    <row r="32" ht="14.25">
      <c r="A32" s="218"/>
    </row>
    <row r="33" ht="14.25">
      <c r="A33" s="218"/>
    </row>
    <row r="34" ht="14.25">
      <c r="A34" s="218"/>
    </row>
  </sheetData>
  <sheetProtection/>
  <mergeCells count="5">
    <mergeCell ref="J1:K1"/>
    <mergeCell ref="D3:G3"/>
    <mergeCell ref="B15:K15"/>
    <mergeCell ref="B17:K17"/>
    <mergeCell ref="B19:E19"/>
  </mergeCells>
  <printOptions/>
  <pageMargins left="0.11811023622047245" right="0.11811023622047245" top="1.141732283464567" bottom="1.141732283464567" header="0.7480314960629921" footer="0.7480314960629921"/>
  <pageSetup fitToHeight="3" fitToWidth="3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Lotka</dc:creator>
  <cp:keywords/>
  <dc:description/>
  <cp:lastModifiedBy>Anna Lotka</cp:lastModifiedBy>
  <cp:lastPrinted>2021-12-01T12:40:34Z</cp:lastPrinted>
  <dcterms:created xsi:type="dcterms:W3CDTF">2020-11-20T11:54:28Z</dcterms:created>
  <dcterms:modified xsi:type="dcterms:W3CDTF">2022-12-12T09:41:29Z</dcterms:modified>
  <cp:category/>
  <cp:version/>
  <cp:contentType/>
  <cp:contentStatus/>
  <cp:revision>26</cp:revision>
</cp:coreProperties>
</file>