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3"/>
  </bookViews>
  <sheets>
    <sheet name="ADM-2" sheetId="1" r:id="rId1"/>
    <sheet name="ADM-3" sheetId="2" r:id="rId2"/>
    <sheet name="ADM-4" sheetId="3" r:id="rId3"/>
    <sheet name="ADM-5" sheetId="4" r:id="rId4"/>
  </sheets>
  <definedNames/>
  <calcPr fullCalcOnLoad="1"/>
</workbook>
</file>

<file path=xl/sharedStrings.xml><?xml version="1.0" encoding="utf-8"?>
<sst xmlns="http://schemas.openxmlformats.org/spreadsheetml/2006/main" count="115" uniqueCount="73">
  <si>
    <t>Adres</t>
  </si>
  <si>
    <t>1.</t>
  </si>
  <si>
    <t>szt.</t>
  </si>
  <si>
    <t>Lp.</t>
  </si>
  <si>
    <t>Wartość</t>
  </si>
  <si>
    <t>(zł/szt)</t>
  </si>
  <si>
    <t>ogółem (zł)</t>
  </si>
  <si>
    <t>Zakres</t>
  </si>
  <si>
    <t>RAZEM :</t>
  </si>
  <si>
    <t>istniejący piec</t>
  </si>
  <si>
    <t>pobudowanie</t>
  </si>
  <si>
    <t>razem netto :</t>
  </si>
  <si>
    <t>vat 8% :</t>
  </si>
  <si>
    <t>razem brutto :</t>
  </si>
  <si>
    <t>Załącznik nr …...................................................................</t>
  </si>
  <si>
    <t>2,5*3,5*8</t>
  </si>
  <si>
    <t>3.</t>
  </si>
  <si>
    <t>TYP PIECA</t>
  </si>
  <si>
    <t>2,5*3,5*7</t>
  </si>
  <si>
    <t>wymiary pieca</t>
  </si>
  <si>
    <t>wymiar pieca</t>
  </si>
  <si>
    <t>2,5x4x8</t>
  </si>
  <si>
    <t>2,5x3,5x8</t>
  </si>
  <si>
    <t>l.p.</t>
  </si>
  <si>
    <t>szt</t>
  </si>
  <si>
    <t>wymiar [szt. kafli]</t>
  </si>
  <si>
    <t>objętość [m3]</t>
  </si>
  <si>
    <t>RAZEM</t>
  </si>
  <si>
    <t>2,5x4x7</t>
  </si>
  <si>
    <t>WYMIAR</t>
  </si>
  <si>
    <t>SZT.</t>
  </si>
  <si>
    <t>WARTOŚĆ ZA SZT.</t>
  </si>
  <si>
    <t xml:space="preserve">RAZEM NETTO </t>
  </si>
  <si>
    <t>ŁĄCZNIE</t>
  </si>
  <si>
    <t>A1</t>
  </si>
  <si>
    <t>B1</t>
  </si>
  <si>
    <t>B2</t>
  </si>
  <si>
    <t>ŁĄCZNIE NETTO</t>
  </si>
  <si>
    <t>VAT 8%</t>
  </si>
  <si>
    <t>BRUTTO</t>
  </si>
  <si>
    <t>Załącznik nr ….................</t>
  </si>
  <si>
    <t>UWAGI</t>
  </si>
  <si>
    <t>2,5x3,5x7</t>
  </si>
  <si>
    <t>A2</t>
  </si>
  <si>
    <t>Typ pieca</t>
  </si>
  <si>
    <t>2,5*4*8</t>
  </si>
  <si>
    <t>Wykaz pieców kaflowych do pobudowania w lokalach mieszkalnych w rejonie ADM-2 w 2024 r.</t>
  </si>
  <si>
    <t>Wykaz pieców kaflowych do pobudowania w lokalach mieszkalnych w rejonie ADM-3 w 2024 r.</t>
  </si>
  <si>
    <t>Wykaz pieców kaflowych do pobudowania w lokalach mieszkalnych w rejonie ADM-4 w 2024 r.</t>
  </si>
  <si>
    <t>Wykaz pieców kaflowych do pobudowania i rozbiórki w lokalach mieszkalnych w rejonie ADM-5 w 2024 r.</t>
  </si>
  <si>
    <t>Śląska 15/2</t>
  </si>
  <si>
    <t>L.p.</t>
  </si>
  <si>
    <t>adres</t>
  </si>
  <si>
    <t xml:space="preserve">uwagi </t>
  </si>
  <si>
    <t>Śląska 71/8</t>
  </si>
  <si>
    <t>Grobla 4A/5</t>
  </si>
  <si>
    <t>Koniawska 8/10</t>
  </si>
  <si>
    <t>Przemysłowa 25/2</t>
  </si>
  <si>
    <t>Przemysłowa 35/7</t>
  </si>
  <si>
    <t>Przemysłowa 34/2</t>
  </si>
  <si>
    <t>OGÓŁEM</t>
  </si>
  <si>
    <t>Sikorskiego 23/4</t>
  </si>
  <si>
    <t>Sikorskiego 109/13</t>
  </si>
  <si>
    <t>2,5x3,5x8,0</t>
  </si>
  <si>
    <t>2,5x4,0x8,0</t>
  </si>
  <si>
    <t>zakres prac</t>
  </si>
  <si>
    <t>Walczaka 6/10</t>
  </si>
  <si>
    <t>Sikorskiego 52/2</t>
  </si>
  <si>
    <t>Al. 11 Lisopada 82A/9</t>
  </si>
  <si>
    <t>Matejki 84/9</t>
  </si>
  <si>
    <t>2.</t>
  </si>
  <si>
    <t>4.</t>
  </si>
  <si>
    <t>Sikorskiego 52/7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</si>
</sst>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zł&quot;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4" fillId="0" borderId="15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8" fontId="39" fillId="0" borderId="0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168" fontId="40" fillId="0" borderId="0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 vertical="center"/>
    </xf>
    <xf numFmtId="168" fontId="40" fillId="7" borderId="13" xfId="0" applyNumberFormat="1" applyFont="1" applyFill="1" applyBorder="1" applyAlignment="1">
      <alignment horizontal="center" vertical="center"/>
    </xf>
    <xf numFmtId="168" fontId="40" fillId="7" borderId="13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168" fontId="3" fillId="0" borderId="15" xfId="0" applyNumberFormat="1" applyFont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 horizontal="center"/>
    </xf>
    <xf numFmtId="0" fontId="34" fillId="0" borderId="0" xfId="0" applyFont="1" applyAlignment="1">
      <alignment/>
    </xf>
    <xf numFmtId="0" fontId="39" fillId="0" borderId="13" xfId="51" applyFont="1" applyBorder="1" applyAlignment="1">
      <alignment horizontal="center" vertical="center"/>
      <protection/>
    </xf>
    <xf numFmtId="0" fontId="39" fillId="0" borderId="17" xfId="51" applyFont="1" applyBorder="1" applyAlignment="1">
      <alignment horizontal="center" vertical="center"/>
      <protection/>
    </xf>
    <xf numFmtId="0" fontId="39" fillId="0" borderId="13" xfId="0" applyFont="1" applyBorder="1" applyAlignment="1">
      <alignment horizontal="center" vertical="center"/>
    </xf>
    <xf numFmtId="0" fontId="40" fillId="0" borderId="13" xfId="51" applyFont="1" applyBorder="1" applyAlignment="1">
      <alignment horizontal="center" vertical="center"/>
      <protection/>
    </xf>
    <xf numFmtId="2" fontId="40" fillId="33" borderId="17" xfId="61" applyNumberFormat="1" applyFont="1" applyFill="1" applyBorder="1" applyAlignment="1">
      <alignment horizontal="center" vertical="center"/>
    </xf>
    <xf numFmtId="0" fontId="40" fillId="0" borderId="0" xfId="51" applyFont="1" applyAlignment="1">
      <alignment horizontal="center" vertical="center"/>
      <protection/>
    </xf>
    <xf numFmtId="2" fontId="39" fillId="0" borderId="18" xfId="51" applyNumberFormat="1" applyFont="1" applyBorder="1" applyAlignment="1">
      <alignment horizontal="center" vertical="center"/>
      <protection/>
    </xf>
    <xf numFmtId="0" fontId="42" fillId="0" borderId="13" xfId="0" applyFont="1" applyFill="1" applyBorder="1" applyAlignment="1">
      <alignment horizontal="right" vertical="center"/>
    </xf>
    <xf numFmtId="0" fontId="42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7" borderId="13" xfId="0" applyFont="1" applyFill="1" applyBorder="1" applyAlignment="1">
      <alignment/>
    </xf>
    <xf numFmtId="168" fontId="0" fillId="0" borderId="13" xfId="0" applyNumberFormat="1" applyFont="1" applyBorder="1" applyAlignment="1">
      <alignment/>
    </xf>
    <xf numFmtId="0" fontId="3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8" fontId="40" fillId="7" borderId="13" xfId="0" applyNumberFormat="1" applyFont="1" applyFill="1" applyBorder="1" applyAlignment="1">
      <alignment horizontal="center" vertical="center"/>
    </xf>
    <xf numFmtId="168" fontId="38" fillId="32" borderId="12" xfId="61" applyNumberFormat="1" applyBorder="1" applyAlignment="1">
      <alignment horizontal="center" vertical="center"/>
    </xf>
    <xf numFmtId="168" fontId="1" fillId="0" borderId="0" xfId="0" applyNumberFormat="1" applyFont="1" applyAlignment="1">
      <alignment/>
    </xf>
    <xf numFmtId="168" fontId="3" fillId="0" borderId="19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 vertical="center"/>
    </xf>
    <xf numFmtId="168" fontId="40" fillId="33" borderId="20" xfId="0" applyNumberFormat="1" applyFont="1" applyFill="1" applyBorder="1" applyAlignment="1">
      <alignment horizontal="center" vertical="center"/>
    </xf>
    <xf numFmtId="168" fontId="39" fillId="0" borderId="20" xfId="0" applyNumberFormat="1" applyFont="1" applyFill="1" applyBorder="1" applyAlignment="1">
      <alignment horizontal="right" vertical="center"/>
    </xf>
    <xf numFmtId="168" fontId="4" fillId="0" borderId="2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39" fillId="0" borderId="13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/>
    </xf>
    <xf numFmtId="168" fontId="3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39" fillId="0" borderId="17" xfId="51" applyFont="1" applyBorder="1" applyAlignment="1">
      <alignment horizontal="center" vertical="center"/>
      <protection/>
    </xf>
    <xf numFmtId="0" fontId="39" fillId="0" borderId="22" xfId="51" applyFont="1" applyBorder="1" applyAlignment="1">
      <alignment horizontal="center" vertical="center"/>
      <protection/>
    </xf>
    <xf numFmtId="0" fontId="39" fillId="0" borderId="23" xfId="51" applyFont="1" applyBorder="1" applyAlignment="1">
      <alignment horizontal="center" vertical="center"/>
      <protection/>
    </xf>
    <xf numFmtId="0" fontId="39" fillId="0" borderId="15" xfId="51" applyFont="1" applyBorder="1" applyAlignment="1">
      <alignment horizontal="center" vertical="center"/>
      <protection/>
    </xf>
    <xf numFmtId="0" fontId="39" fillId="0" borderId="13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145" zoomScaleNormal="145" zoomScalePageLayoutView="0" workbookViewId="0" topLeftCell="A13">
      <selection activeCell="H33" sqref="H33"/>
    </sheetView>
  </sheetViews>
  <sheetFormatPr defaultColWidth="9.140625" defaultRowHeight="15"/>
  <cols>
    <col min="1" max="1" width="6.140625" style="7" customWidth="1"/>
    <col min="2" max="2" width="4.28125" style="7" customWidth="1"/>
    <col min="3" max="3" width="32.421875" style="7" customWidth="1"/>
    <col min="4" max="4" width="21.57421875" style="8" customWidth="1"/>
    <col min="5" max="5" width="22.7109375" style="8" customWidth="1"/>
    <col min="6" max="6" width="12.8515625" style="7" customWidth="1"/>
    <col min="7" max="7" width="17.28125" style="73" customWidth="1"/>
    <col min="8" max="8" width="24.28125" style="7" customWidth="1"/>
  </cols>
  <sheetData>
    <row r="1" ht="15">
      <c r="F1" s="6" t="s">
        <v>40</v>
      </c>
    </row>
    <row r="3" spans="2:5" ht="18.75">
      <c r="B3" s="6"/>
      <c r="C3" s="1" t="s">
        <v>46</v>
      </c>
      <c r="D3" s="5"/>
      <c r="E3" s="5"/>
    </row>
    <row r="4" ht="15">
      <c r="F4" s="8"/>
    </row>
    <row r="5" spans="1:8" ht="18.75">
      <c r="A5" s="8"/>
      <c r="B5" s="65" t="s">
        <v>51</v>
      </c>
      <c r="C5" s="65" t="s">
        <v>52</v>
      </c>
      <c r="D5" s="65" t="s">
        <v>2</v>
      </c>
      <c r="E5" s="65" t="s">
        <v>20</v>
      </c>
      <c r="F5" s="65" t="s">
        <v>53</v>
      </c>
      <c r="G5" s="74"/>
      <c r="H5" s="17"/>
    </row>
    <row r="6" spans="1:8" ht="18.75">
      <c r="A6" s="8"/>
      <c r="B6" s="65">
        <v>1</v>
      </c>
      <c r="C6" s="65" t="s">
        <v>50</v>
      </c>
      <c r="D6" s="66">
        <v>1</v>
      </c>
      <c r="E6" s="65" t="s">
        <v>21</v>
      </c>
      <c r="F6" s="66"/>
      <c r="G6" s="75"/>
      <c r="H6" s="17"/>
    </row>
    <row r="7" spans="1:8" s="18" customFormat="1" ht="18.75">
      <c r="A7" s="8"/>
      <c r="B7" s="94">
        <v>2</v>
      </c>
      <c r="C7" s="94" t="s">
        <v>54</v>
      </c>
      <c r="D7" s="66">
        <v>1</v>
      </c>
      <c r="E7" s="65" t="s">
        <v>42</v>
      </c>
      <c r="F7" s="66"/>
      <c r="G7" s="76"/>
      <c r="H7" s="29"/>
    </row>
    <row r="8" spans="1:8" s="18" customFormat="1" ht="18.75">
      <c r="A8" s="8"/>
      <c r="B8" s="95"/>
      <c r="C8" s="95"/>
      <c r="D8" s="46">
        <v>1</v>
      </c>
      <c r="E8" s="65" t="s">
        <v>22</v>
      </c>
      <c r="F8" s="66"/>
      <c r="G8" s="76"/>
      <c r="H8" s="29"/>
    </row>
    <row r="9" spans="1:8" s="18" customFormat="1" ht="18.75">
      <c r="A9" s="8"/>
      <c r="B9" s="65">
        <v>3</v>
      </c>
      <c r="C9" s="65" t="s">
        <v>55</v>
      </c>
      <c r="D9" s="66">
        <v>1</v>
      </c>
      <c r="E9" s="65" t="s">
        <v>28</v>
      </c>
      <c r="F9" s="66"/>
      <c r="G9" s="76"/>
      <c r="H9" s="29"/>
    </row>
    <row r="10" spans="1:8" s="18" customFormat="1" ht="18.75">
      <c r="A10" s="8"/>
      <c r="B10" s="65">
        <v>4</v>
      </c>
      <c r="C10" s="65" t="s">
        <v>56</v>
      </c>
      <c r="D10" s="66">
        <v>1</v>
      </c>
      <c r="E10" s="65" t="s">
        <v>21</v>
      </c>
      <c r="F10" s="66"/>
      <c r="G10" s="76"/>
      <c r="H10" s="29"/>
    </row>
    <row r="11" spans="1:8" s="18" customFormat="1" ht="18.75">
      <c r="A11" s="8"/>
      <c r="B11" s="65">
        <v>5</v>
      </c>
      <c r="C11" s="65" t="s">
        <v>57</v>
      </c>
      <c r="D11" s="66">
        <v>1</v>
      </c>
      <c r="E11" s="65" t="s">
        <v>21</v>
      </c>
      <c r="F11" s="66"/>
      <c r="G11" s="76"/>
      <c r="H11" s="29"/>
    </row>
    <row r="12" spans="1:8" s="18" customFormat="1" ht="18.75">
      <c r="A12" s="8"/>
      <c r="B12" s="65">
        <v>6</v>
      </c>
      <c r="C12" s="65" t="s">
        <v>58</v>
      </c>
      <c r="D12" s="66">
        <v>1</v>
      </c>
      <c r="E12" s="65" t="s">
        <v>22</v>
      </c>
      <c r="F12" s="66"/>
      <c r="G12" s="76"/>
      <c r="H12" s="29"/>
    </row>
    <row r="13" spans="1:8" s="18" customFormat="1" ht="18.75">
      <c r="A13" s="8"/>
      <c r="B13" s="65">
        <v>7</v>
      </c>
      <c r="C13" s="65" t="s">
        <v>59</v>
      </c>
      <c r="D13" s="66">
        <v>1</v>
      </c>
      <c r="E13" s="65" t="s">
        <v>22</v>
      </c>
      <c r="F13" s="66"/>
      <c r="G13" s="76"/>
      <c r="H13" s="29"/>
    </row>
    <row r="14" spans="1:8" ht="18.75" customHeight="1">
      <c r="A14" s="10"/>
      <c r="B14" s="92"/>
      <c r="C14" s="67" t="s">
        <v>60</v>
      </c>
      <c r="D14" s="68">
        <v>8</v>
      </c>
      <c r="E14" s="68"/>
      <c r="F14" s="69"/>
      <c r="G14" s="77"/>
      <c r="H14" s="27"/>
    </row>
    <row r="15" spans="1:8" ht="18.75" customHeight="1">
      <c r="A15" s="10"/>
      <c r="B15" s="93"/>
      <c r="C15" s="20"/>
      <c r="D15" s="46"/>
      <c r="E15" s="46"/>
      <c r="F15" s="70"/>
      <c r="G15" s="78"/>
      <c r="H15" s="28"/>
    </row>
    <row r="16" spans="1:8" ht="18.75" customHeight="1">
      <c r="A16" s="10"/>
      <c r="B16" s="10"/>
      <c r="C16" s="10"/>
      <c r="D16" s="11"/>
      <c r="E16" s="11"/>
      <c r="F16" s="12"/>
      <c r="G16" s="79"/>
      <c r="H16" s="28"/>
    </row>
    <row r="18" spans="2:7" ht="45" customHeight="1">
      <c r="B18" s="23" t="s">
        <v>3</v>
      </c>
      <c r="C18" s="23" t="s">
        <v>17</v>
      </c>
      <c r="D18" s="23" t="s">
        <v>29</v>
      </c>
      <c r="E18" s="23" t="s">
        <v>30</v>
      </c>
      <c r="F18" s="23" t="s">
        <v>31</v>
      </c>
      <c r="G18" s="80" t="s">
        <v>32</v>
      </c>
    </row>
    <row r="19" spans="2:7" ht="18.75">
      <c r="B19" s="25">
        <v>1</v>
      </c>
      <c r="C19" s="25" t="s">
        <v>34</v>
      </c>
      <c r="D19" s="25" t="s">
        <v>42</v>
      </c>
      <c r="E19" s="25">
        <v>1</v>
      </c>
      <c r="F19" s="31"/>
      <c r="G19" s="30">
        <f>ROUND(E19*F19,2)</f>
        <v>0</v>
      </c>
    </row>
    <row r="20" spans="1:8" s="38" customFormat="1" ht="18.75">
      <c r="A20" s="7"/>
      <c r="B20" s="25">
        <v>2</v>
      </c>
      <c r="C20" s="25" t="s">
        <v>43</v>
      </c>
      <c r="D20" s="25" t="s">
        <v>22</v>
      </c>
      <c r="E20" s="25">
        <v>3</v>
      </c>
      <c r="F20" s="71"/>
      <c r="G20" s="30">
        <f>ROUND(E20*F20,2)</f>
        <v>0</v>
      </c>
      <c r="H20" s="7"/>
    </row>
    <row r="21" spans="2:7" ht="18.75">
      <c r="B21" s="24">
        <v>3</v>
      </c>
      <c r="C21" s="24" t="s">
        <v>35</v>
      </c>
      <c r="D21" s="24" t="s">
        <v>28</v>
      </c>
      <c r="E21" s="24">
        <v>1</v>
      </c>
      <c r="F21" s="32"/>
      <c r="G21" s="30">
        <f>ROUND(E21*F21,2)</f>
        <v>0</v>
      </c>
    </row>
    <row r="22" spans="2:7" ht="18.75">
      <c r="B22" s="24">
        <v>4</v>
      </c>
      <c r="C22" s="24" t="s">
        <v>36</v>
      </c>
      <c r="D22" s="24" t="s">
        <v>21</v>
      </c>
      <c r="E22" s="24">
        <v>3</v>
      </c>
      <c r="F22" s="32"/>
      <c r="G22" s="30">
        <f>ROUND(E22*F22,2)</f>
        <v>0</v>
      </c>
    </row>
    <row r="23" spans="2:7" ht="17.25" customHeight="1">
      <c r="B23" s="100" t="s">
        <v>33</v>
      </c>
      <c r="C23" s="101"/>
      <c r="D23" s="101"/>
      <c r="E23" s="24">
        <f>SUM(E19:E22)</f>
        <v>8</v>
      </c>
      <c r="F23" s="26"/>
      <c r="G23" s="81"/>
    </row>
    <row r="24" spans="2:7" ht="18.75">
      <c r="B24" s="96" t="s">
        <v>37</v>
      </c>
      <c r="C24" s="97"/>
      <c r="D24" s="97"/>
      <c r="E24" s="97"/>
      <c r="F24" s="99"/>
      <c r="G24" s="36">
        <f>SUM(G19:G22)</f>
        <v>0</v>
      </c>
    </row>
    <row r="25" spans="2:7" ht="18.75">
      <c r="B25" s="96" t="s">
        <v>38</v>
      </c>
      <c r="C25" s="97"/>
      <c r="D25" s="97"/>
      <c r="E25" s="97"/>
      <c r="F25" s="99"/>
      <c r="G25" s="36">
        <f>G24*8%</f>
        <v>0</v>
      </c>
    </row>
    <row r="26" spans="2:7" ht="18.75">
      <c r="B26" s="96" t="s">
        <v>39</v>
      </c>
      <c r="C26" s="97"/>
      <c r="D26" s="97"/>
      <c r="E26" s="97"/>
      <c r="F26" s="98"/>
      <c r="G26" s="37">
        <f>SUM(G24:G25)</f>
        <v>0</v>
      </c>
    </row>
    <row r="27" spans="2:7" ht="15">
      <c r="B27" s="22"/>
      <c r="C27" s="22"/>
      <c r="D27" s="22"/>
      <c r="E27" s="22"/>
      <c r="F27" s="22"/>
      <c r="G27" s="82"/>
    </row>
  </sheetData>
  <sheetProtection/>
  <mergeCells count="7">
    <mergeCell ref="B14:B15"/>
    <mergeCell ref="B7:B8"/>
    <mergeCell ref="C7:C8"/>
    <mergeCell ref="B26:F26"/>
    <mergeCell ref="B25:F25"/>
    <mergeCell ref="B24:F24"/>
    <mergeCell ref="B23:D23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6.140625" style="7" customWidth="1"/>
    <col min="2" max="2" width="4.28125" style="7" customWidth="1"/>
    <col min="3" max="3" width="40.00390625" style="7" customWidth="1"/>
    <col min="4" max="4" width="29.140625" style="8" customWidth="1"/>
    <col min="5" max="5" width="12.8515625" style="8" customWidth="1"/>
    <col min="6" max="6" width="22.7109375" style="8" customWidth="1"/>
    <col min="7" max="7" width="10.140625" style="7" customWidth="1"/>
    <col min="8" max="8" width="17.28125" style="7" customWidth="1"/>
    <col min="9" max="9" width="24.28125" style="73" customWidth="1"/>
    <col min="10" max="10" width="16.140625" style="0" customWidth="1"/>
  </cols>
  <sheetData>
    <row r="1" ht="15">
      <c r="G1" s="6" t="s">
        <v>14</v>
      </c>
    </row>
    <row r="3" spans="2:6" ht="18.75">
      <c r="B3" s="6"/>
      <c r="C3" s="1" t="s">
        <v>47</v>
      </c>
      <c r="D3" s="5"/>
      <c r="E3" s="5"/>
      <c r="F3" s="5"/>
    </row>
    <row r="4" ht="15">
      <c r="G4" s="8"/>
    </row>
    <row r="5" spans="1:9" ht="18.75">
      <c r="A5" s="8"/>
      <c r="B5" s="102" t="s">
        <v>3</v>
      </c>
      <c r="C5" s="102" t="s">
        <v>0</v>
      </c>
      <c r="D5" s="102" t="s">
        <v>19</v>
      </c>
      <c r="E5" s="102" t="s">
        <v>44</v>
      </c>
      <c r="F5" s="102" t="s">
        <v>65</v>
      </c>
      <c r="G5" s="102" t="s">
        <v>2</v>
      </c>
      <c r="H5" s="3" t="s">
        <v>4</v>
      </c>
      <c r="I5" s="83" t="s">
        <v>4</v>
      </c>
    </row>
    <row r="6" spans="1:9" ht="18.75">
      <c r="A6" s="8"/>
      <c r="B6" s="103"/>
      <c r="C6" s="103"/>
      <c r="D6" s="103"/>
      <c r="E6" s="93"/>
      <c r="F6" s="103"/>
      <c r="G6" s="103"/>
      <c r="H6" s="4" t="s">
        <v>5</v>
      </c>
      <c r="I6" s="84" t="s">
        <v>6</v>
      </c>
    </row>
    <row r="7" spans="2:9" ht="18.75">
      <c r="B7" s="15" t="s">
        <v>1</v>
      </c>
      <c r="C7" s="39" t="s">
        <v>61</v>
      </c>
      <c r="D7" s="40" t="s">
        <v>63</v>
      </c>
      <c r="E7" s="41" t="s">
        <v>43</v>
      </c>
      <c r="F7" s="42" t="s">
        <v>10</v>
      </c>
      <c r="G7" s="15">
        <v>1</v>
      </c>
      <c r="H7" s="72"/>
      <c r="I7" s="34">
        <f>G7*H7</f>
        <v>0</v>
      </c>
    </row>
    <row r="8" spans="1:9" s="19" customFormat="1" ht="18.75">
      <c r="A8" s="7"/>
      <c r="B8" s="15" t="s">
        <v>70</v>
      </c>
      <c r="C8" s="39" t="s">
        <v>62</v>
      </c>
      <c r="D8" s="40" t="s">
        <v>64</v>
      </c>
      <c r="E8" s="41" t="s">
        <v>36</v>
      </c>
      <c r="F8" s="43" t="s">
        <v>10</v>
      </c>
      <c r="G8" s="15">
        <v>1</v>
      </c>
      <c r="H8" s="72"/>
      <c r="I8" s="34">
        <f>G8*H8</f>
        <v>0</v>
      </c>
    </row>
    <row r="9" spans="1:9" ht="18.75">
      <c r="A9" s="10"/>
      <c r="B9" s="104" t="s">
        <v>8</v>
      </c>
      <c r="C9" s="104"/>
      <c r="D9" s="104"/>
      <c r="E9" s="104"/>
      <c r="F9" s="104"/>
      <c r="G9" s="9">
        <f>SUM(G7:G8)</f>
        <v>2</v>
      </c>
      <c r="H9" s="13" t="s">
        <v>11</v>
      </c>
      <c r="I9" s="35">
        <f>SUM(I7:I8)</f>
        <v>0</v>
      </c>
    </row>
    <row r="10" spans="1:9" ht="18.75">
      <c r="A10" s="10"/>
      <c r="B10" s="10"/>
      <c r="C10" s="10"/>
      <c r="D10" s="11"/>
      <c r="E10" s="11"/>
      <c r="F10" s="11"/>
      <c r="G10" s="12"/>
      <c r="H10" s="14" t="s">
        <v>12</v>
      </c>
      <c r="I10" s="21">
        <f>I9*8%</f>
        <v>0</v>
      </c>
    </row>
    <row r="11" spans="1:9" ht="18.75">
      <c r="A11" s="10"/>
      <c r="B11" s="10"/>
      <c r="C11" s="10"/>
      <c r="D11" s="11"/>
      <c r="E11" s="11"/>
      <c r="F11" s="11"/>
      <c r="G11" s="12"/>
      <c r="H11" s="14" t="s">
        <v>13</v>
      </c>
      <c r="I11" s="21">
        <f>SUM(I9:I10)</f>
        <v>0</v>
      </c>
    </row>
  </sheetData>
  <sheetProtection/>
  <mergeCells count="7">
    <mergeCell ref="F5:F6"/>
    <mergeCell ref="G5:G6"/>
    <mergeCell ref="B9:F9"/>
    <mergeCell ref="E5:E6"/>
    <mergeCell ref="B5:B6"/>
    <mergeCell ref="C5:C6"/>
    <mergeCell ref="D5:D6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="130" zoomScaleNormal="130" zoomScalePageLayoutView="0" workbookViewId="0" topLeftCell="A1">
      <selection activeCell="I8" sqref="I8"/>
    </sheetView>
  </sheetViews>
  <sheetFormatPr defaultColWidth="9.140625" defaultRowHeight="15"/>
  <cols>
    <col min="2" max="2" width="27.8515625" style="0" customWidth="1"/>
    <col min="6" max="6" width="9.140625" style="19" customWidth="1"/>
    <col min="7" max="7" width="20.00390625" style="0" customWidth="1"/>
    <col min="8" max="8" width="16.8515625" style="0" customWidth="1"/>
    <col min="9" max="9" width="15.421875" style="89" customWidth="1"/>
  </cols>
  <sheetData>
    <row r="1" spans="1:14" ht="15">
      <c r="A1" s="47"/>
      <c r="B1" s="47"/>
      <c r="C1" s="48"/>
      <c r="D1" s="48"/>
      <c r="E1" s="49"/>
      <c r="F1" s="49"/>
      <c r="G1" s="47" t="s">
        <v>14</v>
      </c>
      <c r="H1" s="49"/>
      <c r="I1" s="85"/>
      <c r="J1" s="49"/>
      <c r="K1" s="49"/>
      <c r="M1" s="7"/>
      <c r="N1" s="7"/>
    </row>
    <row r="2" spans="1:11" ht="15">
      <c r="A2" s="47"/>
      <c r="B2" s="47"/>
      <c r="C2" s="48"/>
      <c r="D2" s="48"/>
      <c r="E2" s="47"/>
      <c r="F2" s="47"/>
      <c r="G2" s="47"/>
      <c r="H2" s="47"/>
      <c r="I2" s="85"/>
      <c r="J2" s="49"/>
      <c r="K2" s="49"/>
    </row>
    <row r="3" spans="1:11" ht="18.75">
      <c r="A3" s="47"/>
      <c r="B3" s="50" t="s">
        <v>48</v>
      </c>
      <c r="C3" s="51"/>
      <c r="D3" s="51"/>
      <c r="E3" s="47"/>
      <c r="F3" s="47"/>
      <c r="G3" s="47"/>
      <c r="H3" s="47"/>
      <c r="I3" s="85"/>
      <c r="J3" s="49"/>
      <c r="K3" s="49"/>
    </row>
    <row r="4" spans="1:11" ht="15">
      <c r="A4" s="49"/>
      <c r="B4" s="49"/>
      <c r="C4" s="49"/>
      <c r="D4" s="49"/>
      <c r="E4" s="49"/>
      <c r="F4" s="49"/>
      <c r="G4" s="49"/>
      <c r="H4" s="49"/>
      <c r="I4" s="85"/>
      <c r="J4" s="49"/>
      <c r="K4" s="49"/>
    </row>
    <row r="5" spans="1:11" ht="18.75">
      <c r="A5" s="52"/>
      <c r="B5" s="52"/>
      <c r="C5" s="52"/>
      <c r="D5" s="52"/>
      <c r="E5" s="52"/>
      <c r="F5" s="52"/>
      <c r="G5" s="52"/>
      <c r="H5" s="109" t="s">
        <v>4</v>
      </c>
      <c r="I5" s="109"/>
      <c r="J5" s="49"/>
      <c r="K5" s="49"/>
    </row>
    <row r="6" spans="1:11" ht="18.75">
      <c r="A6" s="53" t="s">
        <v>23</v>
      </c>
      <c r="B6" s="53" t="s">
        <v>0</v>
      </c>
      <c r="C6" s="105" t="s">
        <v>25</v>
      </c>
      <c r="D6" s="106"/>
      <c r="E6" s="107"/>
      <c r="F6" s="53" t="s">
        <v>24</v>
      </c>
      <c r="G6" s="54" t="s">
        <v>26</v>
      </c>
      <c r="H6" s="55" t="s">
        <v>5</v>
      </c>
      <c r="I6" s="86" t="s">
        <v>6</v>
      </c>
      <c r="J6" s="49"/>
      <c r="K6" s="49"/>
    </row>
    <row r="7" spans="1:11" ht="18.75">
      <c r="A7" s="56" t="s">
        <v>1</v>
      </c>
      <c r="B7" s="56" t="s">
        <v>66</v>
      </c>
      <c r="C7" s="56">
        <v>2.5</v>
      </c>
      <c r="D7" s="56">
        <v>3.5</v>
      </c>
      <c r="E7" s="56">
        <v>8</v>
      </c>
      <c r="F7" s="56">
        <v>1</v>
      </c>
      <c r="G7" s="57">
        <v>0.85</v>
      </c>
      <c r="H7" s="63"/>
      <c r="I7" s="64">
        <f>F7*H7</f>
        <v>0</v>
      </c>
      <c r="J7" s="49"/>
      <c r="K7" s="49"/>
    </row>
    <row r="8" spans="1:11" ht="18.75">
      <c r="A8" s="58"/>
      <c r="B8" s="58"/>
      <c r="C8" s="108" t="s">
        <v>27</v>
      </c>
      <c r="D8" s="108"/>
      <c r="E8" s="108"/>
      <c r="F8" s="53">
        <f>SUM(F7:F7)</f>
        <v>1</v>
      </c>
      <c r="G8" s="59">
        <f>G7</f>
        <v>0.85</v>
      </c>
      <c r="H8" s="60" t="s">
        <v>11</v>
      </c>
      <c r="I8" s="64">
        <f>SUM(I7:I7)</f>
        <v>0</v>
      </c>
      <c r="J8" s="49"/>
      <c r="K8" s="49"/>
    </row>
    <row r="9" spans="1:11" ht="15.75">
      <c r="A9" s="49"/>
      <c r="B9" s="49"/>
      <c r="C9" s="49"/>
      <c r="D9" s="49"/>
      <c r="E9" s="49"/>
      <c r="F9" s="49"/>
      <c r="G9" s="49"/>
      <c r="H9" s="61" t="s">
        <v>12</v>
      </c>
      <c r="I9" s="64">
        <f>ROUND(I8*0.08,2)</f>
        <v>0</v>
      </c>
      <c r="J9" s="49"/>
      <c r="K9" s="49"/>
    </row>
    <row r="10" spans="1:11" ht="15.75">
      <c r="A10" s="44"/>
      <c r="B10" s="49"/>
      <c r="C10" s="49"/>
      <c r="D10" s="49"/>
      <c r="E10" s="49"/>
      <c r="F10" s="49"/>
      <c r="G10" s="49"/>
      <c r="H10" s="61" t="s">
        <v>13</v>
      </c>
      <c r="I10" s="64">
        <f>SUM(I8:I9)</f>
        <v>0</v>
      </c>
      <c r="J10" s="49"/>
      <c r="K10" s="49"/>
    </row>
    <row r="11" spans="1:11" ht="15">
      <c r="A11" s="44"/>
      <c r="B11" s="49"/>
      <c r="C11" s="49"/>
      <c r="D11" s="49"/>
      <c r="E11" s="49"/>
      <c r="F11" s="49"/>
      <c r="G11" s="49"/>
      <c r="H11" s="62"/>
      <c r="I11" s="87"/>
      <c r="J11" s="49"/>
      <c r="K11" s="49"/>
    </row>
    <row r="12" spans="1:11" ht="15">
      <c r="A12" s="44"/>
      <c r="B12" s="44"/>
      <c r="C12" s="44"/>
      <c r="D12" s="44"/>
      <c r="E12" s="44"/>
      <c r="F12" s="44"/>
      <c r="G12" s="44"/>
      <c r="H12" s="44"/>
      <c r="I12" s="88"/>
      <c r="J12" s="44"/>
      <c r="K12" s="44"/>
    </row>
  </sheetData>
  <sheetProtection/>
  <mergeCells count="3">
    <mergeCell ref="C6:E6"/>
    <mergeCell ref="C8:E8"/>
    <mergeCell ref="H5:I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140625" style="7" customWidth="1"/>
    <col min="2" max="2" width="4.28125" style="7" customWidth="1"/>
    <col min="3" max="3" width="32.421875" style="7" customWidth="1"/>
    <col min="4" max="4" width="21.57421875" style="8" customWidth="1"/>
    <col min="5" max="5" width="22.7109375" style="8" customWidth="1"/>
    <col min="6" max="6" width="10.140625" style="7" customWidth="1"/>
    <col min="7" max="7" width="17.28125" style="7" customWidth="1"/>
    <col min="8" max="8" width="24.28125" style="7" customWidth="1"/>
    <col min="9" max="9" width="24.7109375" style="0" customWidth="1"/>
  </cols>
  <sheetData>
    <row r="1" ht="15">
      <c r="F1" s="6" t="s">
        <v>14</v>
      </c>
    </row>
    <row r="3" spans="2:5" ht="18.75">
      <c r="B3" s="6"/>
      <c r="C3" s="1" t="s">
        <v>49</v>
      </c>
      <c r="D3" s="5"/>
      <c r="E3" s="5"/>
    </row>
    <row r="4" ht="15">
      <c r="F4" s="8"/>
    </row>
    <row r="5" spans="1:9" ht="18.75">
      <c r="A5" s="8"/>
      <c r="B5" s="102" t="s">
        <v>3</v>
      </c>
      <c r="C5" s="102" t="s">
        <v>0</v>
      </c>
      <c r="D5" s="102" t="s">
        <v>9</v>
      </c>
      <c r="E5" s="102" t="s">
        <v>7</v>
      </c>
      <c r="F5" s="102" t="s">
        <v>2</v>
      </c>
      <c r="G5" s="3" t="s">
        <v>4</v>
      </c>
      <c r="H5" s="2" t="s">
        <v>4</v>
      </c>
      <c r="I5" s="110" t="s">
        <v>41</v>
      </c>
    </row>
    <row r="6" spans="1:9" ht="18.75">
      <c r="A6" s="8"/>
      <c r="B6" s="103"/>
      <c r="C6" s="103"/>
      <c r="D6" s="103"/>
      <c r="E6" s="103"/>
      <c r="F6" s="103"/>
      <c r="G6" s="4" t="s">
        <v>5</v>
      </c>
      <c r="H6" s="16" t="s">
        <v>6</v>
      </c>
      <c r="I6" s="110"/>
    </row>
    <row r="7" spans="2:8" ht="18.75">
      <c r="B7" s="25" t="s">
        <v>1</v>
      </c>
      <c r="C7" s="25" t="s">
        <v>67</v>
      </c>
      <c r="D7" s="15" t="s">
        <v>15</v>
      </c>
      <c r="E7" s="15" t="s">
        <v>10</v>
      </c>
      <c r="F7" s="15">
        <v>1</v>
      </c>
      <c r="G7" s="33"/>
      <c r="H7" s="34">
        <f>ROUND(F7*G7,2)</f>
        <v>0</v>
      </c>
    </row>
    <row r="8" spans="2:8" ht="18.75">
      <c r="B8" s="90" t="s">
        <v>70</v>
      </c>
      <c r="C8" s="91" t="s">
        <v>68</v>
      </c>
      <c r="D8" s="15" t="s">
        <v>15</v>
      </c>
      <c r="E8" s="15" t="s">
        <v>10</v>
      </c>
      <c r="F8" s="15">
        <v>1</v>
      </c>
      <c r="G8" s="33"/>
      <c r="H8" s="34">
        <f>ROUND(F8*G8,2)</f>
        <v>0</v>
      </c>
    </row>
    <row r="9" spans="2:8" ht="18.75">
      <c r="B9" s="15" t="s">
        <v>16</v>
      </c>
      <c r="C9" s="15" t="s">
        <v>72</v>
      </c>
      <c r="D9" s="15" t="s">
        <v>18</v>
      </c>
      <c r="E9" s="15" t="s">
        <v>10</v>
      </c>
      <c r="F9" s="15">
        <v>1</v>
      </c>
      <c r="G9" s="33"/>
      <c r="H9" s="34">
        <f>ROUND(F9*G9,2)</f>
        <v>0</v>
      </c>
    </row>
    <row r="10" spans="2:8" ht="18.75">
      <c r="B10" s="45" t="s">
        <v>71</v>
      </c>
      <c r="C10" s="45" t="s">
        <v>69</v>
      </c>
      <c r="D10" s="15" t="s">
        <v>45</v>
      </c>
      <c r="E10" s="15" t="s">
        <v>10</v>
      </c>
      <c r="F10" s="15">
        <v>1</v>
      </c>
      <c r="G10" s="33"/>
      <c r="H10" s="34">
        <f>ROUND(F10*G10,2)</f>
        <v>0</v>
      </c>
    </row>
    <row r="11" spans="1:8" ht="18.75">
      <c r="A11" s="10"/>
      <c r="B11" s="104" t="s">
        <v>8</v>
      </c>
      <c r="C11" s="104"/>
      <c r="D11" s="104"/>
      <c r="E11" s="104"/>
      <c r="F11" s="9">
        <f>SUM(F7:F10)</f>
        <v>4</v>
      </c>
      <c r="G11" s="13" t="s">
        <v>11</v>
      </c>
      <c r="H11" s="35">
        <f>SUM(H7:H10)</f>
        <v>0</v>
      </c>
    </row>
    <row r="12" spans="1:8" ht="18.75">
      <c r="A12" s="10"/>
      <c r="B12" s="10"/>
      <c r="C12" s="10"/>
      <c r="D12" s="11"/>
      <c r="E12" s="11"/>
      <c r="F12" s="12"/>
      <c r="G12" s="14" t="s">
        <v>12</v>
      </c>
      <c r="H12" s="21">
        <f>ROUND(H11*0.08,2)</f>
        <v>0</v>
      </c>
    </row>
    <row r="13" spans="1:8" ht="18.75">
      <c r="A13" s="10"/>
      <c r="B13" s="10"/>
      <c r="C13" s="10"/>
      <c r="D13" s="11"/>
      <c r="E13" s="11"/>
      <c r="F13" s="12"/>
      <c r="G13" s="14" t="s">
        <v>13</v>
      </c>
      <c r="H13" s="21">
        <f>SUM(H11:H12)</f>
        <v>0</v>
      </c>
    </row>
  </sheetData>
  <sheetProtection/>
  <mergeCells count="7">
    <mergeCell ref="F5:F6"/>
    <mergeCell ref="B11:E11"/>
    <mergeCell ref="I5:I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kszczesna</dc:creator>
  <cp:keywords/>
  <dc:description/>
  <cp:lastModifiedBy>Paulina Woźniczka</cp:lastModifiedBy>
  <cp:lastPrinted>2023-02-23T10:46:00Z</cp:lastPrinted>
  <dcterms:created xsi:type="dcterms:W3CDTF">2011-10-18T09:54:36Z</dcterms:created>
  <dcterms:modified xsi:type="dcterms:W3CDTF">2024-02-27T14:02:30Z</dcterms:modified>
  <cp:category/>
  <cp:version/>
  <cp:contentType/>
  <cp:contentStatus/>
</cp:coreProperties>
</file>