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a.wojnarowska\Desktop\Postępowania 2023\Świadczenie usług polegających na pielęgnacji i wycince drzew i krzewów z terenu gminy i miasta Lwówek Śląski\"/>
    </mc:Choice>
  </mc:AlternateContent>
  <xr:revisionPtr revIDLastSave="0" documentId="13_ncr:1_{E7248D36-8843-477C-86A0-3B8C0E2AC76B}" xr6:coauthVersionLast="47" xr6:coauthVersionMax="47" xr10:uidLastSave="{00000000-0000-0000-0000-000000000000}"/>
  <bookViews>
    <workbookView xWindow="-120" yWindow="-120" windowWidth="29040" windowHeight="15840" xr2:uid="{7D9ABEA4-278A-4B9A-8740-069C2E26796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G83" i="1" s="1"/>
  <c r="G84" i="1" s="1"/>
  <c r="G73" i="1"/>
  <c r="G74" i="1" s="1"/>
  <c r="G75" i="1" s="1"/>
  <c r="G64" i="1"/>
  <c r="G65" i="1" s="1"/>
  <c r="G66" i="1" s="1"/>
  <c r="G51" i="1"/>
  <c r="G52" i="1"/>
  <c r="G53" i="1"/>
  <c r="G54" i="1"/>
  <c r="G55" i="1"/>
  <c r="G50" i="1"/>
  <c r="G37" i="1"/>
  <c r="G38" i="1"/>
  <c r="G39" i="1"/>
  <c r="G40" i="1"/>
  <c r="G41" i="1"/>
  <c r="G36" i="1"/>
  <c r="G29" i="1"/>
  <c r="G30" i="1"/>
  <c r="G31" i="1"/>
  <c r="G32" i="1"/>
  <c r="G33" i="1"/>
  <c r="G28" i="1"/>
  <c r="G15" i="1"/>
  <c r="G16" i="1"/>
  <c r="G17" i="1"/>
  <c r="G18" i="1"/>
  <c r="G19" i="1"/>
  <c r="G14" i="1"/>
  <c r="G20" i="1" s="1"/>
  <c r="G7" i="1"/>
  <c r="G8" i="1"/>
  <c r="G9" i="1"/>
  <c r="G10" i="1"/>
  <c r="G11" i="1"/>
  <c r="G6" i="1"/>
  <c r="G12" i="1" s="1"/>
  <c r="G25" i="1"/>
  <c r="G47" i="1"/>
  <c r="F83" i="1"/>
  <c r="F84" i="1" s="1"/>
  <c r="G79" i="1"/>
  <c r="F74" i="1"/>
  <c r="F75" i="1" s="1"/>
  <c r="G70" i="1"/>
  <c r="F65" i="1"/>
  <c r="F66" i="1" s="1"/>
  <c r="G61" i="1"/>
  <c r="G56" i="1"/>
  <c r="G57" i="1" s="1"/>
  <c r="F56" i="1"/>
  <c r="F57" i="1" s="1"/>
  <c r="G42" i="1"/>
  <c r="F42" i="1"/>
  <c r="F34" i="1"/>
  <c r="F20" i="1"/>
  <c r="F12" i="1"/>
  <c r="G34" i="1" l="1"/>
  <c r="G43" i="1" s="1"/>
  <c r="G21" i="1"/>
  <c r="F43" i="1"/>
  <c r="F21" i="1"/>
  <c r="E87" i="1" l="1"/>
</calcChain>
</file>

<file path=xl/sharedStrings.xml><?xml version="1.0" encoding="utf-8"?>
<sst xmlns="http://schemas.openxmlformats.org/spreadsheetml/2006/main" count="125" uniqueCount="69">
  <si>
    <t>Formularz cenowy</t>
  </si>
  <si>
    <t>L.P.</t>
  </si>
  <si>
    <t>Obwód pnia drzewa-x [cm]</t>
  </si>
  <si>
    <t>Liczba drzew [szt.]</t>
  </si>
  <si>
    <t>1.</t>
  </si>
  <si>
    <t>2.</t>
  </si>
  <si>
    <t>3.</t>
  </si>
  <si>
    <t>4.</t>
  </si>
  <si>
    <t>5.</t>
  </si>
  <si>
    <t>Tabela 1. Wycinka drzew metodą tradycyjną oraz metodą alpinistyczną lub za pomocą podnośnika koszowego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</si>
  <si>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</si>
  <si>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</si>
  <si>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</si>
  <si>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</si>
  <si>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</si>
  <si>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</si>
  <si>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</si>
  <si>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</si>
  <si>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>x ≤ 64</t>
  </si>
  <si>
    <t>64 &lt; x ≤ 126</t>
  </si>
  <si>
    <t>126 &lt; x ≤ 188</t>
  </si>
  <si>
    <t>188 &lt; x ≤ 251</t>
  </si>
  <si>
    <t>251 &lt; x ≤ 400</t>
  </si>
  <si>
    <t>X &gt; 400</t>
  </si>
  <si>
    <t>Suma 1-6</t>
  </si>
  <si>
    <t>Wycinka drzew metodą alpinistyczną lub za pomocą podnośnika koszowego (bez frezowania pnia)</t>
  </si>
  <si>
    <t>8.</t>
  </si>
  <si>
    <t>9.</t>
  </si>
  <si>
    <t>10.</t>
  </si>
  <si>
    <t>11.</t>
  </si>
  <si>
    <t>12.</t>
  </si>
  <si>
    <t>13.</t>
  </si>
  <si>
    <t>14.</t>
  </si>
  <si>
    <t>Suma 8-13</t>
  </si>
  <si>
    <t>RAZEM tabela 1 – Suma 7 i 14</t>
  </si>
  <si>
    <t xml:space="preserve">Tabela 2. Zabiegi pielęgnacyjne drzew, usuwanie wywrotów/złomów </t>
  </si>
  <si>
    <t>Zabiegi pielęgnacyjne drzew (cięcia sanitarne, techniczne, pielęgnacyjne)</t>
  </si>
  <si>
    <t>Usuwanie wywrotów, złomów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</si>
  <si>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</si>
  <si>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</si>
  <si>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</si>
  <si>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</si>
  <si>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</si>
  <si>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</si>
  <si>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>Tabela 3. Wycinka drzew na Cmentarzu Komunalnym</t>
  </si>
  <si>
    <t>Wycinka drzew na Cmentarzu Komunalnym</t>
  </si>
  <si>
    <t>6.</t>
  </si>
  <si>
    <t>7.</t>
  </si>
  <si>
    <t>RAZEM tabela 3 – Suma 7</t>
  </si>
  <si>
    <t>Tabela 4. Wycinka zakrzaczeń</t>
  </si>
  <si>
    <t>Wycinka zakrzaczeń</t>
  </si>
  <si>
    <t>Jednostka miary [m²]</t>
  </si>
  <si>
    <t>Szacunkowa ilość [m²]</t>
  </si>
  <si>
    <t>Suma 1</t>
  </si>
  <si>
    <t>RAZEM tabela 4 – Suma 2</t>
  </si>
  <si>
    <t xml:space="preserve">Tabela nr 5. Podcięcie gałęzi drzew w skrajni drogi do 5 m wysokości </t>
  </si>
  <si>
    <t>Szacunkowa ilość [szt.]</t>
  </si>
  <si>
    <t>Podcięcie gałęzi drzew w skrajni drogi do 5 m wysokości</t>
  </si>
  <si>
    <t xml:space="preserve">Suma 1 </t>
  </si>
  <si>
    <t>RAZEM tabela 5 – Suma 2</t>
  </si>
  <si>
    <t xml:space="preserve">Tabela 6. Frezowanie pnia drzewa </t>
  </si>
  <si>
    <t>Jednostka miary [za 1 cm średnicy pniaka]</t>
  </si>
  <si>
    <t>Szacunkowa ilość [cm]</t>
  </si>
  <si>
    <t>Cena jedn. brutto</t>
  </si>
  <si>
    <t xml:space="preserve">Cena jedn. brutto </t>
  </si>
  <si>
    <t>Frezowanie pnia drzewa</t>
  </si>
  <si>
    <t>RAZEM tabela 6 – Suma 2</t>
  </si>
  <si>
    <t>RAZEM tab. 1-6
kwota oferty brutto w skali 36 miesięcy</t>
  </si>
  <si>
    <t>Kwota oferty brutto w skali 36 miesięcy  [+VAT] kol. 3 * kol.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</si>
</sst>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04914-13CD-48F4-8B77-072C5E191584}">
  <dimension ref="B1:N87"/>
  <sheetViews>
    <sheetView tabSelected="1" workbookViewId="0">
      <selection activeCell="G6" sqref="G6"/>
    </sheetView>
  </sheetViews>
  <sheetFormatPr defaultRowHeight="15" x14ac:dyDescent="0.25"/>
  <cols>
    <col min="4" max="4" width="13.5703125" customWidth="1"/>
    <col min="5" max="5" width="12" customWidth="1"/>
    <col min="6" max="6" width="12.28515625" customWidth="1"/>
    <col min="7" max="7" width="15" customWidth="1"/>
  </cols>
  <sheetData>
    <row r="1" spans="2:14" ht="15.75" x14ac:dyDescent="0.25">
      <c r="C1" s="23" t="s">
        <v>0</v>
      </c>
      <c r="D1" s="23"/>
      <c r="E1" s="23"/>
      <c r="F1" s="23"/>
      <c r="G1" s="23"/>
      <c r="H1" s="23"/>
    </row>
    <row r="3" spans="2:14" x14ac:dyDescent="0.25">
      <c r="B3" s="27" t="s">
        <v>9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2:14" ht="75" x14ac:dyDescent="0.25">
      <c r="C4" s="5" t="s">
        <v>1</v>
      </c>
      <c r="D4" s="6" t="s">
        <v>2</v>
      </c>
      <c r="E4" s="6" t="s">
        <v>3</v>
      </c>
      <c r="F4" s="6" t="s">
        <v>63</v>
      </c>
      <c r="G4" s="6" t="s">
        <v>68</v>
      </c>
    </row>
    <row r="5" spans="2:14" x14ac:dyDescent="0.25">
      <c r="C5" s="4">
        <v>1</v>
      </c>
      <c r="D5" s="4">
        <v>2</v>
      </c>
      <c r="E5" s="4">
        <v>3</v>
      </c>
      <c r="F5" s="4">
        <v>4</v>
      </c>
      <c r="G5" s="4">
        <v>5</v>
      </c>
    </row>
    <row r="6" spans="2:14" x14ac:dyDescent="0.25">
      <c r="C6" s="1" t="s">
        <v>10</v>
      </c>
      <c r="D6" s="1" t="s">
        <v>18</v>
      </c>
      <c r="E6" s="1">
        <v>6</v>
      </c>
      <c r="F6" s="1"/>
      <c r="G6" s="1">
        <f>E6*F6</f>
        <v>0</v>
      </c>
    </row>
    <row r="7" spans="2:14" x14ac:dyDescent="0.25">
      <c r="C7" s="1" t="s">
        <v>11</v>
      </c>
      <c r="D7" s="2" t="s">
        <v>19</v>
      </c>
      <c r="E7" s="1">
        <v>42</v>
      </c>
      <c r="F7" s="1"/>
      <c r="G7" s="1">
        <f t="shared" ref="G7:G11" si="0">E7*F7</f>
        <v>0</v>
      </c>
    </row>
    <row r="8" spans="2:14" x14ac:dyDescent="0.25">
      <c r="C8" s="1" t="s">
        <v>12</v>
      </c>
      <c r="D8" s="1" t="s">
        <v>20</v>
      </c>
      <c r="E8" s="1">
        <v>18</v>
      </c>
      <c r="F8" s="1"/>
      <c r="G8" s="1">
        <f t="shared" si="0"/>
        <v>0</v>
      </c>
    </row>
    <row r="9" spans="2:14" x14ac:dyDescent="0.25">
      <c r="C9" s="1" t="s">
        <v>13</v>
      </c>
      <c r="D9" s="1" t="s">
        <v>21</v>
      </c>
      <c r="E9" s="1">
        <v>18</v>
      </c>
      <c r="F9" s="1"/>
      <c r="G9" s="1">
        <f t="shared" si="0"/>
        <v>0</v>
      </c>
    </row>
    <row r="10" spans="2:14" x14ac:dyDescent="0.25">
      <c r="C10" s="1" t="s">
        <v>14</v>
      </c>
      <c r="D10" s="1" t="s">
        <v>22</v>
      </c>
      <c r="E10" s="1">
        <v>9</v>
      </c>
      <c r="F10" s="1"/>
      <c r="G10" s="1">
        <f t="shared" si="0"/>
        <v>0</v>
      </c>
    </row>
    <row r="11" spans="2:14" x14ac:dyDescent="0.25">
      <c r="C11" s="1" t="s">
        <v>15</v>
      </c>
      <c r="D11" s="1" t="s">
        <v>23</v>
      </c>
      <c r="E11" s="1">
        <v>3</v>
      </c>
      <c r="F11" s="1"/>
      <c r="G11" s="1">
        <f t="shared" si="0"/>
        <v>0</v>
      </c>
    </row>
    <row r="12" spans="2:14" x14ac:dyDescent="0.25">
      <c r="C12" s="1" t="s">
        <v>16</v>
      </c>
      <c r="D12" s="11" t="s">
        <v>24</v>
      </c>
      <c r="E12" s="20"/>
      <c r="F12" s="1">
        <f>SUM(F6:F11)</f>
        <v>0</v>
      </c>
      <c r="G12" s="1">
        <f>SUM(G6:G11)</f>
        <v>0</v>
      </c>
    </row>
    <row r="13" spans="2:14" ht="37.5" customHeight="1" x14ac:dyDescent="0.25">
      <c r="C13" s="24" t="s">
        <v>25</v>
      </c>
      <c r="D13" s="25"/>
      <c r="E13" s="25"/>
      <c r="F13" s="25"/>
      <c r="G13" s="26"/>
    </row>
    <row r="14" spans="2:14" x14ac:dyDescent="0.25">
      <c r="C14" s="1" t="s">
        <v>26</v>
      </c>
      <c r="D14" s="1" t="s">
        <v>18</v>
      </c>
      <c r="E14" s="1">
        <v>6</v>
      </c>
      <c r="F14" s="1"/>
      <c r="G14" s="1">
        <f>E14*F14</f>
        <v>0</v>
      </c>
    </row>
    <row r="15" spans="2:14" x14ac:dyDescent="0.25">
      <c r="C15" s="1" t="s">
        <v>27</v>
      </c>
      <c r="D15" s="1" t="s">
        <v>19</v>
      </c>
      <c r="E15" s="1">
        <v>18</v>
      </c>
      <c r="F15" s="1"/>
      <c r="G15" s="1">
        <f t="shared" ref="G15:G19" si="1">E15*F15</f>
        <v>0</v>
      </c>
    </row>
    <row r="16" spans="2:14" x14ac:dyDescent="0.25">
      <c r="C16" s="1" t="s">
        <v>28</v>
      </c>
      <c r="D16" s="1" t="s">
        <v>20</v>
      </c>
      <c r="E16" s="1">
        <v>12</v>
      </c>
      <c r="F16" s="1"/>
      <c r="G16" s="1">
        <f t="shared" si="1"/>
        <v>0</v>
      </c>
    </row>
    <row r="17" spans="2:11" x14ac:dyDescent="0.25">
      <c r="C17" s="1" t="s">
        <v>29</v>
      </c>
      <c r="D17" s="1" t="s">
        <v>21</v>
      </c>
      <c r="E17" s="1">
        <v>12</v>
      </c>
      <c r="F17" s="1"/>
      <c r="G17" s="1">
        <f t="shared" si="1"/>
        <v>0</v>
      </c>
    </row>
    <row r="18" spans="2:11" x14ac:dyDescent="0.25">
      <c r="C18" s="1" t="s">
        <v>30</v>
      </c>
      <c r="D18" s="1" t="s">
        <v>22</v>
      </c>
      <c r="E18" s="1">
        <v>6</v>
      </c>
      <c r="F18" s="1"/>
      <c r="G18" s="1">
        <f t="shared" si="1"/>
        <v>0</v>
      </c>
    </row>
    <row r="19" spans="2:11" x14ac:dyDescent="0.25">
      <c r="C19" s="1" t="s">
        <v>31</v>
      </c>
      <c r="D19" s="1" t="s">
        <v>23</v>
      </c>
      <c r="E19" s="1">
        <v>3</v>
      </c>
      <c r="F19" s="1"/>
      <c r="G19" s="1">
        <f t="shared" si="1"/>
        <v>0</v>
      </c>
    </row>
    <row r="20" spans="2:11" x14ac:dyDescent="0.25">
      <c r="C20" s="1" t="s">
        <v>32</v>
      </c>
      <c r="D20" s="11" t="s">
        <v>33</v>
      </c>
      <c r="E20" s="20"/>
      <c r="F20" s="1">
        <f>SUM(F14:F19)</f>
        <v>0</v>
      </c>
      <c r="G20" s="1">
        <f>SUM(G14:G19)</f>
        <v>0</v>
      </c>
    </row>
    <row r="21" spans="2:11" x14ac:dyDescent="0.25">
      <c r="C21" s="11" t="s">
        <v>34</v>
      </c>
      <c r="D21" s="12"/>
      <c r="E21" s="20"/>
      <c r="F21" s="1">
        <f>SUM(F12+F20)</f>
        <v>0</v>
      </c>
      <c r="G21" s="1">
        <f>SUM(G12+G20)</f>
        <v>0</v>
      </c>
    </row>
    <row r="23" spans="2:11" x14ac:dyDescent="0.25">
      <c r="B23" s="16" t="s">
        <v>35</v>
      </c>
      <c r="C23" s="17"/>
      <c r="D23" s="17"/>
      <c r="E23" s="17"/>
      <c r="F23" s="17"/>
      <c r="G23" s="17"/>
      <c r="H23" s="17"/>
      <c r="I23" s="17"/>
      <c r="J23" s="17"/>
      <c r="K23" s="17"/>
    </row>
    <row r="25" spans="2:11" ht="82.5" customHeight="1" x14ac:dyDescent="0.25">
      <c r="C25" s="5" t="s">
        <v>1</v>
      </c>
      <c r="D25" s="6" t="s">
        <v>2</v>
      </c>
      <c r="E25" s="6" t="s">
        <v>3</v>
      </c>
      <c r="F25" s="6" t="s">
        <v>64</v>
      </c>
      <c r="G25" s="6" t="str">
        <f>$G$4</f>
        <v>Kwota oferty brutto w skali 36 miesięcy  [+VAT] kol. 3 * kol. 4</v>
      </c>
    </row>
    <row r="26" spans="2:11" x14ac:dyDescent="0.25">
      <c r="C26" s="4">
        <v>1</v>
      </c>
      <c r="D26" s="4">
        <v>2</v>
      </c>
      <c r="E26" s="4">
        <v>3</v>
      </c>
      <c r="F26" s="4">
        <v>4</v>
      </c>
      <c r="G26" s="4">
        <v>5</v>
      </c>
    </row>
    <row r="27" spans="2:11" ht="40.5" customHeight="1" x14ac:dyDescent="0.25">
      <c r="C27" s="24" t="s">
        <v>36</v>
      </c>
      <c r="D27" s="25"/>
      <c r="E27" s="25"/>
      <c r="F27" s="25"/>
      <c r="G27" s="26"/>
    </row>
    <row r="28" spans="2:11" x14ac:dyDescent="0.25">
      <c r="C28" s="3" t="s">
        <v>10</v>
      </c>
      <c r="D28" s="3" t="s">
        <v>18</v>
      </c>
      <c r="E28" s="3">
        <v>6</v>
      </c>
      <c r="F28" s="3"/>
      <c r="G28" s="3">
        <f>E28*F28</f>
        <v>0</v>
      </c>
    </row>
    <row r="29" spans="2:11" x14ac:dyDescent="0.25">
      <c r="C29" s="3" t="s">
        <v>11</v>
      </c>
      <c r="D29" s="3" t="s">
        <v>19</v>
      </c>
      <c r="E29" s="3">
        <v>30</v>
      </c>
      <c r="F29" s="3"/>
      <c r="G29" s="3">
        <f t="shared" ref="G29:G33" si="2">E29*F29</f>
        <v>0</v>
      </c>
    </row>
    <row r="30" spans="2:11" x14ac:dyDescent="0.25">
      <c r="C30" s="3" t="s">
        <v>12</v>
      </c>
      <c r="D30" s="3" t="s">
        <v>20</v>
      </c>
      <c r="E30" s="3">
        <v>24</v>
      </c>
      <c r="F30" s="3"/>
      <c r="G30" s="3">
        <f t="shared" si="2"/>
        <v>0</v>
      </c>
    </row>
    <row r="31" spans="2:11" x14ac:dyDescent="0.25">
      <c r="C31" s="3" t="s">
        <v>13</v>
      </c>
      <c r="D31" s="3" t="s">
        <v>21</v>
      </c>
      <c r="E31" s="3">
        <v>24</v>
      </c>
      <c r="F31" s="3"/>
      <c r="G31" s="3">
        <f t="shared" si="2"/>
        <v>0</v>
      </c>
    </row>
    <row r="32" spans="2:11" x14ac:dyDescent="0.25">
      <c r="C32" s="3" t="s">
        <v>14</v>
      </c>
      <c r="D32" s="3" t="s">
        <v>22</v>
      </c>
      <c r="E32" s="3">
        <v>18</v>
      </c>
      <c r="F32" s="3"/>
      <c r="G32" s="3">
        <f t="shared" si="2"/>
        <v>0</v>
      </c>
    </row>
    <row r="33" spans="2:7" x14ac:dyDescent="0.25">
      <c r="C33" s="3" t="s">
        <v>15</v>
      </c>
      <c r="D33" s="3" t="s">
        <v>23</v>
      </c>
      <c r="E33" s="3">
        <v>3</v>
      </c>
      <c r="F33" s="3"/>
      <c r="G33" s="3">
        <f t="shared" si="2"/>
        <v>0</v>
      </c>
    </row>
    <row r="34" spans="2:7" x14ac:dyDescent="0.25">
      <c r="C34" s="3" t="s">
        <v>16</v>
      </c>
      <c r="D34" s="11" t="s">
        <v>24</v>
      </c>
      <c r="E34" s="20"/>
      <c r="F34" s="3">
        <f>SUM(F28:F33)</f>
        <v>0</v>
      </c>
      <c r="G34" s="3">
        <f>SUM(G28:G33)</f>
        <v>0</v>
      </c>
    </row>
    <row r="35" spans="2:7" x14ac:dyDescent="0.25">
      <c r="C35" s="11" t="s">
        <v>37</v>
      </c>
      <c r="D35" s="12"/>
      <c r="E35" s="12"/>
      <c r="F35" s="12"/>
      <c r="G35" s="20"/>
    </row>
    <row r="36" spans="2:7" x14ac:dyDescent="0.25">
      <c r="C36" s="3" t="s">
        <v>17</v>
      </c>
      <c r="D36" s="3" t="s">
        <v>18</v>
      </c>
      <c r="E36" s="3">
        <v>3</v>
      </c>
      <c r="F36" s="3"/>
      <c r="G36" s="3">
        <f>E36*F36</f>
        <v>0</v>
      </c>
    </row>
    <row r="37" spans="2:7" x14ac:dyDescent="0.25">
      <c r="C37" s="3" t="s">
        <v>38</v>
      </c>
      <c r="D37" s="3" t="s">
        <v>19</v>
      </c>
      <c r="E37" s="3">
        <v>6</v>
      </c>
      <c r="F37" s="3"/>
      <c r="G37" s="3">
        <f t="shared" ref="G37:G41" si="3">E37*F37</f>
        <v>0</v>
      </c>
    </row>
    <row r="38" spans="2:7" x14ac:dyDescent="0.25">
      <c r="C38" s="3" t="s">
        <v>39</v>
      </c>
      <c r="D38" s="3" t="s">
        <v>20</v>
      </c>
      <c r="E38" s="3">
        <v>15</v>
      </c>
      <c r="F38" s="3"/>
      <c r="G38" s="3">
        <f t="shared" si="3"/>
        <v>0</v>
      </c>
    </row>
    <row r="39" spans="2:7" x14ac:dyDescent="0.25">
      <c r="C39" s="3" t="s">
        <v>40</v>
      </c>
      <c r="D39" s="3" t="s">
        <v>21</v>
      </c>
      <c r="E39" s="3">
        <v>15</v>
      </c>
      <c r="F39" s="3"/>
      <c r="G39" s="3">
        <f t="shared" si="3"/>
        <v>0</v>
      </c>
    </row>
    <row r="40" spans="2:7" x14ac:dyDescent="0.25">
      <c r="C40" s="3" t="s">
        <v>41</v>
      </c>
      <c r="D40" s="3" t="s">
        <v>22</v>
      </c>
      <c r="E40" s="3">
        <v>3</v>
      </c>
      <c r="F40" s="3"/>
      <c r="G40" s="3">
        <f t="shared" si="3"/>
        <v>0</v>
      </c>
    </row>
    <row r="41" spans="2:7" x14ac:dyDescent="0.25">
      <c r="C41" s="3" t="s">
        <v>42</v>
      </c>
      <c r="D41" s="3" t="s">
        <v>23</v>
      </c>
      <c r="E41" s="3">
        <v>3</v>
      </c>
      <c r="F41" s="3"/>
      <c r="G41" s="3">
        <f t="shared" si="3"/>
        <v>0</v>
      </c>
    </row>
    <row r="42" spans="2:7" x14ac:dyDescent="0.25">
      <c r="C42" s="3" t="s">
        <v>43</v>
      </c>
      <c r="D42" s="8" t="s">
        <v>33</v>
      </c>
      <c r="E42" s="9"/>
      <c r="F42" s="3">
        <f>SUM(F36:F41)</f>
        <v>0</v>
      </c>
      <c r="G42" s="3">
        <f>SUM(G36:G41)</f>
        <v>0</v>
      </c>
    </row>
    <row r="43" spans="2:7" x14ac:dyDescent="0.25">
      <c r="C43" s="8" t="s">
        <v>34</v>
      </c>
      <c r="D43" s="9"/>
      <c r="E43" s="9"/>
      <c r="F43" s="3">
        <f>SUM(F34+F42)</f>
        <v>0</v>
      </c>
      <c r="G43" s="3">
        <f>SUM(G34+G42)</f>
        <v>0</v>
      </c>
    </row>
    <row r="45" spans="2:7" x14ac:dyDescent="0.25">
      <c r="B45" s="16" t="s">
        <v>44</v>
      </c>
      <c r="C45" s="17"/>
      <c r="D45" s="17"/>
      <c r="E45" s="17"/>
      <c r="F45" s="17"/>
      <c r="G45" s="17"/>
    </row>
    <row r="47" spans="2:7" ht="74.25" customHeight="1" x14ac:dyDescent="0.25">
      <c r="C47" s="5" t="s">
        <v>1</v>
      </c>
      <c r="D47" s="6" t="s">
        <v>2</v>
      </c>
      <c r="E47" s="6" t="s">
        <v>3</v>
      </c>
      <c r="F47" s="6" t="s">
        <v>63</v>
      </c>
      <c r="G47" s="6" t="str">
        <f>$G$4</f>
        <v>Kwota oferty brutto w skali 36 miesięcy  [+VAT] kol. 3 * kol. 4</v>
      </c>
    </row>
    <row r="48" spans="2:7" x14ac:dyDescent="0.25">
      <c r="C48" s="4">
        <v>1</v>
      </c>
      <c r="D48" s="4">
        <v>2</v>
      </c>
      <c r="E48" s="4">
        <v>3</v>
      </c>
      <c r="F48" s="4">
        <v>4</v>
      </c>
      <c r="G48" s="4">
        <v>5</v>
      </c>
    </row>
    <row r="49" spans="2:7" x14ac:dyDescent="0.25">
      <c r="C49" s="11" t="s">
        <v>45</v>
      </c>
      <c r="D49" s="21"/>
      <c r="E49" s="21"/>
      <c r="F49" s="21"/>
      <c r="G49" s="22"/>
    </row>
    <row r="50" spans="2:7" x14ac:dyDescent="0.25">
      <c r="C50" s="3" t="s">
        <v>4</v>
      </c>
      <c r="D50" s="3" t="s">
        <v>18</v>
      </c>
      <c r="E50" s="3">
        <v>6</v>
      </c>
      <c r="F50" s="3"/>
      <c r="G50" s="3">
        <f>E50*F50</f>
        <v>0</v>
      </c>
    </row>
    <row r="51" spans="2:7" x14ac:dyDescent="0.25">
      <c r="C51" s="3" t="s">
        <v>5</v>
      </c>
      <c r="D51" s="3" t="s">
        <v>19</v>
      </c>
      <c r="E51" s="3">
        <v>15</v>
      </c>
      <c r="F51" s="3"/>
      <c r="G51" s="3">
        <f t="shared" ref="G51:G55" si="4">E51*F51</f>
        <v>0</v>
      </c>
    </row>
    <row r="52" spans="2:7" x14ac:dyDescent="0.25">
      <c r="C52" s="3" t="s">
        <v>6</v>
      </c>
      <c r="D52" s="3" t="s">
        <v>20</v>
      </c>
      <c r="E52" s="3">
        <v>30</v>
      </c>
      <c r="F52" s="3"/>
      <c r="G52" s="3">
        <f t="shared" si="4"/>
        <v>0</v>
      </c>
    </row>
    <row r="53" spans="2:7" x14ac:dyDescent="0.25">
      <c r="C53" s="3" t="s">
        <v>7</v>
      </c>
      <c r="D53" s="3" t="s">
        <v>21</v>
      </c>
      <c r="E53" s="3">
        <v>30</v>
      </c>
      <c r="F53" s="3"/>
      <c r="G53" s="3">
        <f t="shared" si="4"/>
        <v>0</v>
      </c>
    </row>
    <row r="54" spans="2:7" x14ac:dyDescent="0.25">
      <c r="C54" s="3" t="s">
        <v>8</v>
      </c>
      <c r="D54" s="3" t="s">
        <v>22</v>
      </c>
      <c r="E54" s="3">
        <v>15</v>
      </c>
      <c r="F54" s="3"/>
      <c r="G54" s="3">
        <f t="shared" si="4"/>
        <v>0</v>
      </c>
    </row>
    <row r="55" spans="2:7" x14ac:dyDescent="0.25">
      <c r="C55" s="3" t="s">
        <v>46</v>
      </c>
      <c r="D55" s="3" t="s">
        <v>23</v>
      </c>
      <c r="E55" s="3">
        <v>3</v>
      </c>
      <c r="F55" s="3"/>
      <c r="G55" s="3">
        <f t="shared" si="4"/>
        <v>0</v>
      </c>
    </row>
    <row r="56" spans="2:7" x14ac:dyDescent="0.25">
      <c r="C56" s="3" t="s">
        <v>47</v>
      </c>
      <c r="D56" s="8" t="s">
        <v>24</v>
      </c>
      <c r="E56" s="15"/>
      <c r="F56" s="3">
        <f>SUM(F50:F55)</f>
        <v>0</v>
      </c>
      <c r="G56" s="3">
        <f>SUM(G50:G55)</f>
        <v>0</v>
      </c>
    </row>
    <row r="57" spans="2:7" x14ac:dyDescent="0.25">
      <c r="C57" s="8" t="s">
        <v>48</v>
      </c>
      <c r="D57" s="9"/>
      <c r="E57" s="15"/>
      <c r="F57" s="3">
        <f>SUM(F56)</f>
        <v>0</v>
      </c>
      <c r="G57" s="3">
        <f>SUM(G56)</f>
        <v>0</v>
      </c>
    </row>
    <row r="59" spans="2:7" x14ac:dyDescent="0.25">
      <c r="B59" s="16" t="s">
        <v>49</v>
      </c>
      <c r="C59" s="17"/>
      <c r="D59" s="17"/>
      <c r="E59" s="17"/>
      <c r="F59" s="17"/>
      <c r="G59" s="17"/>
    </row>
    <row r="61" spans="2:7" ht="75" x14ac:dyDescent="0.25">
      <c r="C61" s="5" t="s">
        <v>1</v>
      </c>
      <c r="D61" s="6" t="s">
        <v>51</v>
      </c>
      <c r="E61" s="6" t="s">
        <v>52</v>
      </c>
      <c r="F61" s="6" t="s">
        <v>64</v>
      </c>
      <c r="G61" s="6" t="str">
        <f>$G$4</f>
        <v>Kwota oferty brutto w skali 36 miesięcy  [+VAT] kol. 3 * kol. 4</v>
      </c>
    </row>
    <row r="62" spans="2:7" x14ac:dyDescent="0.25">
      <c r="C62" s="4">
        <v>1</v>
      </c>
      <c r="D62" s="4">
        <v>2</v>
      </c>
      <c r="E62" s="4">
        <v>3</v>
      </c>
      <c r="F62" s="4">
        <v>4</v>
      </c>
      <c r="G62" s="4">
        <v>5</v>
      </c>
    </row>
    <row r="63" spans="2:7" x14ac:dyDescent="0.25">
      <c r="C63" s="11" t="s">
        <v>50</v>
      </c>
      <c r="D63" s="21"/>
      <c r="E63" s="21"/>
      <c r="F63" s="21"/>
      <c r="G63" s="22"/>
    </row>
    <row r="64" spans="2:7" x14ac:dyDescent="0.25">
      <c r="C64" s="3" t="s">
        <v>4</v>
      </c>
      <c r="D64" s="3"/>
      <c r="E64" s="3">
        <v>150</v>
      </c>
      <c r="F64" s="3"/>
      <c r="G64" s="3">
        <f>E64*F64</f>
        <v>0</v>
      </c>
    </row>
    <row r="65" spans="2:7" x14ac:dyDescent="0.25">
      <c r="C65" s="3" t="s">
        <v>5</v>
      </c>
      <c r="D65" s="8" t="s">
        <v>53</v>
      </c>
      <c r="E65" s="15"/>
      <c r="F65" s="3">
        <f>SUM(F64)</f>
        <v>0</v>
      </c>
      <c r="G65" s="3">
        <f>SUM(G64)</f>
        <v>0</v>
      </c>
    </row>
    <row r="66" spans="2:7" x14ac:dyDescent="0.25">
      <c r="C66" s="8" t="s">
        <v>54</v>
      </c>
      <c r="D66" s="9"/>
      <c r="E66" s="15"/>
      <c r="F66" s="3">
        <f>SUM(F65)</f>
        <v>0</v>
      </c>
      <c r="G66" s="3">
        <f>SUM(G65)</f>
        <v>0</v>
      </c>
    </row>
    <row r="68" spans="2:7" x14ac:dyDescent="0.25">
      <c r="B68" s="16" t="s">
        <v>55</v>
      </c>
      <c r="C68" s="17"/>
      <c r="D68" s="17"/>
      <c r="E68" s="17"/>
      <c r="F68" s="17"/>
      <c r="G68" s="17"/>
    </row>
    <row r="70" spans="2:7" ht="72.75" customHeight="1" x14ac:dyDescent="0.25">
      <c r="C70" s="5" t="s">
        <v>1</v>
      </c>
      <c r="D70" s="6" t="s">
        <v>51</v>
      </c>
      <c r="E70" s="6" t="s">
        <v>56</v>
      </c>
      <c r="F70" s="6" t="s">
        <v>64</v>
      </c>
      <c r="G70" s="6" t="str">
        <f>$G$4</f>
        <v>Kwota oferty brutto w skali 36 miesięcy  [+VAT] kol. 3 * kol. 4</v>
      </c>
    </row>
    <row r="71" spans="2:7" x14ac:dyDescent="0.25">
      <c r="C71" s="4">
        <v>1</v>
      </c>
      <c r="D71" s="4">
        <v>2</v>
      </c>
      <c r="E71" s="4">
        <v>3</v>
      </c>
      <c r="F71" s="4">
        <v>4</v>
      </c>
      <c r="G71" s="4">
        <v>5</v>
      </c>
    </row>
    <row r="72" spans="2:7" x14ac:dyDescent="0.25">
      <c r="C72" s="18" t="s">
        <v>57</v>
      </c>
      <c r="D72" s="19"/>
      <c r="E72" s="19"/>
      <c r="F72" s="19"/>
      <c r="G72" s="19"/>
    </row>
    <row r="73" spans="2:7" x14ac:dyDescent="0.25">
      <c r="C73" s="3" t="s">
        <v>4</v>
      </c>
      <c r="D73" s="3"/>
      <c r="E73" s="3">
        <v>200</v>
      </c>
      <c r="F73" s="3"/>
      <c r="G73" s="3">
        <f>E73*F73</f>
        <v>0</v>
      </c>
    </row>
    <row r="74" spans="2:7" x14ac:dyDescent="0.25">
      <c r="C74" s="3" t="s">
        <v>5</v>
      </c>
      <c r="D74" s="8" t="s">
        <v>58</v>
      </c>
      <c r="E74" s="15"/>
      <c r="F74" s="3">
        <f>SUM(F73)</f>
        <v>0</v>
      </c>
      <c r="G74" s="3">
        <f>SUM(G73)</f>
        <v>0</v>
      </c>
    </row>
    <row r="75" spans="2:7" x14ac:dyDescent="0.25">
      <c r="C75" s="8" t="s">
        <v>59</v>
      </c>
      <c r="D75" s="9"/>
      <c r="E75" s="15"/>
      <c r="F75" s="3">
        <f>SUM(F74)</f>
        <v>0</v>
      </c>
      <c r="G75" s="3">
        <f>SUM(G74)</f>
        <v>0</v>
      </c>
    </row>
    <row r="77" spans="2:7" x14ac:dyDescent="0.25">
      <c r="B77" s="16" t="s">
        <v>60</v>
      </c>
      <c r="C77" s="16"/>
      <c r="D77" s="16"/>
      <c r="E77" s="16"/>
      <c r="F77" s="16"/>
      <c r="G77" s="16"/>
    </row>
    <row r="79" spans="2:7" ht="76.5" customHeight="1" x14ac:dyDescent="0.25">
      <c r="C79" s="5" t="s">
        <v>1</v>
      </c>
      <c r="D79" s="6" t="s">
        <v>61</v>
      </c>
      <c r="E79" s="6" t="s">
        <v>62</v>
      </c>
      <c r="F79" s="6" t="s">
        <v>64</v>
      </c>
      <c r="G79" s="6" t="str">
        <f>$G$4</f>
        <v>Kwota oferty brutto w skali 36 miesięcy  [+VAT] kol. 3 * kol. 4</v>
      </c>
    </row>
    <row r="80" spans="2:7" x14ac:dyDescent="0.25">
      <c r="C80" s="4">
        <v>1</v>
      </c>
      <c r="D80" s="4">
        <v>2</v>
      </c>
      <c r="E80" s="4">
        <v>3</v>
      </c>
      <c r="F80" s="4">
        <v>4</v>
      </c>
      <c r="G80" s="4">
        <v>5</v>
      </c>
    </row>
    <row r="81" spans="3:7" x14ac:dyDescent="0.25">
      <c r="C81" s="11" t="s">
        <v>65</v>
      </c>
      <c r="D81" s="12"/>
      <c r="E81" s="12"/>
      <c r="F81" s="12"/>
      <c r="G81" s="12"/>
    </row>
    <row r="82" spans="3:7" x14ac:dyDescent="0.25">
      <c r="C82" s="3" t="s">
        <v>10</v>
      </c>
      <c r="D82" s="3"/>
      <c r="E82" s="3">
        <v>2000</v>
      </c>
      <c r="F82" s="3"/>
      <c r="G82" s="3">
        <f>E82*F82</f>
        <v>0</v>
      </c>
    </row>
    <row r="83" spans="3:7" x14ac:dyDescent="0.25">
      <c r="C83" s="3" t="s">
        <v>11</v>
      </c>
      <c r="D83" s="8" t="s">
        <v>58</v>
      </c>
      <c r="E83" s="10"/>
      <c r="F83" s="3">
        <f t="shared" ref="F83:G84" si="5">SUM(F82)</f>
        <v>0</v>
      </c>
      <c r="G83" s="3">
        <f t="shared" si="5"/>
        <v>0</v>
      </c>
    </row>
    <row r="84" spans="3:7" x14ac:dyDescent="0.25">
      <c r="C84" s="8" t="s">
        <v>66</v>
      </c>
      <c r="D84" s="9"/>
      <c r="E84" s="9"/>
      <c r="F84" s="3">
        <f t="shared" si="5"/>
        <v>0</v>
      </c>
      <c r="G84" s="3">
        <f t="shared" si="5"/>
        <v>0</v>
      </c>
    </row>
    <row r="87" spans="3:7" ht="48.75" customHeight="1" x14ac:dyDescent="0.25">
      <c r="C87" s="13" t="s">
        <v>67</v>
      </c>
      <c r="D87" s="14"/>
      <c r="E87" s="7">
        <f>SUM(G21+G43+G57+G66+G75+G84)</f>
        <v>0</v>
      </c>
    </row>
  </sheetData>
  <mergeCells count="29">
    <mergeCell ref="C1:H1"/>
    <mergeCell ref="C13:G13"/>
    <mergeCell ref="C27:G27"/>
    <mergeCell ref="C35:G35"/>
    <mergeCell ref="B3:N3"/>
    <mergeCell ref="D12:E12"/>
    <mergeCell ref="D20:E20"/>
    <mergeCell ref="C21:E21"/>
    <mergeCell ref="D65:E65"/>
    <mergeCell ref="D42:E42"/>
    <mergeCell ref="C43:E43"/>
    <mergeCell ref="B45:G45"/>
    <mergeCell ref="B23:K23"/>
    <mergeCell ref="D34:E34"/>
    <mergeCell ref="C49:G49"/>
    <mergeCell ref="D56:E56"/>
    <mergeCell ref="C57:E57"/>
    <mergeCell ref="B59:G59"/>
    <mergeCell ref="C63:G63"/>
    <mergeCell ref="C84:E84"/>
    <mergeCell ref="D83:E83"/>
    <mergeCell ref="C81:G81"/>
    <mergeCell ref="C87:D87"/>
    <mergeCell ref="C66:E66"/>
    <mergeCell ref="B68:G68"/>
    <mergeCell ref="C72:G72"/>
    <mergeCell ref="D74:E74"/>
    <mergeCell ref="C75:E75"/>
    <mergeCell ref="B77:G7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Wojnarowska</dc:creator>
  <cp:lastModifiedBy>Luiza Wojnarowska</cp:lastModifiedBy>
  <dcterms:created xsi:type="dcterms:W3CDTF">2023-03-03T08:22:05Z</dcterms:created>
  <dcterms:modified xsi:type="dcterms:W3CDTF">2023-03-07T08:51:06Z</dcterms:modified>
</cp:coreProperties>
</file>