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2" activeTab="1"/>
  </bookViews>
  <sheets>
    <sheet name="Załącznik nr 1" sheetId="1" r:id="rId1"/>
    <sheet name="Załącznik nr 2" sheetId="4" r:id="rId2"/>
  </sheets>
  <definedNames>
    <definedName name="_xlnm.Print_Area" localSheetId="1">'Załącznik nr 2'!$A$1:$J$22</definedName>
  </definedNames>
  <calcPr calcId="145621"/>
</workbook>
</file>

<file path=xl/calcChain.xml><?xml version="1.0" encoding="utf-8"?>
<calcChain xmlns="http://schemas.openxmlformats.org/spreadsheetml/2006/main">
  <c r="K12" i="1" l="1"/>
  <c r="I11" i="1"/>
  <c r="K11" i="1" s="1"/>
  <c r="I12" i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10" i="1"/>
  <c r="K10" i="1" s="1"/>
  <c r="J12" i="4"/>
  <c r="J13" i="4"/>
  <c r="J15" i="4"/>
  <c r="H10" i="4"/>
  <c r="J10" i="4" s="1"/>
  <c r="H11" i="4"/>
  <c r="J11" i="4" s="1"/>
  <c r="H12" i="4"/>
  <c r="H13" i="4"/>
  <c r="H14" i="4"/>
  <c r="J14" i="4" s="1"/>
  <c r="H15" i="4"/>
  <c r="H16" i="4"/>
  <c r="J16" i="4" s="1"/>
  <c r="H9" i="4"/>
  <c r="J9" i="4" s="1"/>
  <c r="I29" i="1" l="1"/>
  <c r="H17" i="4" l="1"/>
  <c r="J17" i="4"/>
  <c r="K29" i="1" l="1"/>
</calcChain>
</file>

<file path=xl/sharedStrings.xml><?xml version="1.0" encoding="utf-8"?>
<sst xmlns="http://schemas.openxmlformats.org/spreadsheetml/2006/main" count="113" uniqueCount="97">
  <si>
    <t>Lp.</t>
  </si>
  <si>
    <t>Nazwa asortymentu</t>
  </si>
  <si>
    <t>Wymagany rodzaj tkaniny oraz pozostałe parametry</t>
  </si>
  <si>
    <t>Oferowana cena jednostkowa netto prania wraz z dzierżawą (zł/szt.)</t>
  </si>
  <si>
    <t>Poszwa</t>
  </si>
  <si>
    <t>Poszewka</t>
  </si>
  <si>
    <t>Prześcieradło</t>
  </si>
  <si>
    <t>Podkład biały</t>
  </si>
  <si>
    <t>Pielucha tetrowa</t>
  </si>
  <si>
    <t>Poszewka na kocyk</t>
  </si>
  <si>
    <t>Prześcieradełko do inkubatora</t>
  </si>
  <si>
    <t>Rogal</t>
  </si>
  <si>
    <t>Prześcieradło zielone</t>
  </si>
  <si>
    <t>Podkład zielony</t>
  </si>
  <si>
    <t>Serweta zielona</t>
  </si>
  <si>
    <t>Bluza operacyjna</t>
  </si>
  <si>
    <t>Nogawice</t>
  </si>
  <si>
    <t>Poduszka</t>
  </si>
  <si>
    <t>Kołdra</t>
  </si>
  <si>
    <t xml:space="preserve">Ściereczka </t>
  </si>
  <si>
    <t>Mop bawełniany</t>
  </si>
  <si>
    <t>Koce</t>
  </si>
  <si>
    <t>Spodnie lekarskie</t>
  </si>
  <si>
    <t>Parametry usługi</t>
  </si>
  <si>
    <t>szt.</t>
  </si>
  <si>
    <t>kg</t>
  </si>
  <si>
    <t>Szacowana ilość bielizny potrzebnej do prawidłowego funkcjonowania Szpitala przez okres trwania umowy (szt.)</t>
  </si>
  <si>
    <t>Kocyki</t>
  </si>
  <si>
    <t>Spódnice</t>
  </si>
  <si>
    <t>Pozostały asortyment</t>
  </si>
  <si>
    <t>Bluzy lekarskie, bluzy od garsonki</t>
  </si>
  <si>
    <t>Fartuchy lekarskie</t>
  </si>
  <si>
    <t>Tkanina poliester/bawełna 50%/50%, kolor biały, pranie z chemiczno-termiczną dezynfekcją i prasowanie. Zamawiający wymaga oznaczenia każdej sztuki tagiem RFID lub równoważnym znacznikiem.</t>
  </si>
  <si>
    <t>Wykonana z tkaniny bawełna/poliester 50%/50%, wypełnienie z włókna poliestrowo silikonowego, temp. prania 95 st. C, dezynfekcja komorowa 105 st. C, kolor biały. Zamawiający wymaga oznaczenia każdej sztuki tagiem RFID lub równoważnym znacznikiem.</t>
  </si>
  <si>
    <t>Ściereczka wykonana z mikrofibry (80% poliester; 20% poliamid) kolor niebieski, czerwony, żółty, zielony (w zależności od potrzeb Zamawiającego). Zamawiający wymaga oznaczenia każdej sztuki tagiem RFID lub równoważnym znacznikiem.</t>
  </si>
  <si>
    <t>Mop bawełniany posiadający z dwóch stron kieszeń. (przed zakupem należy sprawdzić sposób mocowania mopa na kije będące na wyposażeniu Zamawiającego).  Zamawiający wymaga oznaczenia każdej sztuki tagiem RFID lub równoważnym znacznikiem.</t>
  </si>
  <si>
    <t>Wymiary w centymetrach (szer. x dł.) Tolerancja wymiarów do +/- 2%</t>
  </si>
  <si>
    <t>Szacowana ilość prań w okresie trwania umowy (w sztukach)</t>
  </si>
  <si>
    <t>Waga jedn. ok. 0,20 kg, pranie 60 st. C, pranie z chemiczno-termiczną dezynfekcją i prasowanie. Zamawiający wymaga oznaczenia każdej sztuki tagiem RFID lub równoważnym znacznikiem.</t>
  </si>
  <si>
    <t>Waga jedn. ok. 0,45 kg, pranie 60 st. C, pranie z chemiczno-termiczną dezynfekcją i prasowanie. Zamawiający wymaga oznaczenia każdej sztuki tagiem RFID lub równoważnym znacznikiem.</t>
  </si>
  <si>
    <t>Waga jedn. ok. 2,15 kg, pranie 60 st. C, pranie z chemiczno-termiczną dezynfekcją i suszenie</t>
  </si>
  <si>
    <t>Zgodnie z zaleceniami producenta</t>
  </si>
  <si>
    <t xml:space="preserve"> Oferowana cena jednostkowa netto usługi prania [w zł/jednostkę miary]</t>
  </si>
  <si>
    <t>Szacunkowa ilość prań asortymentu będącego własnością Zamawiającego w okresie trwania umowy [w jednostkach miary]</t>
  </si>
  <si>
    <t>VAT%</t>
  </si>
  <si>
    <t>Jednostka miary</t>
  </si>
  <si>
    <t>140x210cm</t>
  </si>
  <si>
    <t>50x75cm</t>
  </si>
  <si>
    <t>150x240cm</t>
  </si>
  <si>
    <t>90x150cm</t>
  </si>
  <si>
    <t>75x90cm</t>
  </si>
  <si>
    <t>80x120cm</t>
  </si>
  <si>
    <t>75x100cm</t>
  </si>
  <si>
    <t>150x230cm</t>
  </si>
  <si>
    <t>75x75cm</t>
  </si>
  <si>
    <t>50x70cm</t>
  </si>
  <si>
    <t>140x200cm</t>
  </si>
  <si>
    <t>40x40cm</t>
  </si>
  <si>
    <t>Szer. 40cm</t>
  </si>
  <si>
    <t>Wg wzoru określonego w załączniku nr 3 do umowy</t>
  </si>
  <si>
    <t>S/M/L/XL/XXL (ilość poszczególnych rozmiarów określona zostanie z wyłonionym Wykonawcą przed rozpoczęciem realizacji usługi)</t>
  </si>
  <si>
    <t>Kolor zielony- tkanina o składzie: bawełna  – ok. 69% (+/- 2%), poliester ok. 30% (+/- 2%), włókno węglowe min. 1% (+/- 0,1%), tkanina antystatyczna, w widocznym miejscu musi znajdować się napis z nazwą firmy Wykonawcy, pranie z chemiczno-termiczną dezynfekcją i prasowanie. Kolor niebieski - tkanina poliester/bawełna 50%/50%, w widocznym miejscu musi znajdować się napis z nazwą firmy Wykonawcy, pranie z chemiczno-termiczną dezynfekcją i prasowanie. Zamawiający wymaga oznaczenia każdej sztuki tagiem RFID lub równoważnym znacznikiem.</t>
  </si>
  <si>
    <t>Waga jedn. ok. 0,40 kg, pranie 60 st. C, pranie z chemiczno-termiczną dezynfekcją i suszenie</t>
  </si>
  <si>
    <t>Załącznik nr 2</t>
  </si>
  <si>
    <t>z dnia…………………………………….</t>
  </si>
  <si>
    <t>Załącznik nr 1</t>
  </si>
  <si>
    <t>Tkanina, z której wykonane będą poszczególne asortymenty bielizny będącej własnością Wykonawcy i oferowanej w ramach usługi dzierżawy musi być przystosowana do prania w temperaturze 95 st. Celsjusza i musi być odporna na chlorowanie. Maksymalna kurczliwość nie może przekroczyć 3%.</t>
  </si>
  <si>
    <t>Bez zakładki, guzików lub zamków typu otwarty worek, odwracalna z możliwością stosowania na 2 strony, tkanina poliester/bawełna 50%/50%, kolor – kolorowe podłużne pasy na białym tle, stonowane kolory (typ szpitalny), pranie z chemiczno-termiczną dezynfekcją i prasowanie. Zamawiający wymaga oznaczenia każdej sztuki tagiem RFID lub równoważnym znacznikiem</t>
  </si>
  <si>
    <t>Bez zakładki, guzików lub zamków typu otwarty worek, odwracalna z możliwością stosowania na 2 strony, tkanina poliester/bawełna 50%/50%, kolor biały, pranie z chemiczno-termiczną dezynfekcją i prasowanie. Zamawiający wymaga oznaczenia każdej sztuki tagiem RFID lub równoważnym znacznikiem</t>
  </si>
  <si>
    <t>Tkanina poliester/bawełna 50%/50%, kolor biały, pranie z chemiczno-termiczną dezynfekcją i prasowanie, pranie z chemiczno-termiczną dezynfekcją i prasowanie. Zamawiający wymaga oznaczenia każdej sztuki tagiem RFID lub równoważnym znacznikiem.</t>
  </si>
  <si>
    <t>Tkanina poliester/bawełna 50%/50%, kolor biały, pranie z chemiczno-termiczną dezynfekcją i prasowanie. Zamawiający wymaga oznaczenia każdej sztuki tagiem RFID lub równoważnym znacznikiem</t>
  </si>
  <si>
    <t>Tkanina bawełna 100% (tetra), kolor biały, pranie z chemiczno-termiczną dezynfekcją i prasowanie.</t>
  </si>
  <si>
    <t>Bez zakładki, guzików lub zamków typu otwarty worek, odwracalna z możliwością stosowania na 2 strony, tkanina poliester/bawełna 50%/50%, kolor biały, pranie z chemiczno-termiczną dezynfekcją i prasowanie. Zamawiający wymaga oznaczenia każdej sztuki tagiem RFID lub równoważnym znacznikiem.</t>
  </si>
  <si>
    <t>Tkanina poliester/bawełna 50%/50%, kolor zielony, gramatura minimum 180 g/m2 , pranie z chemiczno-termiczną dezynfekcją i prasowanie. Zamawiający wymaga oznaczenia każdej sztuki tagiem RFID lub równoważnym znacznikiem.</t>
  </si>
  <si>
    <t>Tkanina poliester/bawełna 50%/50%, kolor zielony, gramatura minimum 180 g/m2, pranie z chemiczno-termiczną dezynfekcją i prasowanie. Zamawiający wymaga oznaczenia każdej sztuki tagiem RFID lub równoważnym znacznikiem.</t>
  </si>
  <si>
    <t>Wykonana z tkaniny poliester/bawełna 50%/50%, wypełnienie z pianki poliuretanowej, temp. prania 95 st. C, dezynfekcja komorowa 105 st. C, kolor biały, pranie z chemiczno-termiczną dezynfekcją. Zamawiający wymaga oznaczenia każdej sztuki tagiem RFID lub równoważnym znacznikiem.</t>
  </si>
  <si>
    <t>RAZEM ZA OKRES 12 MIESIĘCY (PRANIE + DZIERŻAWA)</t>
  </si>
  <si>
    <t>Razem wartość przez okres 12 miesięcy</t>
  </si>
  <si>
    <t>600 w tym: 450 (kolor zielony); 150 (kolor niebieski)</t>
  </si>
  <si>
    <t>Kaftaniki, śpioszki</t>
  </si>
  <si>
    <t xml:space="preserve">Waga jedn. ok. 0,05 kg, pranie 60 st. C, pranie z chemiczno-termiczną dezynfekcją i suszenie i prasowanie. </t>
  </si>
  <si>
    <t>Świadczenie usługi prania asortymentu będącego własnością Zamawiającego (wraz z transportem) przez okres 12 miesięcy</t>
  </si>
  <si>
    <t>Sukienka operacyjna</t>
  </si>
  <si>
    <t>Kolor zielony -  tkanina o składzie: bawełna  – ok. 69% (+/- 2%), poliester ok. 30% (+/- 2%), włókno węglowe min. 1% (+/- 0,1%), tkanina antystatyczna, w widocznym miejscu musi znajdować się napis z nazwą firmy Wykonawcy, pranie z chemiczno-termiczną dezynfekcją i prasowanie. Zamawiający wymaga oznaczenia każdej sztuki tagiem RFID lub równoważnym znacznikiem.</t>
  </si>
  <si>
    <t>Spodnie operacyjne</t>
  </si>
  <si>
    <t>Kolor zielony - tkanina o składzie: bawełna  – ok. 69% (+/- 2%), poliester ok. 30% (+/- 2%), włókno węglowe min. 1% (+/- 0,1%), tkanina antystatyczna, w widocznym miejscu musi znajdować się napis z nazwą firmy Wykonawcy, pranie z chemiczno-termiczną dezynfekcją i prasowanie. Kolor niebieski - tkanina poliester/bawełna 50%/50%, w widocznym miejscu musi znajdować się napis z nazwą firmy Wykonawcy, pranie z chemiczno-termiczną dezynfekcją i prasowanie. Zamawiający wymaga oznaczenia każdej sztuki tagiem RFID lub równoważnym znacznikiem.</t>
  </si>
  <si>
    <t>600, w tym; 450 (kolor zielony); 150 (kolor niebieski)</t>
  </si>
  <si>
    <t>VAT %</t>
  </si>
  <si>
    <t>Łączna wartość netto za okres 12 miesięcy (pranie wraz z dzierżawą)</t>
  </si>
  <si>
    <t>Łączna wartość brutto za okres 12 miesięcy (pranie wraz z dzierżawą)</t>
  </si>
  <si>
    <t xml:space="preserve">Łączna wartość netto prania w okresie trwania umowy [zł] </t>
  </si>
  <si>
    <t xml:space="preserve">Łączna wartość brutto prania w okresie trwania umowy [zł] </t>
  </si>
  <si>
    <t>z dnia …………………………………….</t>
  </si>
  <si>
    <t>do umowy Nr ………...………………………….</t>
  </si>
  <si>
    <t>do umowy Nr ……..…………………………….</t>
  </si>
  <si>
    <r>
      <t xml:space="preserve">Zgodnie ze wzorem określonym w </t>
    </r>
    <r>
      <rPr>
        <b/>
        <i/>
        <sz val="11"/>
        <color theme="1"/>
        <rFont val="Calibri"/>
        <family val="2"/>
        <charset val="238"/>
        <scheme val="minor"/>
      </rPr>
      <t>załączniku nr 3</t>
    </r>
    <r>
      <rPr>
        <sz val="11"/>
        <color theme="1"/>
        <rFont val="Calibri"/>
        <family val="2"/>
        <charset val="238"/>
        <scheme val="minor"/>
      </rPr>
      <t xml:space="preserve"> do umowy, tkanina poliester/bawełna 50%/50%, kolor zielony, pranie z chemiczno-termiczną dezynfekcją i prasowanie. Zamawiający wymaga oznaczenia każdej sztuki tagiem RFID lub równoważnym znacznikiem.</t>
    </r>
  </si>
  <si>
    <t>Świadczenie kompleksowych usług pralniczych z dzierżawą bielizny szpitalnej, w tym operacyjnej i zabiegowej, (wraz z transportem) przez okres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</si>
</sst>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9" fontId="2" fillId="0" borderId="0" xfId="1" applyFont="1" applyAlignment="1">
      <alignment horizontal="center" vertical="center"/>
    </xf>
    <xf numFmtId="0" fontId="5" fillId="0" borderId="0" xfId="0" applyFont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44" fontId="0" fillId="0" borderId="0" xfId="2" applyFont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4" fontId="9" fillId="0" borderId="1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4" fontId="12" fillId="0" borderId="1" xfId="2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topLeftCell="A16" zoomScaleNormal="115" zoomScaleSheetLayoutView="100" workbookViewId="0">
      <selection activeCell="B6" sqref="B6:K6"/>
    </sheetView>
  </sheetViews>
  <sheetFormatPr defaultRowHeight="14.4" x14ac:dyDescent="0.3"/>
  <cols>
    <col min="1" max="1" width="1" customWidth="1"/>
    <col min="2" max="2" width="4.109375" customWidth="1"/>
    <col min="3" max="3" width="13.5546875" customWidth="1"/>
    <col min="4" max="4" width="13.44140625" customWidth="1"/>
    <col min="5" max="5" width="38.109375" customWidth="1"/>
    <col min="6" max="6" width="14.88671875" customWidth="1"/>
    <col min="7" max="7" width="10.33203125" customWidth="1"/>
    <col min="8" max="8" width="13.88671875" customWidth="1"/>
    <col min="9" max="9" width="13.109375" customWidth="1"/>
    <col min="10" max="10" width="9" customWidth="1"/>
    <col min="11" max="11" width="14.88671875" customWidth="1"/>
    <col min="16" max="16" width="9.109375" style="7"/>
  </cols>
  <sheetData>
    <row r="1" spans="1:17" x14ac:dyDescent="0.3">
      <c r="A1" s="18"/>
      <c r="B1" s="22"/>
      <c r="C1" s="22"/>
      <c r="D1" s="22"/>
      <c r="E1" s="22"/>
      <c r="F1" s="22"/>
      <c r="G1" s="22"/>
      <c r="H1" s="43" t="s">
        <v>65</v>
      </c>
      <c r="I1" s="43"/>
      <c r="J1" s="43"/>
      <c r="K1" s="43"/>
    </row>
    <row r="2" spans="1:17" ht="18.600000000000001" customHeight="1" x14ac:dyDescent="0.3">
      <c r="A2" s="18"/>
      <c r="B2" s="22"/>
      <c r="C2" s="22"/>
      <c r="D2" s="22"/>
      <c r="E2" s="22"/>
      <c r="F2" s="22"/>
      <c r="G2" s="22"/>
      <c r="H2" s="20"/>
      <c r="I2" s="43" t="s">
        <v>94</v>
      </c>
      <c r="J2" s="43"/>
      <c r="K2" s="43"/>
    </row>
    <row r="3" spans="1:17" ht="18" customHeight="1" x14ac:dyDescent="0.3">
      <c r="A3" s="18"/>
      <c r="B3" s="22"/>
      <c r="C3" s="22"/>
      <c r="D3" s="22"/>
      <c r="E3" s="22"/>
      <c r="F3" s="22"/>
      <c r="G3" s="22"/>
      <c r="H3" s="20"/>
      <c r="I3" s="43" t="s">
        <v>64</v>
      </c>
      <c r="J3" s="43"/>
      <c r="K3" s="43"/>
    </row>
    <row r="4" spans="1:17" x14ac:dyDescent="0.3">
      <c r="A4" s="18"/>
      <c r="B4" s="22"/>
      <c r="C4" s="22"/>
      <c r="D4" s="22"/>
      <c r="E4" s="22"/>
      <c r="F4" s="22"/>
      <c r="G4" s="22"/>
      <c r="H4" s="20"/>
      <c r="I4" s="20"/>
      <c r="J4" s="20"/>
      <c r="K4" s="20"/>
    </row>
    <row r="5" spans="1:17" x14ac:dyDescent="0.3">
      <c r="A5" s="18"/>
      <c r="B5" s="22"/>
      <c r="C5" s="22"/>
      <c r="D5" s="22"/>
      <c r="E5" s="22"/>
      <c r="F5" s="22"/>
      <c r="G5" s="22"/>
      <c r="H5" s="46"/>
      <c r="I5" s="46"/>
      <c r="J5" s="46"/>
      <c r="K5" s="46"/>
      <c r="O5" s="13"/>
      <c r="P5" s="11"/>
      <c r="Q5" s="13"/>
    </row>
    <row r="6" spans="1:17" ht="19.95" customHeight="1" x14ac:dyDescent="0.3">
      <c r="A6" s="18"/>
      <c r="B6" s="47" t="s">
        <v>96</v>
      </c>
      <c r="C6" s="47"/>
      <c r="D6" s="47"/>
      <c r="E6" s="47"/>
      <c r="F6" s="47"/>
      <c r="G6" s="47"/>
      <c r="H6" s="47"/>
      <c r="I6" s="47"/>
      <c r="J6" s="47"/>
      <c r="K6" s="47"/>
      <c r="O6" s="13"/>
      <c r="P6" s="12"/>
      <c r="Q6" s="13"/>
    </row>
    <row r="7" spans="1:17" x14ac:dyDescent="0.3">
      <c r="A7" s="18"/>
      <c r="B7" s="47"/>
      <c r="C7" s="47"/>
      <c r="D7" s="47"/>
      <c r="E7" s="47"/>
      <c r="F7" s="47"/>
      <c r="G7" s="47"/>
      <c r="H7" s="47"/>
      <c r="I7" s="47"/>
      <c r="J7" s="47"/>
      <c r="K7" s="47"/>
      <c r="O7" s="13"/>
      <c r="P7" s="11"/>
      <c r="Q7" s="13"/>
    </row>
    <row r="8" spans="1:17" ht="122.4" customHeight="1" x14ac:dyDescent="0.3">
      <c r="A8" s="18"/>
      <c r="B8" s="23" t="s">
        <v>0</v>
      </c>
      <c r="C8" s="23" t="s">
        <v>1</v>
      </c>
      <c r="D8" s="23" t="s">
        <v>36</v>
      </c>
      <c r="E8" s="23" t="s">
        <v>2</v>
      </c>
      <c r="F8" s="23" t="s">
        <v>26</v>
      </c>
      <c r="G8" s="23" t="s">
        <v>37</v>
      </c>
      <c r="H8" s="23" t="s">
        <v>3</v>
      </c>
      <c r="I8" s="23" t="s">
        <v>88</v>
      </c>
      <c r="J8" s="23" t="s">
        <v>87</v>
      </c>
      <c r="K8" s="23" t="s">
        <v>89</v>
      </c>
      <c r="N8" s="13"/>
      <c r="O8" s="13"/>
      <c r="P8" s="15"/>
      <c r="Q8" s="13"/>
    </row>
    <row r="9" spans="1:17" x14ac:dyDescent="0.3">
      <c r="A9" s="18"/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N9" s="13"/>
      <c r="O9" s="13"/>
      <c r="P9" s="11"/>
      <c r="Q9" s="13"/>
    </row>
    <row r="10" spans="1:17" ht="148.94999999999999" customHeight="1" x14ac:dyDescent="0.3">
      <c r="A10" s="18"/>
      <c r="B10" s="25">
        <v>1</v>
      </c>
      <c r="C10" s="32" t="s">
        <v>4</v>
      </c>
      <c r="D10" s="25" t="s">
        <v>46</v>
      </c>
      <c r="E10" s="25" t="s">
        <v>67</v>
      </c>
      <c r="F10" s="33">
        <v>500</v>
      </c>
      <c r="G10" s="34">
        <v>22000</v>
      </c>
      <c r="H10" s="35"/>
      <c r="I10" s="36">
        <f>ROUND(G10*H10,2)</f>
        <v>0</v>
      </c>
      <c r="J10" s="42"/>
      <c r="K10" s="36">
        <f>ROUND(I10*J10+I10,2)</f>
        <v>0</v>
      </c>
      <c r="N10" s="13"/>
      <c r="O10" s="13"/>
      <c r="P10" s="16"/>
      <c r="Q10" s="13"/>
    </row>
    <row r="11" spans="1:17" ht="123" customHeight="1" x14ac:dyDescent="0.3">
      <c r="A11" s="18"/>
      <c r="B11" s="25">
        <v>2</v>
      </c>
      <c r="C11" s="32" t="s">
        <v>5</v>
      </c>
      <c r="D11" s="25" t="s">
        <v>47</v>
      </c>
      <c r="E11" s="25" t="s">
        <v>68</v>
      </c>
      <c r="F11" s="33">
        <v>500</v>
      </c>
      <c r="G11" s="34">
        <v>22000</v>
      </c>
      <c r="H11" s="35"/>
      <c r="I11" s="36">
        <f t="shared" ref="I11:I28" si="0">ROUND(G11*H11,2)</f>
        <v>0</v>
      </c>
      <c r="J11" s="42"/>
      <c r="K11" s="36">
        <f t="shared" ref="K11:K28" si="1">ROUND(I11*J11+I11,2)</f>
        <v>0</v>
      </c>
      <c r="N11" s="13"/>
      <c r="O11" s="13"/>
      <c r="P11" s="16"/>
      <c r="Q11" s="13"/>
    </row>
    <row r="12" spans="1:17" ht="107.4" customHeight="1" x14ac:dyDescent="0.3">
      <c r="A12" s="18"/>
      <c r="B12" s="25">
        <v>3</v>
      </c>
      <c r="C12" s="32" t="s">
        <v>6</v>
      </c>
      <c r="D12" s="25" t="s">
        <v>48</v>
      </c>
      <c r="E12" s="25" t="s">
        <v>69</v>
      </c>
      <c r="F12" s="33">
        <v>700</v>
      </c>
      <c r="G12" s="34">
        <v>24000</v>
      </c>
      <c r="H12" s="35"/>
      <c r="I12" s="36">
        <f t="shared" si="0"/>
        <v>0</v>
      </c>
      <c r="J12" s="42"/>
      <c r="K12" s="36">
        <f t="shared" si="1"/>
        <v>0</v>
      </c>
      <c r="N12" s="13"/>
      <c r="O12" s="13"/>
      <c r="P12" s="16"/>
      <c r="Q12" s="13"/>
    </row>
    <row r="13" spans="1:17" ht="77.400000000000006" customHeight="1" x14ac:dyDescent="0.3">
      <c r="A13" s="18"/>
      <c r="B13" s="25">
        <v>4</v>
      </c>
      <c r="C13" s="32" t="s">
        <v>7</v>
      </c>
      <c r="D13" s="25" t="s">
        <v>49</v>
      </c>
      <c r="E13" s="25" t="s">
        <v>70</v>
      </c>
      <c r="F13" s="37">
        <v>1100</v>
      </c>
      <c r="G13" s="34">
        <v>4000</v>
      </c>
      <c r="H13" s="35"/>
      <c r="I13" s="36">
        <f t="shared" si="0"/>
        <v>0</v>
      </c>
      <c r="J13" s="42"/>
      <c r="K13" s="36">
        <f t="shared" si="1"/>
        <v>0</v>
      </c>
      <c r="N13" s="13"/>
      <c r="O13" s="13"/>
      <c r="P13" s="16"/>
      <c r="Q13" s="13"/>
    </row>
    <row r="14" spans="1:17" ht="49.2" customHeight="1" x14ac:dyDescent="0.3">
      <c r="A14" s="18"/>
      <c r="B14" s="25">
        <v>5</v>
      </c>
      <c r="C14" s="32" t="s">
        <v>8</v>
      </c>
      <c r="D14" s="25" t="s">
        <v>50</v>
      </c>
      <c r="E14" s="25" t="s">
        <v>71</v>
      </c>
      <c r="F14" s="37">
        <v>7500</v>
      </c>
      <c r="G14" s="34">
        <v>65000</v>
      </c>
      <c r="H14" s="35"/>
      <c r="I14" s="36">
        <f t="shared" si="0"/>
        <v>0</v>
      </c>
      <c r="J14" s="42"/>
      <c r="K14" s="36">
        <f t="shared" si="1"/>
        <v>0</v>
      </c>
      <c r="N14" s="13"/>
      <c r="O14" s="13"/>
      <c r="P14" s="16"/>
      <c r="Q14" s="13"/>
    </row>
    <row r="15" spans="1:17" ht="123" customHeight="1" x14ac:dyDescent="0.3">
      <c r="A15" s="18"/>
      <c r="B15" s="25">
        <v>6</v>
      </c>
      <c r="C15" s="32" t="s">
        <v>9</v>
      </c>
      <c r="D15" s="25" t="s">
        <v>51</v>
      </c>
      <c r="E15" s="25" t="s">
        <v>72</v>
      </c>
      <c r="F15" s="33">
        <v>150</v>
      </c>
      <c r="G15" s="34">
        <v>11000</v>
      </c>
      <c r="H15" s="35"/>
      <c r="I15" s="36">
        <f t="shared" si="0"/>
        <v>0</v>
      </c>
      <c r="J15" s="42"/>
      <c r="K15" s="36">
        <f t="shared" si="1"/>
        <v>0</v>
      </c>
      <c r="N15" s="13"/>
      <c r="O15" s="13"/>
      <c r="P15" s="16"/>
      <c r="Q15" s="13"/>
    </row>
    <row r="16" spans="1:17" ht="81" customHeight="1" x14ac:dyDescent="0.3">
      <c r="A16" s="18"/>
      <c r="B16" s="25">
        <v>7</v>
      </c>
      <c r="C16" s="32" t="s">
        <v>10</v>
      </c>
      <c r="D16" s="25" t="s">
        <v>52</v>
      </c>
      <c r="E16" s="25" t="s">
        <v>32</v>
      </c>
      <c r="F16" s="33">
        <v>750</v>
      </c>
      <c r="G16" s="34">
        <v>1200</v>
      </c>
      <c r="H16" s="35"/>
      <c r="I16" s="36">
        <f t="shared" si="0"/>
        <v>0</v>
      </c>
      <c r="J16" s="42"/>
      <c r="K16" s="36">
        <f t="shared" si="1"/>
        <v>0</v>
      </c>
      <c r="N16" s="13"/>
      <c r="O16" s="13"/>
      <c r="P16" s="16"/>
      <c r="Q16" s="13"/>
    </row>
    <row r="17" spans="1:17" ht="80.400000000000006" customHeight="1" x14ac:dyDescent="0.3">
      <c r="A17" s="18"/>
      <c r="B17" s="25">
        <v>8</v>
      </c>
      <c r="C17" s="32" t="s">
        <v>11</v>
      </c>
      <c r="D17" s="25" t="s">
        <v>59</v>
      </c>
      <c r="E17" s="25" t="s">
        <v>32</v>
      </c>
      <c r="F17" s="33">
        <v>65</v>
      </c>
      <c r="G17" s="34">
        <v>2300</v>
      </c>
      <c r="H17" s="35"/>
      <c r="I17" s="36">
        <f t="shared" si="0"/>
        <v>0</v>
      </c>
      <c r="J17" s="42"/>
      <c r="K17" s="36">
        <f t="shared" si="1"/>
        <v>0</v>
      </c>
      <c r="N17" s="13"/>
      <c r="O17" s="13"/>
      <c r="P17" s="16"/>
      <c r="Q17" s="13"/>
    </row>
    <row r="18" spans="1:17" ht="96" customHeight="1" x14ac:dyDescent="0.3">
      <c r="A18" s="18"/>
      <c r="B18" s="25">
        <v>9</v>
      </c>
      <c r="C18" s="32" t="s">
        <v>12</v>
      </c>
      <c r="D18" s="25" t="s">
        <v>53</v>
      </c>
      <c r="E18" s="25" t="s">
        <v>73</v>
      </c>
      <c r="F18" s="33">
        <v>350</v>
      </c>
      <c r="G18" s="34">
        <v>7100</v>
      </c>
      <c r="H18" s="35"/>
      <c r="I18" s="36">
        <f t="shared" si="0"/>
        <v>0</v>
      </c>
      <c r="J18" s="42"/>
      <c r="K18" s="36">
        <f t="shared" si="1"/>
        <v>0</v>
      </c>
      <c r="N18" s="13"/>
      <c r="O18" s="13"/>
      <c r="P18" s="16"/>
      <c r="Q18" s="13"/>
    </row>
    <row r="19" spans="1:17" ht="94.95" customHeight="1" x14ac:dyDescent="0.3">
      <c r="A19" s="18"/>
      <c r="B19" s="25">
        <v>10</v>
      </c>
      <c r="C19" s="32" t="s">
        <v>13</v>
      </c>
      <c r="D19" s="25" t="s">
        <v>49</v>
      </c>
      <c r="E19" s="25" t="s">
        <v>74</v>
      </c>
      <c r="F19" s="37">
        <v>500</v>
      </c>
      <c r="G19" s="34">
        <v>10300</v>
      </c>
      <c r="H19" s="35"/>
      <c r="I19" s="36">
        <f t="shared" si="0"/>
        <v>0</v>
      </c>
      <c r="J19" s="42"/>
      <c r="K19" s="36">
        <f t="shared" si="1"/>
        <v>0</v>
      </c>
      <c r="N19" s="13"/>
      <c r="O19" s="13"/>
      <c r="P19" s="16"/>
      <c r="Q19" s="13"/>
    </row>
    <row r="20" spans="1:17" ht="92.4" customHeight="1" x14ac:dyDescent="0.3">
      <c r="A20" s="18"/>
      <c r="B20" s="25">
        <v>11</v>
      </c>
      <c r="C20" s="32" t="s">
        <v>14</v>
      </c>
      <c r="D20" s="25" t="s">
        <v>54</v>
      </c>
      <c r="E20" s="25" t="s">
        <v>74</v>
      </c>
      <c r="F20" s="33">
        <v>200</v>
      </c>
      <c r="G20" s="34">
        <v>800</v>
      </c>
      <c r="H20" s="35"/>
      <c r="I20" s="36">
        <f t="shared" si="0"/>
        <v>0</v>
      </c>
      <c r="J20" s="42"/>
      <c r="K20" s="36">
        <f t="shared" si="1"/>
        <v>0</v>
      </c>
      <c r="N20" s="13"/>
      <c r="O20" s="13"/>
      <c r="P20" s="16"/>
      <c r="Q20" s="13"/>
    </row>
    <row r="21" spans="1:17" ht="209.4" customHeight="1" x14ac:dyDescent="0.3">
      <c r="A21" s="18"/>
      <c r="B21" s="25">
        <v>12</v>
      </c>
      <c r="C21" s="32" t="s">
        <v>15</v>
      </c>
      <c r="D21" s="25" t="s">
        <v>60</v>
      </c>
      <c r="E21" s="25" t="s">
        <v>61</v>
      </c>
      <c r="F21" s="33" t="s">
        <v>78</v>
      </c>
      <c r="G21" s="34">
        <v>17500</v>
      </c>
      <c r="H21" s="35"/>
      <c r="I21" s="36">
        <f t="shared" si="0"/>
        <v>0</v>
      </c>
      <c r="J21" s="42"/>
      <c r="K21" s="36">
        <f t="shared" si="1"/>
        <v>0</v>
      </c>
      <c r="N21" s="13"/>
      <c r="O21" s="13"/>
      <c r="P21" s="16"/>
      <c r="Q21" s="13"/>
    </row>
    <row r="22" spans="1:17" ht="211.95" customHeight="1" x14ac:dyDescent="0.3">
      <c r="A22" s="18"/>
      <c r="B22" s="25">
        <v>13</v>
      </c>
      <c r="C22" s="32" t="s">
        <v>84</v>
      </c>
      <c r="D22" s="25" t="s">
        <v>60</v>
      </c>
      <c r="E22" s="25" t="s">
        <v>85</v>
      </c>
      <c r="F22" s="33" t="s">
        <v>86</v>
      </c>
      <c r="G22" s="34">
        <v>15000</v>
      </c>
      <c r="H22" s="35"/>
      <c r="I22" s="36">
        <f t="shared" si="0"/>
        <v>0</v>
      </c>
      <c r="J22" s="42"/>
      <c r="K22" s="36">
        <f t="shared" si="1"/>
        <v>0</v>
      </c>
      <c r="N22" s="13"/>
      <c r="O22" s="13"/>
      <c r="P22" s="16"/>
      <c r="Q22" s="13"/>
    </row>
    <row r="23" spans="1:17" ht="173.4" customHeight="1" x14ac:dyDescent="0.3">
      <c r="A23" s="18"/>
      <c r="B23" s="25">
        <v>14</v>
      </c>
      <c r="C23" s="32" t="s">
        <v>82</v>
      </c>
      <c r="D23" s="25" t="s">
        <v>60</v>
      </c>
      <c r="E23" s="25" t="s">
        <v>83</v>
      </c>
      <c r="F23" s="33">
        <v>100</v>
      </c>
      <c r="G23" s="34">
        <v>400</v>
      </c>
      <c r="H23" s="35"/>
      <c r="I23" s="36">
        <f t="shared" si="0"/>
        <v>0</v>
      </c>
      <c r="J23" s="42"/>
      <c r="K23" s="36">
        <f t="shared" si="1"/>
        <v>0</v>
      </c>
      <c r="N23" s="13"/>
      <c r="O23" s="13"/>
      <c r="P23" s="16"/>
      <c r="Q23" s="13"/>
    </row>
    <row r="24" spans="1:17" ht="111.6" customHeight="1" x14ac:dyDescent="0.3">
      <c r="A24" s="18"/>
      <c r="B24" s="25">
        <v>15</v>
      </c>
      <c r="C24" s="32" t="s">
        <v>16</v>
      </c>
      <c r="D24" s="25" t="s">
        <v>59</v>
      </c>
      <c r="E24" s="25" t="s">
        <v>95</v>
      </c>
      <c r="F24" s="33">
        <v>100</v>
      </c>
      <c r="G24" s="34">
        <v>500</v>
      </c>
      <c r="H24" s="35"/>
      <c r="I24" s="36">
        <f t="shared" si="0"/>
        <v>0</v>
      </c>
      <c r="J24" s="42"/>
      <c r="K24" s="36">
        <f t="shared" si="1"/>
        <v>0</v>
      </c>
      <c r="N24" s="13"/>
      <c r="O24" s="13"/>
      <c r="P24" s="16"/>
      <c r="Q24" s="13"/>
    </row>
    <row r="25" spans="1:17" ht="124.95" customHeight="1" x14ac:dyDescent="0.3">
      <c r="A25" s="18"/>
      <c r="B25" s="25">
        <v>16</v>
      </c>
      <c r="C25" s="32" t="s">
        <v>17</v>
      </c>
      <c r="D25" s="25" t="s">
        <v>55</v>
      </c>
      <c r="E25" s="25" t="s">
        <v>75</v>
      </c>
      <c r="F25" s="33">
        <v>150</v>
      </c>
      <c r="G25" s="34">
        <v>1000</v>
      </c>
      <c r="H25" s="35"/>
      <c r="I25" s="36">
        <f t="shared" si="0"/>
        <v>0</v>
      </c>
      <c r="J25" s="42"/>
      <c r="K25" s="36">
        <f t="shared" si="1"/>
        <v>0</v>
      </c>
      <c r="N25" s="13"/>
      <c r="O25" s="13"/>
      <c r="P25" s="16"/>
      <c r="Q25" s="13"/>
    </row>
    <row r="26" spans="1:17" ht="106.95" customHeight="1" x14ac:dyDescent="0.3">
      <c r="A26" s="18"/>
      <c r="B26" s="25">
        <v>17</v>
      </c>
      <c r="C26" s="32" t="s">
        <v>18</v>
      </c>
      <c r="D26" s="25" t="s">
        <v>56</v>
      </c>
      <c r="E26" s="25" t="s">
        <v>33</v>
      </c>
      <c r="F26" s="33">
        <v>150</v>
      </c>
      <c r="G26" s="34">
        <v>1000</v>
      </c>
      <c r="H26" s="35"/>
      <c r="I26" s="36">
        <f t="shared" si="0"/>
        <v>0</v>
      </c>
      <c r="J26" s="42"/>
      <c r="K26" s="36">
        <f t="shared" si="1"/>
        <v>0</v>
      </c>
      <c r="N26" s="13"/>
      <c r="O26" s="13"/>
      <c r="P26" s="16"/>
      <c r="Q26" s="13"/>
    </row>
    <row r="27" spans="1:17" ht="93.6" customHeight="1" x14ac:dyDescent="0.3">
      <c r="A27" s="18"/>
      <c r="B27" s="25">
        <v>18</v>
      </c>
      <c r="C27" s="32" t="s">
        <v>19</v>
      </c>
      <c r="D27" s="25" t="s">
        <v>57</v>
      </c>
      <c r="E27" s="25" t="s">
        <v>34</v>
      </c>
      <c r="F27" s="37">
        <v>3000</v>
      </c>
      <c r="G27" s="34">
        <v>50000</v>
      </c>
      <c r="H27" s="35"/>
      <c r="I27" s="36">
        <f t="shared" si="0"/>
        <v>0</v>
      </c>
      <c r="J27" s="42"/>
      <c r="K27" s="36">
        <f t="shared" si="1"/>
        <v>0</v>
      </c>
      <c r="N27" s="13"/>
      <c r="O27" s="13"/>
      <c r="P27" s="16"/>
      <c r="Q27" s="13"/>
    </row>
    <row r="28" spans="1:17" ht="93.6" customHeight="1" x14ac:dyDescent="0.3">
      <c r="A28" s="18"/>
      <c r="B28" s="25">
        <v>19</v>
      </c>
      <c r="C28" s="32" t="s">
        <v>20</v>
      </c>
      <c r="D28" s="25" t="s">
        <v>58</v>
      </c>
      <c r="E28" s="25" t="s">
        <v>35</v>
      </c>
      <c r="F28" s="37">
        <v>3000</v>
      </c>
      <c r="G28" s="34">
        <v>82000</v>
      </c>
      <c r="H28" s="35"/>
      <c r="I28" s="36">
        <f t="shared" si="0"/>
        <v>0</v>
      </c>
      <c r="J28" s="42"/>
      <c r="K28" s="36">
        <f t="shared" si="1"/>
        <v>0</v>
      </c>
      <c r="N28" s="13"/>
      <c r="O28" s="13"/>
      <c r="P28" s="16"/>
      <c r="Q28" s="13"/>
    </row>
    <row r="29" spans="1:17" ht="21.75" customHeight="1" x14ac:dyDescent="0.3">
      <c r="A29" s="18"/>
      <c r="B29" s="45" t="s">
        <v>76</v>
      </c>
      <c r="C29" s="45"/>
      <c r="D29" s="45"/>
      <c r="E29" s="45"/>
      <c r="F29" s="45"/>
      <c r="G29" s="45"/>
      <c r="H29" s="45"/>
      <c r="I29" s="31">
        <f>SUM(I10:I28)</f>
        <v>0</v>
      </c>
      <c r="J29" s="31"/>
      <c r="K29" s="31">
        <f>SUM(K10:K28)</f>
        <v>0</v>
      </c>
      <c r="N29" s="13"/>
      <c r="O29" s="13"/>
      <c r="P29" s="15"/>
      <c r="Q29" s="13"/>
    </row>
    <row r="30" spans="1:17" x14ac:dyDescent="0.3">
      <c r="A30" s="18"/>
      <c r="B30" s="38"/>
      <c r="C30" s="39"/>
      <c r="D30" s="40"/>
      <c r="E30" s="40"/>
      <c r="F30" s="22"/>
      <c r="G30" s="22"/>
      <c r="H30" s="22"/>
      <c r="I30" s="22"/>
      <c r="J30" s="22"/>
      <c r="K30" s="22"/>
      <c r="N30" s="13"/>
      <c r="O30" s="13"/>
      <c r="P30" s="15"/>
      <c r="Q30" s="13"/>
    </row>
    <row r="31" spans="1:17" ht="15.75" customHeight="1" x14ac:dyDescent="0.3">
      <c r="A31" s="18"/>
      <c r="B31" s="38"/>
      <c r="C31" s="44" t="s">
        <v>66</v>
      </c>
      <c r="D31" s="44"/>
      <c r="E31" s="44"/>
      <c r="F31" s="44"/>
      <c r="G31" s="44"/>
      <c r="H31" s="44"/>
      <c r="I31" s="44"/>
      <c r="J31" s="44"/>
      <c r="K31" s="44"/>
      <c r="N31" s="13"/>
      <c r="O31" s="13"/>
      <c r="P31" s="11"/>
      <c r="Q31" s="13"/>
    </row>
    <row r="32" spans="1:17" ht="15.75" customHeight="1" x14ac:dyDescent="0.3">
      <c r="A32" s="18"/>
      <c r="B32" s="38"/>
      <c r="C32" s="44"/>
      <c r="D32" s="44"/>
      <c r="E32" s="44"/>
      <c r="F32" s="44"/>
      <c r="G32" s="44"/>
      <c r="H32" s="44"/>
      <c r="I32" s="44"/>
      <c r="J32" s="44"/>
      <c r="K32" s="44"/>
      <c r="N32" s="13"/>
      <c r="O32" s="13"/>
      <c r="P32" s="11"/>
      <c r="Q32" s="13"/>
    </row>
    <row r="33" spans="2:17" ht="15.6" x14ac:dyDescent="0.3">
      <c r="B33" s="5"/>
      <c r="C33" s="4"/>
      <c r="D33" s="3"/>
      <c r="E33" s="6"/>
      <c r="N33" s="13"/>
      <c r="O33" s="13"/>
      <c r="P33" s="11"/>
      <c r="Q33" s="13"/>
    </row>
    <row r="34" spans="2:17" ht="15.6" x14ac:dyDescent="0.3">
      <c r="B34" s="9"/>
      <c r="C34" s="4"/>
      <c r="D34" s="3"/>
      <c r="E34" s="6"/>
      <c r="N34" s="13"/>
      <c r="O34" s="13"/>
      <c r="P34" s="11"/>
      <c r="Q34" s="13"/>
    </row>
    <row r="35" spans="2:17" ht="15.6" x14ac:dyDescent="0.3">
      <c r="B35" s="5"/>
      <c r="C35" s="4"/>
      <c r="D35" s="3"/>
      <c r="E35" s="6"/>
      <c r="I35" s="17"/>
      <c r="J35" s="17"/>
      <c r="K35" s="17"/>
      <c r="N35" s="13"/>
      <c r="O35" s="13"/>
      <c r="P35" s="11"/>
      <c r="Q35" s="13"/>
    </row>
    <row r="36" spans="2:17" ht="15.6" x14ac:dyDescent="0.3">
      <c r="B36" s="5"/>
      <c r="C36" s="4"/>
      <c r="D36" s="3"/>
      <c r="E36" s="6"/>
      <c r="I36" s="17"/>
      <c r="J36" s="17"/>
      <c r="K36" s="17"/>
      <c r="N36" s="13"/>
      <c r="O36" s="13"/>
      <c r="P36" s="11"/>
      <c r="Q36" s="13"/>
    </row>
    <row r="37" spans="2:17" ht="15.6" x14ac:dyDescent="0.3">
      <c r="B37" s="5"/>
      <c r="C37" s="4"/>
      <c r="D37" s="3"/>
      <c r="E37" s="6"/>
    </row>
    <row r="38" spans="2:17" ht="15.6" x14ac:dyDescent="0.3">
      <c r="B38" s="5"/>
      <c r="C38" s="4"/>
      <c r="D38" s="3"/>
      <c r="E38" s="6"/>
    </row>
    <row r="39" spans="2:17" ht="15.6" x14ac:dyDescent="0.3">
      <c r="B39" s="5"/>
      <c r="C39" s="4"/>
      <c r="D39" s="3"/>
      <c r="E39" s="6"/>
    </row>
  </sheetData>
  <sheetProtection selectLockedCells="1"/>
  <mergeCells count="8">
    <mergeCell ref="H1:K1"/>
    <mergeCell ref="C31:K32"/>
    <mergeCell ref="B29:H29"/>
    <mergeCell ref="H5:K5"/>
    <mergeCell ref="B6:K6"/>
    <mergeCell ref="B7:K7"/>
    <mergeCell ref="I2:K2"/>
    <mergeCell ref="I3:K3"/>
  </mergeCells>
  <pageMargins left="0.7" right="0.7" top="0.75" bottom="0.75" header="0.3" footer="0.3"/>
  <pageSetup paperSize="9" scale="89" orientation="landscape" r:id="rId1"/>
  <rowBreaks count="1" manualBreakCount="1">
    <brk id="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view="pageBreakPreview" topLeftCell="B7" zoomScaleNormal="100" zoomScaleSheetLayoutView="100" workbookViewId="0">
      <selection activeCell="C5" sqref="C5:J5"/>
    </sheetView>
  </sheetViews>
  <sheetFormatPr defaultRowHeight="14.4" x14ac:dyDescent="0.3"/>
  <cols>
    <col min="1" max="1" width="9.109375" hidden="1" customWidth="1"/>
    <col min="2" max="2" width="4.5546875" customWidth="1"/>
    <col min="3" max="3" width="25.33203125" customWidth="1"/>
    <col min="4" max="4" width="27.88671875" customWidth="1"/>
    <col min="5" max="5" width="11.88671875" customWidth="1"/>
    <col min="6" max="6" width="16.5546875" customWidth="1"/>
    <col min="7" max="7" width="12.44140625" customWidth="1"/>
    <col min="8" max="8" width="15.109375" customWidth="1"/>
    <col min="9" max="9" width="13.33203125" customWidth="1"/>
    <col min="10" max="11" width="14.109375" customWidth="1"/>
    <col min="12" max="12" width="9.109375" style="13" customWidth="1"/>
    <col min="13" max="16" width="9.109375" style="13"/>
  </cols>
  <sheetData>
    <row r="1" spans="1:28" s="7" customFormat="1" ht="15" customHeight="1" x14ac:dyDescent="0.3">
      <c r="A1" s="8"/>
      <c r="B1" s="20"/>
      <c r="C1" s="20"/>
      <c r="D1" s="20"/>
      <c r="E1" s="20"/>
      <c r="F1" s="20"/>
      <c r="G1" s="20"/>
      <c r="H1" s="21"/>
      <c r="I1" s="43" t="s">
        <v>63</v>
      </c>
      <c r="J1" s="43"/>
      <c r="L1" s="11"/>
      <c r="M1" s="11"/>
      <c r="N1" s="11"/>
      <c r="O1" s="11"/>
      <c r="P1" s="11"/>
    </row>
    <row r="2" spans="1:28" s="7" customFormat="1" ht="18" customHeight="1" x14ac:dyDescent="0.3">
      <c r="A2" s="8"/>
      <c r="B2" s="20"/>
      <c r="C2" s="20"/>
      <c r="D2" s="20"/>
      <c r="E2" s="20"/>
      <c r="F2" s="20"/>
      <c r="G2" s="20"/>
      <c r="H2" s="43" t="s">
        <v>93</v>
      </c>
      <c r="I2" s="43"/>
      <c r="J2" s="43"/>
      <c r="L2" s="11"/>
      <c r="M2" s="11"/>
      <c r="N2" s="11"/>
      <c r="O2" s="11"/>
      <c r="P2" s="11"/>
    </row>
    <row r="3" spans="1:28" s="7" customFormat="1" ht="19.2" customHeight="1" x14ac:dyDescent="0.3">
      <c r="A3" s="8"/>
      <c r="B3" s="20"/>
      <c r="C3" s="20"/>
      <c r="D3" s="20"/>
      <c r="E3" s="20"/>
      <c r="F3" s="20"/>
      <c r="G3" s="20"/>
      <c r="H3" s="43" t="s">
        <v>92</v>
      </c>
      <c r="I3" s="43"/>
      <c r="J3" s="43"/>
      <c r="L3" s="11"/>
      <c r="M3" s="11"/>
      <c r="N3" s="11"/>
      <c r="O3" s="11"/>
      <c r="P3" s="11"/>
    </row>
    <row r="4" spans="1:28" s="7" customFormat="1" ht="15" customHeight="1" x14ac:dyDescent="0.3">
      <c r="A4" s="8"/>
      <c r="B4" s="20"/>
      <c r="C4" s="20"/>
      <c r="D4" s="20"/>
      <c r="E4" s="20"/>
      <c r="F4" s="20"/>
      <c r="G4" s="20"/>
      <c r="H4" s="20"/>
      <c r="I4" s="20"/>
      <c r="J4" s="20"/>
      <c r="L4" s="11"/>
      <c r="M4" s="11"/>
      <c r="N4" s="11"/>
      <c r="O4" s="12"/>
      <c r="P4" s="11"/>
    </row>
    <row r="5" spans="1:28" ht="19.2" customHeight="1" x14ac:dyDescent="0.3">
      <c r="B5" s="22"/>
      <c r="C5" s="47" t="s">
        <v>81</v>
      </c>
      <c r="D5" s="47"/>
      <c r="E5" s="47"/>
      <c r="F5" s="47"/>
      <c r="G5" s="47"/>
      <c r="H5" s="47"/>
      <c r="I5" s="47"/>
      <c r="J5" s="47"/>
    </row>
    <row r="6" spans="1:28" ht="15" customHeight="1" x14ac:dyDescent="0.3">
      <c r="B6" s="22"/>
      <c r="C6" s="22"/>
      <c r="D6" s="22"/>
      <c r="E6" s="22"/>
      <c r="F6" s="22"/>
      <c r="G6" s="22"/>
      <c r="H6" s="22"/>
      <c r="I6" s="22"/>
      <c r="J6" s="22"/>
    </row>
    <row r="7" spans="1:28" ht="138" customHeight="1" x14ac:dyDescent="0.3">
      <c r="A7" s="2"/>
      <c r="B7" s="23" t="s">
        <v>0</v>
      </c>
      <c r="C7" s="23" t="s">
        <v>1</v>
      </c>
      <c r="D7" s="23" t="s">
        <v>23</v>
      </c>
      <c r="E7" s="23" t="s">
        <v>45</v>
      </c>
      <c r="F7" s="23" t="s">
        <v>43</v>
      </c>
      <c r="G7" s="23" t="s">
        <v>42</v>
      </c>
      <c r="H7" s="23" t="s">
        <v>90</v>
      </c>
      <c r="I7" s="23" t="s">
        <v>44</v>
      </c>
      <c r="J7" s="23" t="s">
        <v>91</v>
      </c>
      <c r="O7" s="11"/>
      <c r="Q7" s="1"/>
    </row>
    <row r="8" spans="1:28" ht="15" customHeight="1" x14ac:dyDescent="0.3"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</row>
    <row r="9" spans="1:28" ht="107.4" customHeight="1" x14ac:dyDescent="0.3">
      <c r="A9" s="2"/>
      <c r="B9" s="25">
        <v>1</v>
      </c>
      <c r="C9" s="26" t="s">
        <v>30</v>
      </c>
      <c r="D9" s="25" t="s">
        <v>38</v>
      </c>
      <c r="E9" s="25" t="s">
        <v>24</v>
      </c>
      <c r="F9" s="27">
        <v>500</v>
      </c>
      <c r="G9" s="28"/>
      <c r="H9" s="29">
        <f>ROUND(F9*G9,2)</f>
        <v>0</v>
      </c>
      <c r="I9" s="41"/>
      <c r="J9" s="31">
        <f>ROUND(H9*I9+H9,2)</f>
        <v>0</v>
      </c>
      <c r="K9" s="19"/>
      <c r="O9" s="14"/>
      <c r="Q9" s="1"/>
    </row>
    <row r="10" spans="1:28" ht="105" customHeight="1" x14ac:dyDescent="0.3">
      <c r="A10" s="2"/>
      <c r="B10" s="25">
        <v>2</v>
      </c>
      <c r="C10" s="26" t="s">
        <v>31</v>
      </c>
      <c r="D10" s="25" t="s">
        <v>39</v>
      </c>
      <c r="E10" s="25" t="s">
        <v>24</v>
      </c>
      <c r="F10" s="27">
        <v>150</v>
      </c>
      <c r="G10" s="28"/>
      <c r="H10" s="29">
        <f t="shared" ref="H10:H16" si="0">ROUND(F10*G10,2)</f>
        <v>0</v>
      </c>
      <c r="I10" s="41"/>
      <c r="J10" s="31">
        <f t="shared" ref="J10:J16" si="1">ROUND(H10*I10+H10,2)</f>
        <v>0</v>
      </c>
      <c r="K10" s="19"/>
      <c r="O10" s="14"/>
      <c r="Q10" s="1"/>
    </row>
    <row r="11" spans="1:28" ht="63.6" customHeight="1" x14ac:dyDescent="0.3">
      <c r="A11" s="2"/>
      <c r="B11" s="25">
        <v>3</v>
      </c>
      <c r="C11" s="26" t="s">
        <v>79</v>
      </c>
      <c r="D11" s="25" t="s">
        <v>80</v>
      </c>
      <c r="E11" s="25" t="s">
        <v>24</v>
      </c>
      <c r="F11" s="27">
        <v>17500</v>
      </c>
      <c r="G11" s="28"/>
      <c r="H11" s="29">
        <f t="shared" si="0"/>
        <v>0</v>
      </c>
      <c r="I11" s="41"/>
      <c r="J11" s="31">
        <f t="shared" si="1"/>
        <v>0</v>
      </c>
      <c r="K11" s="19"/>
      <c r="O11" s="14"/>
    </row>
    <row r="12" spans="1:28" ht="54" customHeight="1" x14ac:dyDescent="0.3">
      <c r="A12" s="2"/>
      <c r="B12" s="25">
        <v>4</v>
      </c>
      <c r="C12" s="26" t="s">
        <v>27</v>
      </c>
      <c r="D12" s="25" t="s">
        <v>62</v>
      </c>
      <c r="E12" s="25" t="s">
        <v>24</v>
      </c>
      <c r="F12" s="27">
        <v>2600</v>
      </c>
      <c r="G12" s="28"/>
      <c r="H12" s="29">
        <f t="shared" si="0"/>
        <v>0</v>
      </c>
      <c r="I12" s="41"/>
      <c r="J12" s="31">
        <f t="shared" si="1"/>
        <v>0</v>
      </c>
      <c r="K12" s="19"/>
      <c r="O12" s="14"/>
    </row>
    <row r="13" spans="1:28" ht="50.4" customHeight="1" x14ac:dyDescent="0.3">
      <c r="A13" s="2"/>
      <c r="B13" s="25">
        <v>5</v>
      </c>
      <c r="C13" s="26" t="s">
        <v>21</v>
      </c>
      <c r="D13" s="25" t="s">
        <v>40</v>
      </c>
      <c r="E13" s="25" t="s">
        <v>24</v>
      </c>
      <c r="F13" s="27">
        <v>20</v>
      </c>
      <c r="G13" s="28"/>
      <c r="H13" s="29">
        <f t="shared" si="0"/>
        <v>0</v>
      </c>
      <c r="I13" s="41"/>
      <c r="J13" s="31">
        <f t="shared" si="1"/>
        <v>0</v>
      </c>
      <c r="K13" s="19"/>
      <c r="O13" s="14"/>
    </row>
    <row r="14" spans="1:28" ht="105" customHeight="1" x14ac:dyDescent="0.3">
      <c r="A14" s="2"/>
      <c r="B14" s="25">
        <v>7</v>
      </c>
      <c r="C14" s="26" t="s">
        <v>22</v>
      </c>
      <c r="D14" s="25" t="s">
        <v>38</v>
      </c>
      <c r="E14" s="25" t="s">
        <v>24</v>
      </c>
      <c r="F14" s="27">
        <v>200</v>
      </c>
      <c r="G14" s="28"/>
      <c r="H14" s="29">
        <f t="shared" si="0"/>
        <v>0</v>
      </c>
      <c r="I14" s="41"/>
      <c r="J14" s="31">
        <f t="shared" si="1"/>
        <v>0</v>
      </c>
      <c r="K14" s="19"/>
      <c r="O14" s="14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106.2" customHeight="1" x14ac:dyDescent="0.3">
      <c r="A15" s="2"/>
      <c r="B15" s="25">
        <v>8</v>
      </c>
      <c r="C15" s="26" t="s">
        <v>28</v>
      </c>
      <c r="D15" s="25" t="s">
        <v>38</v>
      </c>
      <c r="E15" s="25" t="s">
        <v>24</v>
      </c>
      <c r="F15" s="27">
        <v>200</v>
      </c>
      <c r="G15" s="28"/>
      <c r="H15" s="29">
        <f t="shared" si="0"/>
        <v>0</v>
      </c>
      <c r="I15" s="41"/>
      <c r="J15" s="31">
        <f t="shared" si="1"/>
        <v>0</v>
      </c>
      <c r="K15" s="19"/>
      <c r="O15" s="14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ht="31.95" customHeight="1" x14ac:dyDescent="0.3">
      <c r="A16" s="2"/>
      <c r="B16" s="25">
        <v>9</v>
      </c>
      <c r="C16" s="26" t="s">
        <v>29</v>
      </c>
      <c r="D16" s="25" t="s">
        <v>41</v>
      </c>
      <c r="E16" s="25" t="s">
        <v>25</v>
      </c>
      <c r="F16" s="27">
        <v>500</v>
      </c>
      <c r="G16" s="28"/>
      <c r="H16" s="29">
        <f t="shared" si="0"/>
        <v>0</v>
      </c>
      <c r="I16" s="41"/>
      <c r="J16" s="31">
        <f t="shared" si="1"/>
        <v>0</v>
      </c>
      <c r="K16" s="19"/>
      <c r="O16" s="14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10" ht="30" customHeight="1" x14ac:dyDescent="0.3">
      <c r="A17" s="2"/>
      <c r="B17" s="48" t="s">
        <v>77</v>
      </c>
      <c r="C17" s="49"/>
      <c r="D17" s="49"/>
      <c r="E17" s="49"/>
      <c r="F17" s="49"/>
      <c r="G17" s="50"/>
      <c r="H17" s="31">
        <f>SUM(H9:H16)</f>
        <v>0</v>
      </c>
      <c r="I17" s="30"/>
      <c r="J17" s="31">
        <f>SUM(J9:J16)</f>
        <v>0</v>
      </c>
    </row>
    <row r="18" spans="1:10" x14ac:dyDescent="0.3"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3"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3"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3">
      <c r="B21" s="22"/>
      <c r="C21" s="22"/>
      <c r="D21" s="22"/>
      <c r="E21" s="22"/>
      <c r="F21" s="22"/>
      <c r="G21" s="22"/>
      <c r="H21" s="22"/>
      <c r="I21" s="22"/>
      <c r="J21" s="22"/>
    </row>
    <row r="22" spans="1:10" x14ac:dyDescent="0.3"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3">
      <c r="H23" s="10"/>
    </row>
    <row r="40" ht="30" customHeight="1" x14ac:dyDescent="0.3"/>
    <row r="41" ht="30" customHeight="1" x14ac:dyDescent="0.3"/>
    <row r="42" ht="30" customHeight="1" x14ac:dyDescent="0.3"/>
    <row r="43" ht="30" customHeight="1" x14ac:dyDescent="0.3"/>
    <row r="44" ht="30" customHeight="1" x14ac:dyDescent="0.3"/>
    <row r="45" ht="30" customHeight="1" x14ac:dyDescent="0.3"/>
    <row r="46" ht="30" customHeight="1" x14ac:dyDescent="0.3"/>
    <row r="47" ht="30" customHeight="1" x14ac:dyDescent="0.3"/>
    <row r="48" ht="30" customHeight="1" x14ac:dyDescent="0.3"/>
    <row r="49" ht="30" customHeight="1" x14ac:dyDescent="0.3"/>
    <row r="50" ht="30" customHeight="1" x14ac:dyDescent="0.3"/>
    <row r="51" ht="30" customHeight="1" x14ac:dyDescent="0.3"/>
    <row r="52" ht="30" customHeight="1" x14ac:dyDescent="0.3"/>
    <row r="53" ht="30" customHeight="1" x14ac:dyDescent="0.3"/>
    <row r="54" ht="30" customHeight="1" x14ac:dyDescent="0.3"/>
    <row r="55" ht="30" customHeight="1" x14ac:dyDescent="0.3"/>
    <row r="56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</sheetData>
  <sheetProtection selectLockedCells="1"/>
  <mergeCells count="8">
    <mergeCell ref="B17:G17"/>
    <mergeCell ref="S16:AB16"/>
    <mergeCell ref="I1:J1"/>
    <mergeCell ref="H2:J2"/>
    <mergeCell ref="H3:J3"/>
    <mergeCell ref="S14:AB14"/>
    <mergeCell ref="S15:AB15"/>
    <mergeCell ref="C5:J5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</vt:lpstr>
      <vt:lpstr>Załącznik nr 2</vt:lpstr>
      <vt:lpstr>'Załącznik nr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Nieswiec</dc:creator>
  <cp:lastModifiedBy>Agnieszka Bebech</cp:lastModifiedBy>
  <cp:lastPrinted>2023-02-07T07:51:33Z</cp:lastPrinted>
  <dcterms:created xsi:type="dcterms:W3CDTF">2014-07-10T18:36:52Z</dcterms:created>
  <dcterms:modified xsi:type="dcterms:W3CDTF">2024-05-21T09:44:30Z</dcterms:modified>
</cp:coreProperties>
</file>