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8695" windowHeight="11535" tabRatio="827" activeTab="0"/>
  </bookViews>
  <sheets>
    <sheet name="Część 1 - Odzież BHP - branżowa" sheetId="1" r:id="rId1"/>
    <sheet name="Część 2 -Odzież BHP - portierzy" sheetId="2" r:id="rId2"/>
    <sheet name="Część 3 - Odzież BHP - sportowa" sheetId="3" r:id="rId3"/>
    <sheet name="Część 4 -Odzież BHP - wyjściowa" sheetId="4" r:id="rId4"/>
    <sheet name="Część 5 - Odzież BHP - kuchenna" sheetId="5" r:id="rId5"/>
    <sheet name="Część 6 - Odzież BHP - laborato" sheetId="6" r:id="rId6"/>
    <sheet name="Arkusz2" sheetId="7" state="hidden" r:id="rId7"/>
    <sheet name="Arkusz3" sheetId="8" state="hidden" r:id="rId8"/>
  </sheets>
  <definedNames>
    <definedName name="_xlfn.SINGLE" hidden="1">#NAME?</definedName>
    <definedName name="_xlnm.Print_Area" localSheetId="0">'Część 1 - Odzież BHP - branżowa'!$A$1:$J$51</definedName>
    <definedName name="_xlnm.Print_Area" localSheetId="1">'Część 2 -Odzież BHP - portierzy'!$A$1:$J$10</definedName>
    <definedName name="_xlnm.Print_Area" localSheetId="2">'Część 3 - Odzież BHP - sportowa'!$A$2:$J$12</definedName>
    <definedName name="_xlnm.Print_Area" localSheetId="3">'Część 4 -Odzież BHP - wyjściowa'!$A$2:$J$13</definedName>
    <definedName name="_xlnm.Print_Area" localSheetId="4">'Część 5 - Odzież BHP - kuchenna'!$A$2:$J$10</definedName>
    <definedName name="_xlnm.Print_Area" localSheetId="5">'Część 6 - Odzież BHP - laborato'!$A$2:$J$14</definedName>
  </definedNames>
  <calcPr fullCalcOnLoad="1"/>
</workbook>
</file>

<file path=xl/sharedStrings.xml><?xml version="1.0" encoding="utf-8"?>
<sst xmlns="http://schemas.openxmlformats.org/spreadsheetml/2006/main" count="466" uniqueCount="219">
  <si>
    <t>Lp.</t>
  </si>
  <si>
    <t>Czapka letnia z daszkiem</t>
  </si>
  <si>
    <t>Czapka zimowa</t>
  </si>
  <si>
    <t>Obuwie gumowe męskie - gumaki</t>
  </si>
  <si>
    <t>Obuwie gumowe damskie - gumaki</t>
  </si>
  <si>
    <t>Obuwie robocze damskie / klapki pełne</t>
  </si>
  <si>
    <t>Okulary ochronne</t>
  </si>
  <si>
    <t>Nauszniki ochronne przeciwhałasowe</t>
  </si>
  <si>
    <t>Kask ochronny</t>
  </si>
  <si>
    <t>Rękawice zimowe</t>
  </si>
  <si>
    <t>Rękawice ochronne elektroizolacyjne</t>
  </si>
  <si>
    <t>Kalosze ochronne elektroizolacyjne</t>
  </si>
  <si>
    <t>Rękawice ochronne powlekane gumą</t>
  </si>
  <si>
    <t xml:space="preserve">Rękawice spawalnicze </t>
  </si>
  <si>
    <t>Zestaw asekuracyjny  z szelkami bezpieczeństwa</t>
  </si>
  <si>
    <t>Nakolanniki robocze</t>
  </si>
  <si>
    <t>Rękawice ochronne skórzano - tkaninowe</t>
  </si>
  <si>
    <t>Bluza polarowa męska, ciepłochronna</t>
  </si>
  <si>
    <t>Bluza polarowa damska, ciepłochronna</t>
  </si>
  <si>
    <t>Fartuch spawalniczy</t>
  </si>
  <si>
    <t>Kamizelka ostrzegawcza (uniwersalna)</t>
  </si>
  <si>
    <t>Okulary przeciwsłoneczne (dla kierowców)</t>
  </si>
  <si>
    <t>Rękawiczki bawełniane (białe, dla archiwistów)</t>
  </si>
  <si>
    <t>Koszulka męska typu polo</t>
  </si>
  <si>
    <t>para</t>
  </si>
  <si>
    <t>komplet</t>
  </si>
  <si>
    <t>sztuka</t>
  </si>
  <si>
    <t>Kalosze z PCV</t>
  </si>
  <si>
    <t>Wodery / spodniobuty</t>
  </si>
  <si>
    <t>Czapka letnia z daszkiem, typu baseball'ówka, usztywniony daszek, czapka w całości wykonana z pełnego materiału w ciemnym kolorze. Możliwość regulacji obwodu głowy.</t>
  </si>
  <si>
    <t>Czapka zimowa, klasyczna, w ciemnym kolorze, rozmiar uniwersalny, wykonana w 100% z tkaniny polarowej lub akrylowej.</t>
  </si>
  <si>
    <t>Obuwie gumowe męskie - gumaki, wykonane z pianki EVA, wkładka ocieplacza (skarpeta) z możliwością wyjęcia / wymiany. Kolor zielony. Dostępne rozmiary 41-48.</t>
  </si>
  <si>
    <t>Obuwie gumowe damskie - gumaki, wykonane z pianki EVA, wkładka ocieplacza (skarpeta) z możliwością wyjęcia / wymiany. Kolor zielony. Dostępne rozmiary 36-41.</t>
  </si>
  <si>
    <t>Kalosze ochronne elektroizolacyjne, wykonane z gumy, nakładane na obuwie własne, ochrona na poziomie klasy 3 (do 30kV). Produkt spełniający normy EN ISO 20347:2012, EN 50321-1:2018. Dostępne rozmiary: M (39 - 42), L (43-45), XL (46-48)</t>
  </si>
  <si>
    <t xml:space="preserve">Nakolanniki robocze,  z oddychającym materiałem wew. i grubą poduszką piankową chronią kolana (nylon, pianka EVA, tworzywo sztuczne). Produkt powinien spełniać normęEN 14404:2004+A1:2010 </t>
  </si>
  <si>
    <t xml:space="preserve">Okulary przeciwsłoneczne, męskie, z filtrem UV400 i polaryzacją. Wykonane z wytrzymałego tworzywa sztucznego. Wzór klasyczny lub sportowy. Kolor oprawek - czarny. Kategoria przyciemnienia (w skali 0-4): Kat.3 - na intensywne światło słoneczne. </t>
  </si>
  <si>
    <t>Nauszniki ochronne przeciwhałasowe, parametr tłumienia hałasu na poziomie 25-35 dB. Pałąk z możliwością regulacji do odpowiedniego dopasowania nauszników na głowie.Produkt powinien być wykonany z materiałów łatwych do czyszczenia i zarazem wytrzymałych. Produkt powinien spełniać normę EN-352-1:2002.</t>
  </si>
  <si>
    <t xml:space="preserve">Kask ochronny, wykonany z tworzywa sztucznego o wysokich parametrach wytrzymałościowych, więżba plastikowa 6-punktowa, regulacja rozmiaru za pomocą pokrętła lub przesówna w zakresie 56-62cm, standardowy daszek oraz potnik, dostępny w kolorach: biały, żółty, zielony, niebieski, czerwony i pomarańczowy. Produkt powinien spełniać normę EN-397. </t>
  </si>
  <si>
    <t xml:space="preserve">Rękawice ochronne skórzano - tkaninowe.
Część chwytna oraz wierzchnia czubków palców i kciuka wykonana w całości z koziej skóry licowej. Część grzbietowa wraz z mankietem wykonana z  tkaniny bawełnianej. Dostępne rozmiary: 9-11. Produkt powinien spełniać normy EN 388 oraz EN420. </t>
  </si>
  <si>
    <t>Rękawice zimowe, unisex, typu softshell, z elastycznym ściągaczem w mankiecie, wnętrze wykończone miękkim materiałem, silikonowe elementy umieszczone od wewnętrznej strony dłoni. Na kciuku i palcu wskazującym wstawki umożliwiające pracę na tablecie / telefonie. Kolor czarny. Rozmiary od S do XL</t>
  </si>
  <si>
    <t>Rękawice ochronne elektroizolacyjne, wykonane z lateksu, ochrona na poziomie klasy 3 (do 30kV),  Produkt posiadający kategorię RC wg normy PN-EN 60903:2006 oraz spełniającty badania wg norm PN-EN 61482-1-1: 2009 oraz ASTM F2675/F2575M – 13. Dostępne rozmiary: 9, 10, 11.</t>
  </si>
  <si>
    <t>Rękawice ochronne powlekane gumą, wykonane z mieszanki bawełniano-poliestrowej zakończone ściągaczem, zgodne z normą EN420</t>
  </si>
  <si>
    <t>Zestaw asekuracyjny  z szelkami bezpieczeństwa, amortyzatorem bezpieczeństwa z podwójną taśmą oraz z regulowaną linką bezpieczeństwa. Produkt powinien spełniać normę PN-EN 355 i PN-EN 358.</t>
  </si>
  <si>
    <t>Wodery / spodniobuty wodochronne, wyposażone w regulowane szelki, wysokość do piersi, spodnie zintegrowane z kaloszami, klasa ochronna minimum O1, produkt powinien spełniac normę EN20347, dostępne rozmiary 40-46</t>
  </si>
  <si>
    <t>Kalosze wykonane z tworzywa PCV, wysokośc 40cm (+/- 5cm), wodoodporna cholewka, bezszwowe, klasa ochronna S5, obuwie powinno spełniac normę PN-EN ISO 20345, dostępne rozmiary 36-46</t>
  </si>
  <si>
    <t>Okulary ochronne przeciwodpryskowe z zabudową boczną oka; soczewka wykonana z przeźroczystego poliwęglanu z bocznym zabezpieczeniem oka; zgodne z normami BHP: EN-166:2001</t>
  </si>
  <si>
    <t>Obuwie robocze damskie / klapki pełne, kolor jasny (białe lub kremowe), cholewka wykonana ze skóry naturalnej, zasłaniające w pełni palce (dopuszcza się otwory wentylacyjne), wyjmowane wkładki profilowane absorbujące wstrząsy podczas chodzenia, podeszwa antypoślizgowa, wyprofilowana w taki sposób, aby pięta była na wyższym podbiciu. Obuwie powinno dać się prać w pralce. Dostępne rozmiary: 36-41.</t>
  </si>
  <si>
    <t>Fartuch roboczy spawalniczy zakładany na szyję, u góry i w talii zapinany na klamrę, ze skóry bydlęcej o grubości 1,4-2,4 mm. Produkt zgodny z normą EN470-1.</t>
  </si>
  <si>
    <t>Fartuch ochronny damski. Tkanina o gramaturze 170 - 210 g/m2 (bawełna 100%); długość do kolan; zapinany na guziki; długi rękaw; 3 kieszenie (2 boczne, 1 górna); wykładany kołnierz; duża odporność na prania przemysłowe bez utraty wymiarów i kolorów; rozmiary S-3XL; kolor materiału - niebieski; Produkt powinien spełniać normę EN-ISO-13688</t>
  </si>
  <si>
    <t>Fartuch damski z elanobawełny. Tkanina o gramaturze 170 - 210 g/m2 (poliester i bawełna); ruchoma patka bez kołnierzyka i rękawów; włókno przewiewne; długość 3/4; zapinany na guziki; 2 kieszenie boczne; duża odporność na prania przemysłowe bez utraty wymiarów i kolorów; rozmiary S-3XL; kolor materiału - niebieski</t>
  </si>
  <si>
    <t>Kamizelka ostrzegawcza z siateczkowego, jaskrawego materiału ( skład: 100% poliester), materiał elektrostatyczny, naszyte lub naklejone odblaskowe taśmy. Kamizelka zapinana na rzepy. Materiał wytrzymały na różne warunki pracy i zdatny do prania wg zaleceń producenta (min. 20 cykli). Rozmiary uniwersalne od M do 2XL. Produkt powinien spełniać normy: EN 340, EN 471(22)</t>
  </si>
  <si>
    <t>Kamizelka polarowa damska, zamykana na suwak, ciepłochronna w kolorze czarnym. Kamizelka posiada wysoki kołnierz, dwie kieszenie zapinane na zamki błyskawiczne, ściągacze ze stoperami w dolnej części kamizelki. Skład tkaniny: dzianina polarowa (min. 280 gr/m²) 100% poliester. Duża odporność na prania przemysłowe bez utraty wymiarów i kolorów; rozmiary M-XXXL</t>
  </si>
  <si>
    <t>Kamizelka polarowa męska, zamykana na suwak, ciepłochronna w kolorze czarnym. Kamizelka posiada wysoki kołnierz, dwie kieszenie zapinane na zamki błyskawiczne, ściągacze ze stoperami w dolnej części kamizelki. Skład tkaniny: dzianina polarowa (min. 280 gr/m²) 100% poliester. Duża odporność na prania przemysłowe bez utraty wymiarów i kolorów; rozmiary M-XXXL</t>
  </si>
  <si>
    <t>Mata elektroizolacyjna</t>
  </si>
  <si>
    <t xml:space="preserve">Mata / chodnik elektroizolacyjny o wymiarze od 80x60cm do 100x100cm. Mata powinna spełniac klase ochronną 2 stopnia (do 30kV). </t>
  </si>
  <si>
    <t>Rękawice spawalnicze ze skóry bydlęcej dwoinowej, z  trudno palnymi i odpornymi na gorąco nićmi z kevlaru,  całodłonicowe i całoskórzane.  Produkt powinien spełniać normę EN388, EN407 i EN12477 TYP A</t>
  </si>
  <si>
    <t>Rękawiczki bawełniane białe (bez gumowych lub silikonowych dodatków lub nakropień)  do ochrony dokumentów, fotografii i innych wartościowych przedmiotów przed brudem, chemikaliami, odciskami palców i tłuszczem. Skład materiału: 100% bawełna, kolor biały, rozciągliwe, dostępne w rozmiarach od S do XL.</t>
  </si>
  <si>
    <t>Trzewiki robocze zimowe (ocieplane)</t>
  </si>
  <si>
    <t>Trzewiki robocze letnie</t>
  </si>
  <si>
    <t xml:space="preserve">Trzewiki robocze letnie - niska holewka, męskie lub unisex, sznurowane, ze skór naturalnych, gruba podeszwa z wkładką antyprzebiciową, antypoślizgowa, antystatyczna. Metalowy podnosek. Klasa bezpieczeństwa S3. Dostępne rozmiary: 36-48. Produkt powinien spełniać normy EN ISO 20345:2011; EN 20344; </t>
  </si>
  <si>
    <t>Trzewiki robocze zimowe (ocieplane) - wysoka holewka, męskie lub unisex, sznurowane, ze skór naturalnych, gruba podeszwa z wkładką antyprzebiciową, antypoślizgowa, antystatyczna. Metalowy podnosek. Dostępne rozmiary: 36-48. Produkt powinien spełniać normy EN ISO 20345:2011; EN 20344;</t>
  </si>
  <si>
    <t xml:space="preserve">Fartuch ochronny biały, wersja unisex. Tkanina o gramaturze 200-250 g/m2 (bawełna min. 70%), tkanina zdekatyzowana. Długośc do kolan, zapinany na napy, długi rekaw, 3 kieszenie (2 boczne, 1 górna), wykładany kołnierz, duża odporność na prania przemysłowe bez utraty wymiarów i kolorów; rozmiary S-3XL; </t>
  </si>
  <si>
    <t>Bluza polarowa damska lub unisex, ciepłochronna. Bluza na suwak, posiada wysoki kołnierz, dwie kieszenie zapinane na zamki błyskawiczne, ściągacze ze stoperami w dolnej części bluzy. Skład tkaniny: dzianina polarowa (min. 355 g/m²) 100% poliester. Duża odporność na prania przemysłowe bez utraty wymiarów i kolorów; rozmiary M-3XL; ciemny kolor materiału  (czarny, granatowy, grafitowy itp)</t>
  </si>
  <si>
    <t>Bluza polarowa męska lub unisex, ciepłochronna. Bluza na suwak, posiada wysoki kołnierz, dwie kieszenie zapinane na zamki błyskawiczne, ściągacze ze stoperami w dolnej części bluzy. Skład tkaniny: dzianina polarowa (min. 355 g/m²) 100% poliester. Duża odporność na prania przemysłowe bez utraty wymiarów i kolorów; rozmiary M-3XL; ciemny kolor materiału  (czarny, granatowy, grafitowy itp)</t>
  </si>
  <si>
    <t>Kamizelka ocieplana męska. Tkanina na zewnątrz - poliester lub mieszanka poliestru i bawełny. Podszewka  - poliester. Wypełnienie - poliester. Dopuszcza się także materiały z  polyamidu lub nylonu. Kamizelka powinna chronić przed wiatrem, zimem i niewielkim deszczem. Zapinana na zamek błyskawiczny; min. 3 kieszenie (2 zewnętrzne zapinane na zamki błyskawiczne, 1 wewnętrzna - zapięcie dowolne); wysoki kołnierz; duża odporność na pranie bez utraty wymiarów i kolorów; rozmiary S-3XL; ciemny kolor materiału (czarny, granatowy, grafitowy itp); Produkt powinien spełniac normę EN ISO 13688</t>
  </si>
  <si>
    <t>Koszula flanelowa męska. Długi rękaw; zapinana na guziki; 1 kieszeń górna; 100% bawełny; gramatura materiału 170-180 g/m², duża odporność na prania przemysłowe bez utraty wymiarów i kolorów; rozmiary S-3XL; pakowane pojedynczo; Dostępne kolory: czerwony, niebieski, zielony; Produkt powinien spełniać normy PN-P-84683, PN-EN ISO 13688:2013-12</t>
  </si>
  <si>
    <t xml:space="preserve">Spodnie męskie, robocze do pasa, typu bojówki wojskowe / taktyczne. Tkanina: bawełna + poliester; gramatura min. 200 g/m2;  min. 4 kieszenie; rozporek zamykany na zamek błyskawiczny; elastycze wstawki w pasie: szlufki na pasek; zakończenie nogawek proste; duża odporność na ścieranie i uszkodzenia, rozmiary S-3XL; dostępne kolory: czarny, grafitowy, oliwkowy. Produkt powinien spełniać normy EN-13688.  </t>
  </si>
  <si>
    <t>Koszulka męska typu polo, bawełniana z krótkim rękawem, 100% bawełny (przy kolorowych min 80% bawełny), gramatura materiału 180- 210 g/m², dostępna w kolorach: biały, granatowy, czarny, niebieski, oliwkowy/zielony.  Rozmiary S-3XL</t>
  </si>
  <si>
    <t>Koszulka damska typu polo, bawełniana z krótkim rękawem, 100% bawełny  (przy kolorowych min 80% bawełny),, gramatura materiału 180- 210 g/m², dostępna w kolorach: biały, granatowy, czarny, niebieski, oliwkowy/zielony.  Rozmiary S-3XL</t>
  </si>
  <si>
    <t>Kurtka męska z kapturem (2w1 - kurtka + podpinka), ciepłochronna, typu parka  krój klasyczny. Wykonana z materiałów, które w komplecie mają za zadanie chronić użytkownika przed niekorzystnymi warunkami atmosferycznymi (zimno, wiatr i deszcz). Kurtka zamykana na zamek błyskawiczny, góra kurtki wykończona jest stójką. Kaptur stały lub odpinany (niedupuszcza się wersji z kapturem chowanym w kołnierz). Podpinka z możliwością odpięcia (nie musi spełniać oddzielnej funkcji  - bluzy). Kurtka posiada min. dwie zamykane  zewnętrzne kieszenie boczne i jedną wewnętrzną. Ciemny kolor materiału  (czarny, granatowy, grafitowy itp), rozmiary M-3XL.</t>
  </si>
  <si>
    <t>Kurtka damska z kapturem (2w1 - kurtka + podpinka), ciepłochronna, typu parka  krój klasyczny. Wykonana z materiałów, które w komplecie mają za zadanie chronić użytkownika przed niekorzystnymi warunkami atmosferycznymi (zimno, wiatr i deszcz). Kurtka zamykana na zamek błyskawiczny, góra kurtki wykończona jest stójką. Kaptur stały lub odpinany (niedupuszcza się wersji z kapturem chowanym w kołnierz). Podpinka z możliwością odpięcia (nie musi spełniać oddzielnej funkcji  - bluzy). Kurtka posiada min. dwie zamykane  zewnętrzne kieszenie boczne i jedną wewnętrzną. Ciemny kolor materiału  (czarny, granatowy, grafitowy itp), rozmiary M-3XL.</t>
  </si>
  <si>
    <t>Kurtka ochronna robocza męska, ocieplana z kapturem. Tkanina nieprzemakalna (poliester i bawełna) o dużej wytrzymałości na rozdarcia; kaptur ocieplany, odpinany; zapinana na zamek błyskawiczny przykryty plisą; naszywane kieszenie dolne kryte patką; kieszeń wewnętrzna; duża odporność na prania przemysłowe bez utraty wymiarów i kolorów; rozmiary S-3XL; ciemny kolor materiału; Produkt powinien spełniać normę EN ISO 13688.</t>
  </si>
  <si>
    <t>Koszulka typu T-shirt, męska lub unisex, bawełniana z krótkim rękawem, 100% bawełny  (przy kolorowych min 80% bawełny), gramatura materiału 180- 210 g/m², dostępna w kolorach: biały, granatowy, czarny, niebieski, oliwkowy/zielony.  Rozmiary S-3XL</t>
  </si>
  <si>
    <t>Ubranie ochronne 2 cześciowe:                            
Bluza męska, drelichowa, typ szwedzki
Spodnie męskie, drelichowe ogrodniczki, typ szwedzki</t>
  </si>
  <si>
    <t>Kamizelka ocieplana damska. Tkanina na zewnątrz - poliester lub mieszanka poliestru i bawełny. Podszewka  - poliester. Wypełnienie - poliester. Dopuszcza się także materiały z  polyamidu lub nylonu. Kamizelka powinna chronić przed wiatrem, zimem i niewielkim deszczem. Zapinana na zamek błyskawiczny; min. 3 kieszenie (2 zewnętrzne zapinane na zamki błyskawiczne, 1 wewnętrzna - zapięcie dowolne); wysoki kołnierz; duża odporność na pranie bez utraty wymiarów i kolorów; rozmiary S-3XL; ciemny kolor materiału (czarny, granatowy, grafitowy itp); Produkt powinien spełniac normę EN ISO 13688</t>
  </si>
  <si>
    <t>Ubranie ochronne 2 cześciowe dla sprzątaczek:                            
Bluza damska typu medycznego
Spodnie damskie typu medycznego</t>
  </si>
  <si>
    <t>Spodnie męskie, do pasa (dla monterów i robotników)</t>
  </si>
  <si>
    <t>Koszula flanelowa męska (dla monterów i robotników)</t>
  </si>
  <si>
    <t xml:space="preserve">Koszulka damska typu polo </t>
  </si>
  <si>
    <t>Koszulka z krótkim rękawem typu T-shirt</t>
  </si>
  <si>
    <t>Płaszcz przeciwdeszczowy męski</t>
  </si>
  <si>
    <t>Płaszcz przeciwdeszczowy damski</t>
  </si>
  <si>
    <t>Płaszcz / Kurtka męska przeciwdeszczowa z kapturem, podwójnie uszczelniane szwy, regulowany kaptur i mankiety, dwie zewnętrzne kieszenie z klapkami,  zamek uszczelniony lub kryty plisą z napami. Zastosowane materiały: 100% Poliester z powłoką PU lub PCV. Kolor oliwkowy lub odcienie zielonego. Rozmiary od S do 3XL. Produkt powinien spełniać normę EN-343</t>
  </si>
  <si>
    <t>Płaszcz / Kurtka damska przeciwdeszczowa z kapturem, podwójnie uszczelniane szwy, regulowany kaptur i mankiety, dwie zewnętrzne kieszenie z klapkami,  zamek uszczelniony lub kryty plisą z napami . Zastosowane materiały: 100% Poliester z powłoką PU lub PCV. Kolor oliwkowy lub odcienie zielonego. Rozmiary od S do 3XL. Produkt powinien spełniać normę EN-343</t>
  </si>
  <si>
    <t>Kurtka ochronna robocza, męska, ocieplana z kapturem (dla monterów i robotników)</t>
  </si>
  <si>
    <t>Kurtka męska, ciepłochronna z kapturem (dla pracowników poczty, inspektorów)</t>
  </si>
  <si>
    <t>Kurtka damska, ciepłochronna z kapturem (dla pracowników poczty, inspektorów)</t>
  </si>
  <si>
    <t>Kamizelka ocieplana męska (dla monterów i robotników)</t>
  </si>
  <si>
    <t>Kamizelka polarowa damska (dla personelu sprzątającego, pracowników poczty, inspektorów)</t>
  </si>
  <si>
    <t>Kamizelka polarowa męska (dla personelu sprzątającego, pracowników poczty, inspektorów)</t>
  </si>
  <si>
    <t>Kamizelka ocieplana damska (dla personelu sprzątającego)</t>
  </si>
  <si>
    <t>Fartuch ochronny biały (dla pracowników labolatoryjnych)</t>
  </si>
  <si>
    <t>Fartuch ochronny damski (roboczy)</t>
  </si>
  <si>
    <t>Fartuch ochronny męski - drelichowy. Tkanina o gramaturze 240 - 300 g/m2 (bawełna 100%); długość do kolan; zapinany na guziki; długi rękaw; 3 kieszenie  (2 boczne, 1 górna); wykładany kołnierz; duża odporność na prania przemysłowe bez utraty wymiarów i kolorów; rozmiary S-3XL; kolor materiału - niebieski; Produkt powinien spełniać normę EN-ISO-13688</t>
  </si>
  <si>
    <t>Fartuch ochronny męski (roboczy)</t>
  </si>
  <si>
    <t>Fartuch damski z elanobawełny (dla personelu sprzątającego)</t>
  </si>
  <si>
    <t>Ilość</t>
  </si>
  <si>
    <t>jednostka miary</t>
  </si>
  <si>
    <t>netto/jm</t>
  </si>
  <si>
    <t>netto razem</t>
  </si>
  <si>
    <t>VAT</t>
  </si>
  <si>
    <t>brutto razem</t>
  </si>
  <si>
    <t>SUMA</t>
  </si>
  <si>
    <r>
      <t xml:space="preserve">Ubranie ochronne 2 cześciowe:                            
</t>
    </r>
    <r>
      <rPr>
        <b/>
        <sz val="14"/>
        <rFont val="Calibri"/>
        <family val="2"/>
      </rPr>
      <t xml:space="preserve">Bluza </t>
    </r>
    <r>
      <rPr>
        <sz val="14"/>
        <rFont val="Calibri"/>
        <family val="2"/>
      </rPr>
      <t xml:space="preserve">męska, drelichowa, typ szwedzki. Tkanina drelichowa-bawełna, możliwe dodatki poliestru; gramatura od 240 - 350 g/m2; zapinana na guziki; duża odporność na prania przemysłowe bez utraty wymiarów i kolorów; 2 kieszenie zewnętrzne na bluzie; rękawy zakończone mankietami zapinanymi na guziki; rozmiary S-XXXL; dostępne kolory: zielony, niebieski, granatowy. Produkt powinien spełniać normy EN-13688.   
</t>
    </r>
    <r>
      <rPr>
        <b/>
        <sz val="14"/>
        <rFont val="Calibri"/>
        <family val="2"/>
      </rPr>
      <t xml:space="preserve">Spodnie </t>
    </r>
    <r>
      <rPr>
        <sz val="14"/>
        <rFont val="Calibri"/>
        <family val="2"/>
      </rPr>
      <t xml:space="preserve">męskie, drelichowe ogrodniczki, typ szwedzki. Tkanina drelichowa-bawełna, możliwe dodatki poliestru;; gramatura od 240 - 350 g/m2; 4 kieszenie; rozporek zamykany na zamek błyskawiczny; szelki elastyczne z regulacją zapinane na klamerki zatrzaskowe; regulacja obwodu w pasie po obu stronach na guzkiki; zakończenie nogawek proste; duża odporność na prania przemysłowe bez utraty wymiarów i kolorów; rozmiary S-XXXL; dostępne kolory: zielony, niebieski, granatowy. Produkt powinien spełniać normy EN-13688.   </t>
    </r>
  </si>
  <si>
    <r>
      <t xml:space="preserve">Ubranie ochronne 2 cześciowe dla sprzątaczek (dopuszcza się komplety ubioru dla personelu medycznego):                            
</t>
    </r>
    <r>
      <rPr>
        <b/>
        <sz val="14"/>
        <rFont val="Calibri"/>
        <family val="2"/>
      </rPr>
      <t>Bluza</t>
    </r>
    <r>
      <rPr>
        <sz val="14"/>
        <rFont val="Calibri"/>
        <family val="2"/>
      </rPr>
      <t xml:space="preserve"> damska typu medycznego, nie krępująca ruchów. Miła w dotyku i doskonale prezentująca się w pracy. Zakładana przez głowę, taliowana, dwa rozcięcia po bokach. Dekolt w serek. Posiada 2-3 praktyczne kieszenie. Produkt jest wykonany z wysokiej jakości nieprzejrzystej tkaniny, charakteryzuje się trwałością barw i łatwością prasowania i utrzymania w czystości. Zastosowany materiał o właściwościach oddychających o gramaturze ok 185g/m2. Kolor granatowy. Dostępne rozmiary: od XS do 4XL
</t>
    </r>
    <r>
      <rPr>
        <b/>
        <sz val="14"/>
        <rFont val="Calibri"/>
        <family val="2"/>
      </rPr>
      <t>Spodnie</t>
    </r>
    <r>
      <rPr>
        <sz val="14"/>
        <rFont val="Calibri"/>
        <family val="2"/>
      </rPr>
      <t xml:space="preserve"> damskie typu medycznego o prostym i wygodnym kroju. Proste i zwężane nogawki. Spodnie w pasie wykończone gumą wraz z trokiem, dwie dyskretnie wpuszczane kieszenie. Produkt jest wykonany z wysokiej jakości nieprzejrzystej tkaniny, charakteryzuje się trwałością barw i łatwością prasowania i utrzymania w czystości. Zastosowany materiał o właściwościach oddychających o gramaturze ok 185g/m2. Kolor granatowy. Dostępne rozmiary: od XS do 4XL.</t>
    </r>
  </si>
  <si>
    <t>Ogólna nazwa asortymentu</t>
  </si>
  <si>
    <t>Szczegółowy opis przedmiotu zamówienia</t>
  </si>
  <si>
    <t>Część 1 - formularz asortymentowo-cenowy - branżowa</t>
  </si>
  <si>
    <t>Część 2 - formularz asortymentowo-cenowy - portierzy</t>
  </si>
  <si>
    <t>Marynarka (dla portiera)</t>
  </si>
  <si>
    <r>
      <rPr>
        <u val="single"/>
        <sz val="14"/>
        <rFont val="Calibri"/>
        <family val="2"/>
      </rPr>
      <t>Marynarka w kolorze oliwkowym / khaki</t>
    </r>
    <r>
      <rPr>
        <sz val="14"/>
        <rFont val="Calibri"/>
        <family val="2"/>
      </rPr>
      <t xml:space="preserve">, klasyczna z kołnierzem wykładanym i klapami, zapinana na guziki. Kieszenie dolne po obu stronach, a górna (butonierka) po lewej stronie.  Z tyłu dwie kontrafałdy oraz rozporki ułatwiające swobodne poruszanie się. Na lewym rękawie w odległości ok. 35-40mm od jego górnej krawędzi umieszczony haftowany emblemat w kształcie łuku z białym napisem "Politechnika Warszawska" na czarnym tle. </t>
    </r>
    <r>
      <rPr>
        <sz val="14"/>
        <color indexed="10"/>
        <rFont val="Calibri"/>
        <family val="2"/>
      </rPr>
      <t>Zdjęcie przedstawiające haftowany napis poniżej w tabeli</t>
    </r>
    <r>
      <rPr>
        <sz val="14"/>
        <rFont val="Calibri"/>
        <family val="2"/>
      </rPr>
      <t xml:space="preserve">. Materiał, z którego wykonana jest marynarka powinien dobrze się układać, być elastyczny i oddychający oraz zachowywać swój kształt. Skład tkaniny: gabardyna ( min. 450g/m2) min. 55% wełna. </t>
    </r>
    <r>
      <rPr>
        <sz val="14"/>
        <color indexed="10"/>
        <rFont val="Calibri"/>
        <family val="2"/>
      </rPr>
      <t xml:space="preserve">Marynarki są przeznaczone dla mężczyzn oraz kobiet więc rozmiarówka i krój musi być dopasowana dla każdej osoby indywidualnie i miara musi zostać zdjęta przed przystąpieniem do realizacji zlecenia.   </t>
    </r>
  </si>
  <si>
    <t>Spodnie (dla portiera)</t>
  </si>
  <si>
    <r>
      <rPr>
        <u val="single"/>
        <sz val="14"/>
        <rFont val="Calibri"/>
        <family val="2"/>
      </rPr>
      <t>Spodnie w kolorze oliwkowym / khaki</t>
    </r>
    <r>
      <rPr>
        <sz val="14"/>
        <rFont val="Calibri"/>
        <family val="2"/>
      </rPr>
      <t xml:space="preserve">, klasyczne,  w pasek o szerokości do 45mm, z kieszeniami wpuszczanymi z przodu, zapięcie na haftkę oraz guzik. Rozporek zamykany na suwak.  Materiał, z którego wykonane są spodnie powinien dobrze się układać, być elastyczny i oddychający oraz zachowywać swój kształt. Skład tkaniny: gabardyna ( min. 450g/m2) min. 55% wełna. </t>
    </r>
    <r>
      <rPr>
        <sz val="14"/>
        <color indexed="10"/>
        <rFont val="Calibri"/>
        <family val="2"/>
      </rPr>
      <t>Spodnie są przeznaczone dla mężczyzn oraz kobiet więc rozmiarówka i krój musi być dopasowana dla każdej osoby indywidualnie i miara musi zostać zdjęta przed przystąpieniem do realizacji zlecenia</t>
    </r>
    <r>
      <rPr>
        <sz val="14"/>
        <rFont val="Calibri"/>
        <family val="2"/>
      </rPr>
      <t xml:space="preserve">.   </t>
    </r>
  </si>
  <si>
    <t>Bluza polarowa ciepłochronna  (dla portiera)</t>
  </si>
  <si>
    <r>
      <rPr>
        <u val="single"/>
        <sz val="14"/>
        <rFont val="Calibri"/>
        <family val="2"/>
      </rPr>
      <t>Bluza polarowa męska lub unisex, ciepłochronna w kolorze oliwkowym / khaki</t>
    </r>
    <r>
      <rPr>
        <sz val="14"/>
        <rFont val="Calibri"/>
        <family val="2"/>
      </rPr>
      <t xml:space="preserve">. Bluza posiada wysoki kołnierz, dwie kieszenie zapinane na zamki błyskawiczne, ściągacze ze stoperami w dolnej części bluzy. Skład tkaniny: dzianina polarowa (min. 355 g/m²) 100% poliester. Duża odporność na prania przemysłowe bez utraty wymiarów i kolorów; rozmiary M-3XL; </t>
    </r>
  </si>
  <si>
    <t>Koszulo-bluza z długim rękawem (dla portiera)</t>
  </si>
  <si>
    <r>
      <rPr>
        <u val="single"/>
        <sz val="14"/>
        <rFont val="Calibri"/>
        <family val="2"/>
      </rPr>
      <t>Koszulo-bluza  z długim rękawem w kolorze oliwkowym / khaki (wzór 310/MON, 310D/MON)</t>
    </r>
    <r>
      <rPr>
        <sz val="14"/>
        <rFont val="Calibri"/>
        <family val="2"/>
      </rPr>
      <t xml:space="preserve">, klasyczna, z dwoma kieszonkami na klatce. Długi rękaw zakończony mankietem z regulacją zapięcia na guzik. Koszula zapinana na guziki zbliżone kolorystycznie do materiału.  Materiał, z którego wykonana jest koszula powinien dobrze się układać, być elastyczny i oddychający oraz zachowywać swój kształt. Skład tkaniny: 55% bawełna, 45% poliester. </t>
    </r>
    <r>
      <rPr>
        <sz val="14"/>
        <color indexed="10"/>
        <rFont val="Calibri"/>
        <family val="2"/>
      </rPr>
      <t xml:space="preserve">Koszule są przeznaczone dla mężczyzn oraz kobiet więc rozmiarówka i krój musi być dopasowana dla każdej osoby indywidualnie i miara musi zostać zdjęta przed przystąpieniem do realizacji zlecenia.   </t>
    </r>
  </si>
  <si>
    <t>Koszulo-bluza z krótkim rękawem  (dla portiera)</t>
  </si>
  <si>
    <r>
      <rPr>
        <u val="single"/>
        <sz val="14"/>
        <rFont val="Calibri"/>
        <family val="2"/>
      </rPr>
      <t>Koszulo-bluza z krótkim rękawem w kolorze oliwkowym / khaki  (wzór 301/MON, 301D/MON)</t>
    </r>
    <r>
      <rPr>
        <sz val="14"/>
        <rFont val="Calibri"/>
        <family val="2"/>
      </rPr>
      <t xml:space="preserve">, klasyczna, z dwoma kieszonkami na klatce. Koszula zapinana na guziki zbliżone kolorystycznie do materiału. Materiał, z którego wykonana jest koszula powinien dobrze się układać, być elastyczny i oddychający oraz zachowywać swój kształt. Skład tkaniny: 55% bawełna, 45% poliester. </t>
    </r>
    <r>
      <rPr>
        <sz val="14"/>
        <color indexed="10"/>
        <rFont val="Calibri"/>
        <family val="2"/>
      </rPr>
      <t xml:space="preserve">Koszule są przeznaczone dla mężczyzn oraz kobiet więc rozmiarówka i krój musi być dopasowana dla każdej osoby indywidualnie i miara musi zostać zdjęta przed przystąpieniem do realizacji zlecenia.   </t>
    </r>
  </si>
  <si>
    <t>Krawat bezpieczny (dla portiera)</t>
  </si>
  <si>
    <r>
      <rPr>
        <u val="single"/>
        <sz val="14"/>
        <rFont val="Calibri"/>
        <family val="2"/>
      </rPr>
      <t>Krawat bezpieczny w kolorze oliwkowym / khaki</t>
    </r>
    <r>
      <rPr>
        <sz val="14"/>
        <rFont val="Calibri"/>
        <family val="2"/>
      </rPr>
      <t xml:space="preserve">, 4 rozmiary do wyboru (45cm, 50cm, 55cm, 60cm), rozmiar może się różnić +/- 2cm. Materiał, z którego wykonany jest krawat powinien dobrze się układać, być elastyczny i zachowywać swój kształt. Skład tkaniny: 100% poliester.  </t>
    </r>
  </si>
  <si>
    <t>Kurtka ciepłochronna  (dla portiera)</t>
  </si>
  <si>
    <r>
      <rPr>
        <u val="single"/>
        <sz val="14"/>
        <rFont val="Calibri"/>
        <family val="2"/>
      </rPr>
      <t>Kurtka ciepłochronna w kolorze oliwkowym / khaki (</t>
    </r>
    <r>
      <rPr>
        <sz val="14"/>
        <rFont val="Calibri"/>
        <family val="2"/>
      </rPr>
      <t xml:space="preserve">przeznaczona dla portierów i pracowników recepcji, wzór unisex lub męski). Kurtka posiada odpinaną podpinkę i odpinany kaptur. Wykonana z tkaniny, która ma za zadanie chronić użytkownika przed niekorzystnymi warunkami atmosferycznymi (zimno, wiatr, delikatny deszcz). Kurtka zamykana na zamek błyskawiczny, góra kurtki wykończona jest stójką. Kurtka posiada min. dwie zewnętrzne kieszenie boczne i jedną wewnętrzną.   Rozmiary M-3XL.  </t>
    </r>
  </si>
  <si>
    <t>Część 3 - formularz asortymentowo-cenowy - sportowa</t>
  </si>
  <si>
    <t>Komplet dresowy męski (dla trenera)</t>
  </si>
  <si>
    <r>
      <t xml:space="preserve">Komplet dresowy męski składający się z bluzy i spodni + Logo w bluzie na lewej piersi o powierzchni do 100cm2, jednokolorowe.
</t>
    </r>
    <r>
      <rPr>
        <b/>
        <sz val="14"/>
        <rFont val="Calibri"/>
        <family val="2"/>
      </rPr>
      <t>Bluza</t>
    </r>
    <r>
      <rPr>
        <sz val="14"/>
        <rFont val="Calibri"/>
        <family val="2"/>
      </rPr>
      <t xml:space="preserve"> rozpinana, z dwoma  kieszeniami i długim suwakiem oraz spodnie dresowe z dwoma kieszeniami. 
</t>
    </r>
    <r>
      <rPr>
        <b/>
        <sz val="14"/>
        <rFont val="Calibri"/>
        <family val="2"/>
      </rPr>
      <t>Spodnie</t>
    </r>
    <r>
      <rPr>
        <sz val="14"/>
        <rFont val="Calibri"/>
        <family val="2"/>
      </rPr>
      <t xml:space="preserve"> o uniwersalnym kroju, nogawki zwężające się lub ze ściągaczem na dole. Kolor do wyboru: granatowy, zielony, szary. Rozmiary od S do 3XL. 
</t>
    </r>
  </si>
  <si>
    <t>Komplet dresowy damski (dla trenera)</t>
  </si>
  <si>
    <r>
      <t xml:space="preserve">Komplet dresowy damski składający się z bluzy i spodni + Logo w bluzie na lewej piersi o powierzchni do 100cm2, jednokolorowe.
</t>
    </r>
    <r>
      <rPr>
        <b/>
        <sz val="14"/>
        <rFont val="Calibri"/>
        <family val="2"/>
      </rPr>
      <t>Bluza</t>
    </r>
    <r>
      <rPr>
        <sz val="14"/>
        <rFont val="Calibri"/>
        <family val="2"/>
      </rPr>
      <t xml:space="preserve"> rozpinana, z dwoma  kieszeniami i długim suwakiem oraz spodnie dresowe z dwoma kieszeniami. 
</t>
    </r>
    <r>
      <rPr>
        <b/>
        <sz val="14"/>
        <rFont val="Calibri"/>
        <family val="2"/>
      </rPr>
      <t>Spodnie</t>
    </r>
    <r>
      <rPr>
        <sz val="14"/>
        <rFont val="Calibri"/>
        <family val="2"/>
      </rPr>
      <t xml:space="preserve"> o uniwersalnym kroju, nogawki zwężające się lub ze ściągaczem na dole. Kolor do wyboru: granatowy, zielony, szary. Rozmiary od S do 3XL. 
</t>
    </r>
  </si>
  <si>
    <t>Strój do judo (dla trenera)</t>
  </si>
  <si>
    <t>Strój do judo w kolorze białym lub niebieskim składający się z bluzy i spodni wiązanych w pasie, gramatura materiału 650-750g/m2. Dostępne różne rozmiary dla osób od 160cm wzrostu.</t>
  </si>
  <si>
    <t>Koszulka funkcyjna męska (dla trenera)</t>
  </si>
  <si>
    <t>Koszulka funkcyjna (treningowa) męska z krótkim rekawem, okragły dekolt, z elastycznej dzianiny, która szybko odprowadza wilgoć, płackie szwy, dostępna w 3-4 kolorach, rozmiar od S do 3XL</t>
  </si>
  <si>
    <t>Koszulka funkcyjna damska (dla trenera)</t>
  </si>
  <si>
    <t>Koszulka funkcyjna  (treningowa) damska z krótkim rekawem, okragły dekolt, z elastycznej dzianiny, która szybko odprowadza wilgoć, płackie szwy, dostępna w 3-4 kolorach, rozmiar od S do 3XL</t>
  </si>
  <si>
    <t>Spodnie dresowe damskie</t>
  </si>
  <si>
    <t>Spodnie dresowe damskie, krój klasyczny, wykonane z tkaniny o zawartości min. 85% bawełny i gramaturze min. 200  g/m2, ściągacz w pasie i na zakończeniu nogawek, dwie boczne kieszenie wpuszczone, dostępne w kolorze szarym, granatowym, czarnym. Rozmiary S - 2XL</t>
  </si>
  <si>
    <t>Spodnie dresowe męskie</t>
  </si>
  <si>
    <t>Spodnie dresowe męskie, krój klasyczny, wykonane z tkaniny o zawartości min. 85% bawełny i gramaturze min. 200  g/m2, ściągacz w pasie i na zakończeniu nogawek, dwie boczne kieszenie wpuszczone, dostępne w kolorze szarym, granatowym, czarnym. Rozmiary S - 2XL</t>
  </si>
  <si>
    <t>Obuwie typu sportowego, męskie</t>
  </si>
  <si>
    <t xml:space="preserve">Obuwie typu sportowego, tzw „adidasy”, męskie (dopuszcza się wersje unisex), buty bez wzmacnianego podnoska. Wykonane z wytrzymałych, oddychających i odpornych na działanie wody materiałów, cholewka z siateczki z tkaniny syntetycznej lub z tkaniny typu softshell. Wewnętrzna wkładka zapewnia komfort i amortyzuje wstrząsy zapewniając optymalną ochronę powierzchni stawowych. Podeszwa odpowiednio wyprofilowana, elastyczna i wytrzymała (antypoślizgowa lub z elementami zapobiegającymi poślizgnięciu). Buty sznurowane (dopuszcza się ściągacz gumkowy ze stoperem). Kolorystyka ciemna. Dostępne rozmiary: 41 - 46. </t>
  </si>
  <si>
    <t>Obuwie typu sportowego, damskie</t>
  </si>
  <si>
    <t xml:space="preserve">Obuwie typu sportowego, tzw „adidasy”, damskie (dopuszcza się wersje unisex), buty bez wzmacnianego podnoska. Wykonane z wytrzymałych, oddychających i odpornych na działanie wody materiałów, cholewka z siateczki z tkaniny syntetycznej lub z tkaniny typu softshell. Wewnętrzna wkładka zapewnia komfort i amortyzuje wstrząsy zapewniając optymalną ochronę powierzchni stawowych. Podeszwa odpowiednio wyprofilowana, elastyczna i wytrzymała (antypoślizgowa lub z elementami zapobiegającymi poślizgnięciu). Buty sznurowane (dopuszcza się ściągacz gumkowy ze stoperem). Kolorystyka ciemna. Dostępne rozmiary: 36 - 41. </t>
  </si>
  <si>
    <t>Część 4 - formularz asortymentowo-cenowy - wyjściowa / reprezentacyjna</t>
  </si>
  <si>
    <t>Ubranie 2-częściowe - garnitur męski (dla kierowcy)</t>
  </si>
  <si>
    <r>
      <t xml:space="preserve">Ubranie 2-częściowe - garnitur męski w ciemnych kolorach. 
Do wyboru przynajmniej 3  wzory. 
</t>
    </r>
    <r>
      <rPr>
        <b/>
        <sz val="14"/>
        <rFont val="Calibri"/>
        <family val="2"/>
      </rPr>
      <t>Marynarka</t>
    </r>
    <r>
      <rPr>
        <sz val="14"/>
        <rFont val="Calibri"/>
        <family val="2"/>
      </rPr>
      <t xml:space="preserve"> o klasycznym kroju, zapinana na dwa guziki. Posiada jedno lub dwa rozcięcia z tyłu oraz dwie kieszenie cięte zakończone patką oraz dwie kieszenie wewnętrzne. 
</t>
    </r>
    <r>
      <rPr>
        <b/>
        <sz val="14"/>
        <rFont val="Calibri"/>
        <family val="2"/>
      </rPr>
      <t>Spodnie</t>
    </r>
    <r>
      <rPr>
        <sz val="14"/>
        <rFont val="Calibri"/>
        <family val="2"/>
      </rPr>
      <t xml:space="preserve"> o klasycznym kroju, posiadają dwie kieszenie po bokach oraz dwie zapinane na guzik. Rozporek zapinany na suwak. Garnitur wykonany z tkaniny (połączenie wełny, wiskozy, polierstru) odpornej na zagniecenia, łatwej w czyszczeniu i prasowaniu. Garnitury są przeznaczone dla mężczyzn o róznej budowie ciała więc rozmiarówka i krój musi być dopasowana dla każdej osoby indywidualnie i musi zostać zdjęta przed przystąpieniem do realizacji zlecenia.
</t>
    </r>
  </si>
  <si>
    <t>Strój recepcjonisty hotelowego - damski (marynarka/żakiet, spódnica i spodnie)</t>
  </si>
  <si>
    <r>
      <t xml:space="preserve">Strój recepcjonistki, w skład którego wchodzi marynarka/żakiet, spódnica i spodnie. Cały komplet tworzy jeden zestaw. 
</t>
    </r>
    <r>
      <rPr>
        <b/>
        <sz val="14"/>
        <rFont val="Calibri"/>
        <family val="2"/>
      </rPr>
      <t>Żakiet</t>
    </r>
    <r>
      <rPr>
        <sz val="14"/>
        <rFont val="Calibri"/>
        <family val="2"/>
      </rPr>
      <t xml:space="preserve"> zapinany na jeden lub dwa guziki, posiada naciecia dopasowujące do sylwetki, kieszenie wpuszczane wykończone patką. 
</t>
    </r>
    <r>
      <rPr>
        <b/>
        <sz val="14"/>
        <rFont val="Calibri"/>
        <family val="2"/>
      </rPr>
      <t>Spodnie klasyczne</t>
    </r>
    <r>
      <rPr>
        <sz val="14"/>
        <rFont val="Calibri"/>
        <family val="2"/>
      </rPr>
      <t xml:space="preserve">, lekko zwężane do dołu, zaprasowywane na kant, z przodu i z tyłu kieszenie, zapinane z przodu na zamek.
</t>
    </r>
    <r>
      <rPr>
        <b/>
        <sz val="14"/>
        <rFont val="Calibri"/>
        <family val="2"/>
      </rPr>
      <t>Spódnica</t>
    </r>
    <r>
      <rPr>
        <sz val="14"/>
        <rFont val="Calibri"/>
        <family val="2"/>
      </rPr>
      <t xml:space="preserve"> wąska, elegancka, zwężana do dołu, długośc do kolan, zapinana z tyłu na kryty zamek. 
Kolor zestawu granatowy, rozmiary od S do 2XL</t>
    </r>
  </si>
  <si>
    <t>Strój recepcjonisty hotelowego - męski (marynarka, spodnie)</t>
  </si>
  <si>
    <r>
      <t xml:space="preserve">Strój recepcjonisty, w skład którego wchodzi marynarka i spodnie. Cały komplet tworzy jeden zestaw. 
</t>
    </r>
    <r>
      <rPr>
        <b/>
        <sz val="14"/>
        <rFont val="Calibri"/>
        <family val="2"/>
      </rPr>
      <t>Marynarka</t>
    </r>
    <r>
      <rPr>
        <sz val="14"/>
        <rFont val="Calibri"/>
        <family val="2"/>
      </rPr>
      <t xml:space="preserve"> zapinana na jeden lub dwa guziki, posiada naciecia dopasowujące do sylwetki, kieszenie wpuszczane wykończone patką. 
</t>
    </r>
    <r>
      <rPr>
        <b/>
        <sz val="14"/>
        <rFont val="Calibri"/>
        <family val="2"/>
      </rPr>
      <t>Spodnie klasyczne,</t>
    </r>
    <r>
      <rPr>
        <sz val="14"/>
        <rFont val="Calibri"/>
        <family val="2"/>
      </rPr>
      <t xml:space="preserve"> lekko zwężane do dołu, zaprasowywane na kant, z przodu i z tyłu kieszenie, zapinane z przodu na zamek. 
Kolor zestawu granatowy, rozmiary od S do 2XL</t>
    </r>
  </si>
  <si>
    <t>Spudnica klasyczna (dla kelnerki)</t>
  </si>
  <si>
    <t>Spódnica kelnerska o prostym, klasycznym kroju, tkanina 100% poliester o gramaturze min. 170 g/m2. Posiada dwie wpuszczone kieszenie, elastyczna w talii, zapinana na suwak i guzik, z tyłu rozcięcie. Kolor czarny. Rozmiary S-2XL.</t>
  </si>
  <si>
    <t>Koszula biała z długim rękawem męska (dla kierowcy, recepcjonisty)</t>
  </si>
  <si>
    <t xml:space="preserve">Koszula męska z długim rękawem, krój klasyczny, z jedną kieszonką na klatce. Długi rękaw zakończony mankietem z regulacją zapięcia na guzik. Koszula zapinana na guziki.  Materiał, z którego wykonana jest koszula powinien dobrze się układać, być elastyczny i oddychający oraz zachowywać swój kształt. Skład tkaniny: min 55% bawełna. Koszule są przeznaczone dla mężczyzn o róznej budowie ciała więc rozmiarówka i krój musi być dopasowany dla każdej osoby indywidualnie, a miara musi zostać zdjęta przed przystąpieniem do realizacji zlecenia.   </t>
  </si>
  <si>
    <t>Koszula biała z długim rękawem damska (dla recepcjonistki)</t>
  </si>
  <si>
    <t xml:space="preserve">Koszula damska z długim rękawem, krój klasyczny, z jedną kieszonką na klatce. Długi rękaw zakończony mankietem z regulacją zapięcia na guzik. Koszula zapinana na guziki.  Materiał, z którego wykonana jest koszula powinien dobrze się układać, być elastyczny i oddychający oraz zachowywać swój kształt. Skład tkaniny: min 55% bawełna. Koszule są przeznaczone dla mężczyzn o róznej budowie ciała więc rozmiarówka i krój musi być dopasowany dla każdej osoby indywidualnie, a miara musi zostać zdjęta przed przystąpieniem do realizacji zlecenia.   </t>
  </si>
  <si>
    <t>Półbuty skórzane męskie  (dla kierowców, recepcjonistów, portierów)</t>
  </si>
  <si>
    <t>Półbuty skórzane, męskie, wyjściowe, eleganckie - wzór klasyczny, kolor czarny, sznurowane, wykonane ze skóry naturalnej, obuwie wyłożone podszewką naturalną lub z dzianiny, miękkie wykończenie wkładki, podeszwa z tworzywa sztucznego (np. kauczuk termoplastyczny), odporna na zginanie i ścieranie, antypoślizgowa. Buty dostępne w rozmiarach 41-47.</t>
  </si>
  <si>
    <t>Półbuty skórzane damskie (dla recepcjonistek, portierek)</t>
  </si>
  <si>
    <t>Półbuty skórzane, damskie, wyjściowe, eleganckie - wzór klasyczny, kolor czarny, sznurowane, wykonane ze skóry naturalnej, obuwie wyłożone podszewką naturalną lub z dzianiny, miękkie wykończenie wkładki, podeszwa z tworzywa sztucznego (np. kauczuk termoplastyczny), odporna na zginanie i ścieranie, antypoślizgowa. Buty dostępne w rozmiarach 36-41.</t>
  </si>
  <si>
    <t>Pasek skórzany</t>
  </si>
  <si>
    <t>Pasek skórzany w kolorze czarnym, klasyczna klamra, szerokość 35mm (+/- 2mm), dostępne minimum 4 różne długości (obwód osoby od ok 85cm do ok 140cm)</t>
  </si>
  <si>
    <t>Kurtka ciepłochronna, elegancka (dla kierowcy)</t>
  </si>
  <si>
    <t xml:space="preserve">Kurtka ciepłochronna, elegancka, typu parka lub płaszcz, krój klasyczny. Wykonana z materiałów, które mają za zadanie chronić użytkownika przed niekorzystnymi warunkami atmosferycznymi (zimno, wiatr, delikatny deszcz). Kurtka zamykana na zamek błyskawiczny, góra kurtki wykończona jest stójką. Kurtka posiada min. dwie zewnętrzne kieszenie boczne i jedną wewnętrzną. Ciemny kolor materiału  (czarny, granatowy, grafitowy itp), rozmiary M-3XL. </t>
  </si>
  <si>
    <t>Część 5 - formularz asortymentowo-cenowy - kuchenna</t>
  </si>
  <si>
    <t>Bluza kucharska</t>
  </si>
  <si>
    <t>Bluza kucharska / kitel dla szefa kuchni (wersja unisex), wykonana z tkaniny o gramaturze min. 190  g/m²  odpornej na zachlapania tłuszczem, plamy i łatwej w utrzymaniu czystości, zapinana na dwa rzędy guzików (zapas gusików w komplecie), możliwość zapięcia na lewą lub prawą sstronę, rozmiary od S do 3XL. Kolor biały</t>
  </si>
  <si>
    <t>Spodnie kucharskie</t>
  </si>
  <si>
    <t>Spodnie kucharskie (unisex), krój klasyczny, wykonane z tkaniny o zawartości 100% bawełny i gramaturze min. 190  g/m2, ściągacz w pasie wraz ze sznurkiem do wiązania, dwie boczne kieszenie wpuszczone, wzór w kratkę (biało-czarna, biało-szara, biało-granatowa lub podobna).  Rozmiary S - 3XL</t>
  </si>
  <si>
    <t>Fartuch kuchenny (dla kucharza i pomocy kuchennej)</t>
  </si>
  <si>
    <t xml:space="preserve">Fartuch kucharski przedni, zakładany na szyję i wiązany na troczki. Regulacja na tasiemce szyjnej. Wykonany z tkaniny 100% bawełna o gramaturze min. 250 g/m2.  Fartuch posiada kieszeń o wielkości 25 x 20 cm (+/- 3cm) z przegrodą na długopis. Rozmiar uniwersalny. 2-3 wzory do wyboru. </t>
  </si>
  <si>
    <t>Zapaska kelnerska</t>
  </si>
  <si>
    <t xml:space="preserve">Zapaska kelnerska, rozmiar uniwersalny - średni, wykonana z tkaniny o gramaturze min. 190 g/m2, wiązana na troczki, z przodu kieszeń, kolor czarny. </t>
  </si>
  <si>
    <t>Zapaska kucharska</t>
  </si>
  <si>
    <t xml:space="preserve">Zapaska kucharska, rozmiar uniwersalny, wykonana z tkaniny 100% bawełna o gramaturze min. 180 g/m2, wiązana na troczki, jedna duża kieszeń po prawej stronie, 2-3 wzory do wyboru. </t>
  </si>
  <si>
    <t>Obuwie ochronne do pracy na kuchni (dla kucharza i pomocy kuchennej)</t>
  </si>
  <si>
    <t>Obuwie robocze dla kucharza i pomocy kuchennej do pracy na kuchni (wersja unisex). Klapki pełne, kolor biały, cholewka wykonana ze skóry naturalnej, zasłaniające w pełni palce (dopuszcza się otwory wentylacyjne), wkładki profilowane absorbujące wstrząsy podczas chodzenia, podeszwa antypoślizgowa odporna na oleje, benzynę i rozpuszczalniki. Podeszwa wyprofilowana w taki sposób, aby pięta była na wyższym podbiciu. Dostępne rozmiary: 36-46.</t>
  </si>
  <si>
    <t>Rękawice ochronne - kuchenne żaroodporne ( dla kucharza i pomocy kuchennej)</t>
  </si>
  <si>
    <t xml:space="preserve">Rękawice ochronne, termiczne, do profesjonalnego zastosowania w kuchni, długość min, 40cm, 2-palczaste, odporne na temperaturę do 250 stopni,  wykonane z trudnopalnych materiałów. Rozmiar uniwersalny. Oznakowane znakiem CE zgodnie z  Rozporządzeniem 2016/425/UE w sprawie Środków Ochrony Indywidualnej oraz spełniające normę EN 407: 2004. </t>
  </si>
  <si>
    <t>Część 6 - formularz asortymentowo-cenowy - labolatoryjna</t>
  </si>
  <si>
    <t>Przyłbica</t>
  </si>
  <si>
    <t>Przyłbica ochronna labolatoryjna wyposażona w przeźroczystą szybkę przymocowaną do opaski zakładanej na głowę. Przyłbica powinna zapewniać ochronę oczu i twarzy przed rozpryskami chemicznymi, łukami elektrycznymi i zwarciami, a także przed latającymi cząstkami, pyłami i opiłkami o średniej energii (np. podczas pracy przy tokarce). Przyłbica powinna posiadać możliwośc regulacji położenia szyby oraz regulacje pozwalająca dopasować położenie na głowie.  Kolor szybki - bezbarwny, wysoka przejrzystość widzenia. Kolor opaski - dowolny. Przyłbica powinna spełniać wymagania wg wg normy PN-EN 166</t>
  </si>
  <si>
    <t>Maska przeciwgazowa (pełnotwarzowa)</t>
  </si>
  <si>
    <r>
      <t xml:space="preserve">Maska ochronna pełnotwarzowa służąca do ochrony dróg oddechowych i twarzy przed szkodliwymi gazami i parami o stężeniu do 20xNDS i przed cząstkami stałymi i ciekłymi o stężeniu do 40xNDS. Maska wykonana z elastomeru lub innego miękkiego i elastycznego tworzywa. Szyba z poliwęglanu odporna na uderzenia i zarysowania. Mocowanie na głowie za pomoca czterech regulowanych taśm. Minimum jeden zawór wydechowy i dwa wdechowe przystosowane do mocowania pochłaniaczy. Pochłaniacze mocowane za pomca złącza bagnetowego.  </t>
    </r>
    <r>
      <rPr>
        <sz val="14"/>
        <color indexed="10"/>
        <rFont val="Calibri"/>
        <family val="2"/>
      </rPr>
      <t>Maska musi współpracować z pochłaniaczami z pozycji 5 i 6</t>
    </r>
  </si>
  <si>
    <t>Półmaska przeciwpyłowa z zaworem</t>
  </si>
  <si>
    <t>Półmaska przeciwpyłowa z zaworem kierunkowym, trójwarstwowa, usztywnienie w części nosowej, mocne i wytrzymałe gumki utrzymujące maskę na twarzy. Produkt powinien spełniać normę EN 149:2001+A1:2009</t>
  </si>
  <si>
    <t>Półmaska wielokrotnego użytku z silikonu</t>
  </si>
  <si>
    <r>
      <t xml:space="preserve">Półmaska wielokrotnego użytku z silikonu, chroniąca przed związkami organicznymi i nieorganicznymi, amoniakiem i pochodnymi, pestycydami, parami kwaśnymi i dwutlenkiem siarki, z zaworem wydechowym o niskim oporze i dwoma zaworami wdechowymi z łącznikami bagnetowymi i uszczelkami. Produkt powinien spełniać normę EN 140:2001 </t>
    </r>
    <r>
      <rPr>
        <sz val="14"/>
        <color indexed="10"/>
        <rFont val="Calibri"/>
        <family val="2"/>
      </rPr>
      <t>Maska powinna współpracować z pochłaniaczami z pozycji 5 i 6</t>
    </r>
  </si>
  <si>
    <t>Pochłaniacze do półmasek  i pełnych masek</t>
  </si>
  <si>
    <r>
      <t xml:space="preserve">Pochłaniacze do półmasek  i pełnych masek, zabezpieczające układ oddechowy przed gazami organicznymi i nieorganicznymi, gazami i parami substancji organicznych, parami i gazami kwaśnymi, amoniakiem i jego pochodnymi organicznymi a także mieszaninami wyżej wymienionych substancji. Dozwolone stężenie gazów i par to 0,1% objętości. (2025 ABEK1). </t>
    </r>
    <r>
      <rPr>
        <sz val="14"/>
        <color indexed="10"/>
        <rFont val="Calibri"/>
        <family val="2"/>
      </rPr>
      <t>Pochłaniacze muszą pasować do masek zaproponowanych w pozycji 2 i 4</t>
    </r>
  </si>
  <si>
    <r>
      <t>Pochłaniasz zapewniający ochronę przeciw parom organicznym, gazom nieorganicznym i  kwaśnym, formaldehydowi, amoniakowi i parom rtęci oraz pyłom. Bagnetowy system mocowania. Oznaczenie pochłaniacza wg normy EN14387 to  ABEK2HgP3. Na komplet składa się 2 sztuki pochłaniaczy.</t>
    </r>
    <r>
      <rPr>
        <sz val="14"/>
        <color indexed="10"/>
        <rFont val="Calibri"/>
        <family val="2"/>
      </rPr>
      <t xml:space="preserve"> Pochłaniacze muszą pasować do masek zaproponowanych w pozycji 2 i 4</t>
    </r>
  </si>
  <si>
    <t>komplet = 2 sztuki</t>
  </si>
  <si>
    <t>Czepek siateczkowy na główę</t>
  </si>
  <si>
    <t xml:space="preserve">Czepek na głowę wykonany z siateczki z włókna poliamidowego (ewentualnie z nylonu lub polipropylenu), Czepek  posiada wszytą gumkę do lepszego dopasowania (średnica 530-610 mm). Przeznaczenie- Nakrycie głowy  stosowanie podczas prac w pomieszczeniach typu Clean Room, Zabezpieczające przestrzeń laboratoryjna przez zbędnymi zanieczyszczeniami. </t>
  </si>
  <si>
    <t>Jednorazowe ochraniacze na buty - foliowe</t>
  </si>
  <si>
    <t>Ochraniacze na buty, wykonane z filii polimerowej o grubości co najmniej 40µm, ze zintegrowaną elastyczną gumką/ taśmą. Kolor niebieski o rozmiarze uniwersalnym (wymiary co najmniej 410 x 170 mm). Przeznaczenie- Zabezpieczenie obuwia podczas prac w pomieszczeniach typu Clean Room.</t>
  </si>
  <si>
    <t>opakowanie = 2000 sztuk</t>
  </si>
  <si>
    <t>Rękawice nitrylowe długie</t>
  </si>
  <si>
    <t>Rękawice nitrylowe długie, ca. 650 mm, syntetyczny kauczuk nitrylowy, podwójna warstwa nitrylu, piaskowa powierzchnia chwytna, przeciwślizgowa, wkładka z dżerseju bawełnianego z dodatkiem poliestru. Produkt powinien spełniać normę EN 420:2003+A1:2009 i EN 388:2016</t>
  </si>
  <si>
    <t>Jednorazowe rękawice  ochronne, nitrylowe, bezpudrowe</t>
  </si>
  <si>
    <t>Jednorazowe rękawice nitrylowe pakowane w opakowania po min.  50 sztuk, wykonane z  syntetycznego kauczuku nitrylowego - guma butadienowo-akrylonitrylowa . Chlorowane wnętrze dla ułatwienia zakładania,  brak środka pudrującego , teksturowana struktura części chwytnej zakończone równo rolowanym brzegiem w nadgarstku. W rozmiarach od M do XXL , długość: ≥ 240 mm. Produkt powinien spełniać normę  EN ISO 374-5:2016- Typ B (KPT). Test przepuszczalności wody AQL 1,5.</t>
  </si>
  <si>
    <t>opakowanie = 50 sztuk</t>
  </si>
  <si>
    <t>Rękawice powlekane nitrylem - odporne na smary i oleje</t>
  </si>
  <si>
    <t xml:space="preserve">wykonane z przędzy nylonowej,  powlekane mikroporowatym nitrylem. Powłoka odporna na działanie olejów, smarów, produktów ropopochodnych. Powłoka z mikroporowatej pianki nitrylowej, w części chwytnej oraz na palcach. </t>
  </si>
  <si>
    <t>Jednorazowe rękawice diagnostyczne nitrylowe bezpudrowe</t>
  </si>
  <si>
    <t>jednorazowe rękawice nitrylowe pakowane w opakowania po min. 100 sztuk, wykonane z  syntetycznego kauczuku nitrylowego - guma butadienowo-akrylonitrylowa . Chlorowane wnętrze dla ułatwienia zakładania,  brak środka pudrującego , zakończone równo rolowanym brzegiem w nadgarstku. W rozmiarach od M do XXL , długość: ≥ 240 mm.  Produkt powinien spełniać normę  EN ISO 374-1:2016- Typ B (KPT). Test przepuszczalności wody AQL 1,0.</t>
  </si>
  <si>
    <t>opakowanie = 100 szt.</t>
  </si>
  <si>
    <t>Okulary chroniące przed promieniowaniem laserowym</t>
  </si>
  <si>
    <t>Okulary dostosowane do ochrony wzroku przed promieniowaniem UV, laserami niebieskimi i zielonymi w zakresie co najmniej 200-500 nm. Okulary ochronne powinny posiadać certyfikat ochrony, parametr OD musi wynosić co najmniej 3.5, a parametr VLT nie powinien przekraczać 50%. Oprawka okularów powinna także zasłaniać pole boczne i posiadać na tyle duży rozmiar, aby móc założyć z okularami korekcyjnymi.</t>
  </si>
  <si>
    <t>Okulary dostosowane do ochrony wzroku przed promieniowaniem IR oraz laserami czerwonymi w zakresie co najmniej 800 - 1200 nm. Okulary ochronne powinny posiadać certyfikat ochrony, parametr OD musi wynosić co najmniej 4, a parametr VLT nie powinien przekraczać 40%. Oprawka okularów powinna także zasłaniać pole boczne i posiadać na tyle duży rozmiar, aby móc założyć z okularami korekcyjnymi.</t>
  </si>
  <si>
    <t xml:space="preserve">powyżej 90% transmisji światła widzialnego (szkła przezroczyste) 
- kształt umożliwiający użytkowanie wraz z okularami korekcyjnymi (nakładane na okulary korekcyjne) 
- ochrona przed promieniowaniem z zakresu co najmniej 190 – 390 nm na poziomie nie gorszym niż OD=7 (tj. T nie większe niż 0.00001%) 
- regulowane zauszniki 
Powinny posiadać certyfikaty CE oraz ANSI Z136 (lub równoważny) 
OD – optical density 
T – współczynnik transmisji 
OD=log10(1/T) oraz T=10^(-OD) 
</t>
  </si>
  <si>
    <t xml:space="preserve">powyżej 90% transmisji światła widzialnego (szkła przezroczyste) 
- kształt umożliwiający użytkowanie wraz z okularami korekcyjnymi (nakładane na okulary korekcyjne) 
- ochrona przed promieniowaniem z zakresu co najmniej 190 – 390 nm na poziomie nie gorszym niż OD=7 (tj. T nie większe niż 0.00001%) 
- okulary na gumce (zamiast nauszników) – kształt gogli
Powinny posiadać certyfikaty CE oraz ANSI Z136 (lub równoważny) 
OD – optical density 
T – współczynnik transmisji 
OD=log10(1/T) oraz T=10^(-OD) </t>
  </si>
  <si>
    <t xml:space="preserve">Zestaw narzędzi </t>
  </si>
  <si>
    <t>Zestaw narzędzi dla elektromontera, izolacja powinna zapewniać ochronę do 1 kV. W skład zestawu wchodzi: 3sz. wkrętaków, 1 szt. szczypce tnące boczne i 1 szt. szczypce płasko okrągłe proste. Cały zestaw w poręcznym futerale.</t>
  </si>
  <si>
    <t>zestaw</t>
  </si>
  <si>
    <t>Załącznik nr 2 do SWZ  - Odzież BHP - formularz asortymentowo-cenowy dla części 1 - 6</t>
  </si>
  <si>
    <t>Załącznik nr 2 do SWZ - Odzież BHP - formularz asortymentowo-cenowy dla części 1 - 6</t>
  </si>
  <si>
    <t>Produkt oferowany przez Wykonawcę - należy wypełnić</t>
  </si>
  <si>
    <t>Nazwa handlowa:…..............                                                                        Kod produktu: …...................                                                   Producent: ….........................                                                              Opis produktu: .................................</t>
  </si>
  <si>
    <t>Nazwa handlowa:…..............                                                                        Kod produktu: …...................                                                   Producent: ….........................                                                              Opis produktu: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</si>
</sst>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0.0%"/>
    <numFmt numFmtId="173" formatCode="#,##0.00\ &quot;zł&quot;"/>
    <numFmt numFmtId="174" formatCode="[$-415]dddd\,\ d\ mmmm\ yyyy"/>
    <numFmt numFmtId="175" formatCode="0.000%"/>
  </numFmts>
  <fonts count="58">
    <font>
      <sz val="11"/>
      <color theme="1"/>
      <name val="Czcionka tekstu podstawowego"/>
      <family val="2"/>
    </font>
    <font>
      <sz val="11"/>
      <color indexed="8"/>
      <name val="Czcionka tekstu podstawowego"/>
      <family val="2"/>
    </font>
    <font>
      <b/>
      <sz val="14"/>
      <name val="Calibri"/>
      <family val="2"/>
    </font>
    <font>
      <sz val="14"/>
      <name val="Calibri"/>
      <family val="2"/>
    </font>
    <font>
      <u val="single"/>
      <sz val="14"/>
      <name val="Calibri"/>
      <family val="2"/>
    </font>
    <font>
      <sz val="14"/>
      <color indexed="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4"/>
      <color indexed="8"/>
      <name val="Czcionka tekstu podstawowego"/>
      <family val="2"/>
    </font>
    <font>
      <sz val="14"/>
      <color indexed="8"/>
      <name val="Times New Roman"/>
      <family val="1"/>
    </font>
    <font>
      <b/>
      <sz val="14"/>
      <color indexed="8"/>
      <name val="Czcionka tekstu podstawowego"/>
      <family val="2"/>
    </font>
    <font>
      <sz val="14"/>
      <color indexed="8"/>
      <name val="Calibri"/>
      <family val="2"/>
    </font>
    <font>
      <b/>
      <sz val="16"/>
      <color indexed="8"/>
      <name val="Calibri"/>
      <family val="2"/>
    </font>
    <font>
      <b/>
      <sz val="14"/>
      <color indexed="8"/>
      <name val="Calibri"/>
      <family val="2"/>
    </font>
    <font>
      <b/>
      <sz val="28"/>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Czcionka tekstu podstawowego"/>
      <family val="2"/>
    </font>
    <font>
      <sz val="14"/>
      <color theme="1"/>
      <name val="Times New Roman"/>
      <family val="1"/>
    </font>
    <font>
      <b/>
      <sz val="14"/>
      <color theme="1"/>
      <name val="Czcionka tekstu podstawowego"/>
      <family val="2"/>
    </font>
    <font>
      <sz val="14"/>
      <color theme="1"/>
      <name val="Calibri"/>
      <family val="2"/>
    </font>
    <font>
      <b/>
      <sz val="16"/>
      <color theme="1"/>
      <name val="Calibri"/>
      <family val="2"/>
    </font>
    <font>
      <b/>
      <sz val="14"/>
      <color theme="1"/>
      <name val="Calibri"/>
      <family val="2"/>
    </font>
    <font>
      <b/>
      <sz val="2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lignment/>
      <protection/>
    </xf>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73">
    <xf numFmtId="0" fontId="0" fillId="0" borderId="0" xfId="0" applyAlignment="1">
      <alignment/>
    </xf>
    <xf numFmtId="0" fontId="51" fillId="0" borderId="0" xfId="0" applyFont="1" applyAlignment="1">
      <alignment/>
    </xf>
    <xf numFmtId="0" fontId="52" fillId="0" borderId="0" xfId="0" applyFont="1" applyAlignment="1">
      <alignment/>
    </xf>
    <xf numFmtId="0" fontId="51" fillId="0" borderId="0" xfId="0" applyFont="1" applyAlignment="1">
      <alignment wrapText="1"/>
    </xf>
    <xf numFmtId="0" fontId="51" fillId="0" borderId="0" xfId="0" applyFont="1" applyFill="1" applyAlignment="1">
      <alignment wrapText="1"/>
    </xf>
    <xf numFmtId="0" fontId="2" fillId="14" borderId="10" xfId="52" applyFont="1" applyFill="1" applyBorder="1" applyAlignment="1" applyProtection="1">
      <alignment horizontal="center" vertical="center"/>
      <protection/>
    </xf>
    <xf numFmtId="0" fontId="2" fillId="14" borderId="10" xfId="52" applyFont="1" applyFill="1" applyBorder="1" applyAlignment="1" applyProtection="1">
      <alignment horizontal="center" vertical="center" wrapText="1"/>
      <protection/>
    </xf>
    <xf numFmtId="0" fontId="3" fillId="0" borderId="10" xfId="52" applyFont="1" applyBorder="1" applyAlignment="1" applyProtection="1">
      <alignment horizontal="center" vertical="center" wrapText="1"/>
      <protection/>
    </xf>
    <xf numFmtId="0" fontId="53" fillId="0" borderId="0" xfId="0" applyFont="1" applyAlignment="1">
      <alignment/>
    </xf>
    <xf numFmtId="0" fontId="52" fillId="0" borderId="0" xfId="0" applyFont="1" applyAlignment="1">
      <alignment horizontal="center" vertical="center"/>
    </xf>
    <xf numFmtId="0" fontId="3" fillId="0" borderId="10" xfId="0" applyFont="1" applyBorder="1" applyAlignment="1">
      <alignment horizontal="center" vertical="center" wrapText="1"/>
    </xf>
    <xf numFmtId="0" fontId="54" fillId="0" borderId="10" xfId="0" applyFont="1" applyBorder="1" applyAlignment="1">
      <alignment horizontal="center" vertical="center"/>
    </xf>
    <xf numFmtId="0" fontId="3" fillId="0" borderId="10" xfId="0" applyFont="1" applyFill="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10" xfId="0" applyFont="1" applyFill="1" applyBorder="1" applyAlignment="1">
      <alignment horizontal="left" vertical="center" wrapText="1"/>
    </xf>
    <xf numFmtId="0" fontId="55" fillId="0" borderId="10" xfId="0" applyFont="1" applyBorder="1" applyAlignment="1">
      <alignment horizontal="center" vertical="center"/>
    </xf>
    <xf numFmtId="0" fontId="3" fillId="0" borderId="10" xfId="0" applyFont="1" applyBorder="1" applyAlignment="1" applyProtection="1">
      <alignment horizontal="center" vertical="center" wrapText="1"/>
      <protection/>
    </xf>
    <xf numFmtId="9" fontId="3" fillId="0" borderId="10" xfId="55" applyNumberFormat="1" applyFont="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3" fillId="0" borderId="10" xfId="0" applyFont="1" applyFill="1" applyBorder="1" applyAlignment="1">
      <alignment/>
    </xf>
    <xf numFmtId="0" fontId="3" fillId="0" borderId="10" xfId="52" applyFont="1" applyBorder="1" applyAlignment="1" applyProtection="1">
      <alignment horizontal="left" vertical="center" wrapText="1"/>
      <protection locked="0"/>
    </xf>
    <xf numFmtId="0" fontId="54" fillId="0" borderId="10" xfId="0" applyFont="1" applyFill="1" applyBorder="1" applyAlignment="1">
      <alignment horizontal="left" vertical="center" wrapText="1"/>
    </xf>
    <xf numFmtId="0" fontId="54" fillId="0" borderId="0" xfId="0" applyFont="1" applyAlignment="1">
      <alignment horizontal="left"/>
    </xf>
    <xf numFmtId="173" fontId="3" fillId="0" borderId="10" xfId="0" applyNumberFormat="1" applyFont="1" applyBorder="1" applyAlignment="1" applyProtection="1">
      <alignment horizontal="center" vertical="center" wrapText="1"/>
      <protection/>
    </xf>
    <xf numFmtId="173" fontId="3" fillId="0" borderId="10" xfId="0" applyNumberFormat="1" applyFont="1" applyFill="1" applyBorder="1" applyAlignment="1" applyProtection="1">
      <alignment horizontal="center" vertical="center" wrapText="1"/>
      <protection/>
    </xf>
    <xf numFmtId="173" fontId="3" fillId="0" borderId="10" xfId="0" applyNumberFormat="1" applyFont="1" applyBorder="1" applyAlignment="1">
      <alignment horizontal="center" vertical="center" wrapText="1"/>
    </xf>
    <xf numFmtId="173" fontId="54" fillId="0" borderId="10" xfId="0" applyNumberFormat="1" applyFont="1" applyBorder="1" applyAlignment="1">
      <alignment horizontal="center" vertical="center"/>
    </xf>
    <xf numFmtId="173" fontId="55" fillId="0" borderId="10" xfId="0" applyNumberFormat="1" applyFont="1" applyBorder="1" applyAlignment="1">
      <alignment horizontal="center" vertical="center"/>
    </xf>
    <xf numFmtId="0" fontId="2" fillId="14" borderId="10" xfId="52" applyFont="1" applyFill="1" applyBorder="1" applyAlignment="1">
      <alignment horizontal="center" vertical="center"/>
      <protection/>
    </xf>
    <xf numFmtId="0" fontId="2" fillId="14" borderId="10" xfId="52" applyFont="1" applyFill="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10" xfId="0" applyFont="1" applyBorder="1" applyAlignment="1">
      <alignment horizontal="left" vertical="center" wrapText="1"/>
    </xf>
    <xf numFmtId="9" fontId="3" fillId="0" borderId="10" xfId="55" applyFont="1" applyBorder="1" applyAlignment="1">
      <alignment horizontal="center" vertical="center" wrapText="1"/>
    </xf>
    <xf numFmtId="0" fontId="3" fillId="0" borderId="10" xfId="0" applyFont="1" applyBorder="1" applyAlignment="1">
      <alignment vertical="center" wrapText="1"/>
    </xf>
    <xf numFmtId="0" fontId="54" fillId="0" borderId="0" xfId="0" applyFont="1" applyAlignment="1">
      <alignment/>
    </xf>
    <xf numFmtId="0" fontId="54" fillId="0" borderId="0" xfId="0" applyFont="1" applyAlignment="1">
      <alignment horizontal="center" vertical="center"/>
    </xf>
    <xf numFmtId="0" fontId="56" fillId="0" borderId="10" xfId="0" applyFont="1" applyBorder="1" applyAlignment="1">
      <alignment horizontal="center" vertical="center"/>
    </xf>
    <xf numFmtId="173" fontId="56" fillId="0" borderId="10" xfId="0" applyNumberFormat="1" applyFont="1" applyBorder="1" applyAlignment="1">
      <alignment horizontal="center" vertical="center"/>
    </xf>
    <xf numFmtId="0" fontId="2" fillId="14" borderId="10" xfId="52" applyFont="1" applyFill="1" applyBorder="1" applyAlignment="1">
      <alignment vertical="center" wrapText="1"/>
      <protection/>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173" fontId="3" fillId="0" borderId="10" xfId="0" applyNumberFormat="1" applyFont="1" applyBorder="1" applyAlignment="1">
      <alignment horizontal="center" vertical="center" wrapText="1"/>
    </xf>
    <xf numFmtId="9" fontId="3" fillId="0" borderId="10" xfId="55" applyFont="1" applyBorder="1" applyAlignment="1">
      <alignment horizontal="center" vertical="center" wrapText="1"/>
    </xf>
    <xf numFmtId="0" fontId="3" fillId="0" borderId="10" xfId="0" applyFont="1" applyBorder="1" applyAlignment="1" applyProtection="1">
      <alignment horizontal="left" vertical="center"/>
      <protection locked="0"/>
    </xf>
    <xf numFmtId="0" fontId="54" fillId="0" borderId="10" xfId="0" applyFont="1" applyBorder="1" applyAlignment="1" applyProtection="1">
      <alignment horizontal="left" vertical="center" wrapText="1"/>
      <protection locked="0"/>
    </xf>
    <xf numFmtId="0" fontId="28"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52" applyFont="1" applyBorder="1" applyAlignment="1" applyProtection="1">
      <alignment vertical="center" wrapText="1"/>
      <protection locked="0"/>
    </xf>
    <xf numFmtId="0" fontId="3" fillId="0" borderId="10" xfId="0" applyFont="1" applyBorder="1" applyAlignment="1">
      <alignment/>
    </xf>
    <xf numFmtId="0" fontId="54" fillId="0" borderId="10" xfId="0" applyFont="1" applyBorder="1" applyAlignment="1">
      <alignment wrapText="1"/>
    </xf>
    <xf numFmtId="0" fontId="54" fillId="0" borderId="10" xfId="0" applyFont="1" applyBorder="1" applyAlignment="1">
      <alignment horizontal="center" vertical="center" wrapText="1"/>
    </xf>
    <xf numFmtId="173" fontId="54" fillId="0" borderId="10" xfId="0" applyNumberFormat="1" applyFont="1" applyBorder="1" applyAlignment="1">
      <alignment horizontal="center" vertical="center" wrapText="1"/>
    </xf>
    <xf numFmtId="0" fontId="54" fillId="33" borderId="10" xfId="0" applyFont="1" applyFill="1" applyBorder="1" applyAlignment="1">
      <alignment vertical="center" wrapText="1"/>
    </xf>
    <xf numFmtId="0" fontId="3" fillId="0" borderId="10" xfId="0" applyFont="1" applyBorder="1" applyAlignment="1">
      <alignment horizontal="left" vertical="center"/>
    </xf>
    <xf numFmtId="0" fontId="3" fillId="0" borderId="10" xfId="0" applyFont="1" applyBorder="1" applyAlignment="1">
      <alignment vertical="center"/>
    </xf>
    <xf numFmtId="0" fontId="54" fillId="0" borderId="10" xfId="0" applyFont="1" applyBorder="1" applyAlignment="1">
      <alignment vertical="center" wrapText="1"/>
    </xf>
    <xf numFmtId="9" fontId="56" fillId="0" borderId="10" xfId="55" applyFont="1" applyBorder="1" applyAlignment="1">
      <alignment horizontal="center" vertical="center"/>
    </xf>
    <xf numFmtId="9" fontId="55" fillId="0" borderId="10" xfId="55" applyFont="1" applyBorder="1" applyAlignment="1">
      <alignment horizontal="center" vertical="center"/>
    </xf>
    <xf numFmtId="9"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57" fillId="0" borderId="11" xfId="0" applyFont="1" applyBorder="1" applyAlignment="1" applyProtection="1">
      <alignment horizontal="center" vertical="center" wrapText="1"/>
      <protection/>
    </xf>
    <xf numFmtId="0" fontId="51" fillId="10" borderId="10" xfId="0" applyFont="1" applyFill="1" applyBorder="1" applyAlignment="1">
      <alignment horizontal="left"/>
    </xf>
    <xf numFmtId="0" fontId="57" fillId="0" borderId="11" xfId="0" applyFont="1" applyBorder="1" applyAlignment="1">
      <alignment horizontal="center" vertical="center" wrapText="1"/>
    </xf>
    <xf numFmtId="0" fontId="56" fillId="10" borderId="12" xfId="0" applyFont="1" applyFill="1" applyBorder="1" applyAlignment="1">
      <alignment horizontal="left" vertical="center" wrapText="1"/>
    </xf>
    <xf numFmtId="0" fontId="56" fillId="10" borderId="13" xfId="0" applyFont="1" applyFill="1" applyBorder="1" applyAlignment="1">
      <alignment horizontal="left" vertical="center" wrapText="1"/>
    </xf>
    <xf numFmtId="0" fontId="56" fillId="10" borderId="14" xfId="0" applyFont="1" applyFill="1" applyBorder="1" applyAlignment="1">
      <alignment horizontal="left" vertical="center" wrapText="1"/>
    </xf>
    <xf numFmtId="0" fontId="51" fillId="10" borderId="12" xfId="0" applyFont="1" applyFill="1" applyBorder="1" applyAlignment="1">
      <alignment horizontal="left"/>
    </xf>
    <xf numFmtId="0" fontId="51" fillId="10" borderId="13" xfId="0" applyFont="1" applyFill="1" applyBorder="1" applyAlignment="1">
      <alignment horizontal="left"/>
    </xf>
    <xf numFmtId="0" fontId="51" fillId="10" borderId="14" xfId="0" applyFont="1" applyFill="1" applyBorder="1" applyAlignment="1">
      <alignment horizontal="left"/>
    </xf>
    <xf numFmtId="0" fontId="3" fillId="0" borderId="10" xfId="0" applyFont="1" applyBorder="1" applyAlignment="1" applyProtection="1">
      <alignment horizontal="left" vertical="top" wrapText="1"/>
      <protection/>
    </xf>
    <xf numFmtId="0" fontId="3" fillId="0" borderId="10" xfId="0" applyFont="1" applyBorder="1" applyAlignment="1">
      <alignment horizontal="left" vertical="top" wrapText="1"/>
    </xf>
    <xf numFmtId="0" fontId="3" fillId="0" borderId="10" xfId="0" applyFont="1" applyBorder="1" applyAlignment="1">
      <alignment horizontal="lef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771525</xdr:colOff>
      <xdr:row>14</xdr:row>
      <xdr:rowOff>85725</xdr:rowOff>
    </xdr:from>
    <xdr:to>
      <xdr:col>2</xdr:col>
      <xdr:colOff>6743700</xdr:colOff>
      <xdr:row>29</xdr:row>
      <xdr:rowOff>142875</xdr:rowOff>
    </xdr:to>
    <xdr:pic>
      <xdr:nvPicPr>
        <xdr:cNvPr id="1" name="Obraz 2"/>
        <xdr:cNvPicPr preferRelativeResize="1">
          <a:picLocks noChangeAspect="1"/>
        </xdr:cNvPicPr>
      </xdr:nvPicPr>
      <xdr:blipFill>
        <a:blip r:embed="rId1"/>
        <a:stretch>
          <a:fillRect/>
        </a:stretch>
      </xdr:blipFill>
      <xdr:spPr>
        <a:xfrm>
          <a:off x="7143750" y="14820900"/>
          <a:ext cx="5972175" cy="3571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J51"/>
  <sheetViews>
    <sheetView tabSelected="1" zoomScale="60" zoomScaleNormal="60" zoomScaleSheetLayoutView="100" zoomScalePageLayoutView="0" workbookViewId="0" topLeftCell="A1">
      <pane xSplit="10" ySplit="3" topLeftCell="K4" activePane="bottomRight" state="frozen"/>
      <selection pane="topLeft" activeCell="A14" sqref="A14"/>
      <selection pane="topRight" activeCell="G14" sqref="G14"/>
      <selection pane="bottomLeft" activeCell="A17" sqref="A17"/>
      <selection pane="bottomRight" activeCell="C4" sqref="C4"/>
    </sheetView>
  </sheetViews>
  <sheetFormatPr defaultColWidth="8.796875" defaultRowHeight="14.25"/>
  <cols>
    <col min="1" max="1" width="5" style="1" bestFit="1" customWidth="1"/>
    <col min="2" max="2" width="61.8984375" style="2" customWidth="1"/>
    <col min="3" max="3" width="84.69921875" style="23" customWidth="1"/>
    <col min="4" max="5" width="12.69921875" style="9" customWidth="1"/>
    <col min="6" max="6" width="47.69921875" style="9" customWidth="1"/>
    <col min="7" max="10" width="12.69921875" style="9" customWidth="1"/>
    <col min="11" max="16384" width="9" style="1" customWidth="1"/>
  </cols>
  <sheetData>
    <row r="1" spans="1:10" ht="18.75" customHeight="1">
      <c r="A1" s="62" t="s">
        <v>214</v>
      </c>
      <c r="B1" s="62"/>
      <c r="C1" s="62"/>
      <c r="D1" s="62"/>
      <c r="E1" s="62"/>
      <c r="F1" s="62"/>
      <c r="G1" s="62"/>
      <c r="H1" s="62"/>
      <c r="I1" s="62"/>
      <c r="J1" s="62"/>
    </row>
    <row r="2" spans="1:10" s="8" customFormat="1" ht="36">
      <c r="A2" s="61" t="s">
        <v>107</v>
      </c>
      <c r="B2" s="61"/>
      <c r="C2" s="61"/>
      <c r="D2" s="61"/>
      <c r="E2" s="61"/>
      <c r="F2" s="61"/>
      <c r="G2" s="61"/>
      <c r="H2" s="61"/>
      <c r="I2" s="61"/>
      <c r="J2" s="61"/>
    </row>
    <row r="3" spans="1:10" ht="50.25" customHeight="1">
      <c r="A3" s="5" t="s">
        <v>0</v>
      </c>
      <c r="B3" s="6" t="s">
        <v>105</v>
      </c>
      <c r="C3" s="6" t="s">
        <v>106</v>
      </c>
      <c r="D3" s="6" t="s">
        <v>97</v>
      </c>
      <c r="E3" s="6" t="s">
        <v>96</v>
      </c>
      <c r="F3" s="6" t="s">
        <v>216</v>
      </c>
      <c r="G3" s="6" t="s">
        <v>98</v>
      </c>
      <c r="H3" s="6" t="s">
        <v>99</v>
      </c>
      <c r="I3" s="6" t="s">
        <v>100</v>
      </c>
      <c r="J3" s="6" t="s">
        <v>101</v>
      </c>
    </row>
    <row r="4" spans="1:10" ht="262.5">
      <c r="A4" s="7">
        <v>1</v>
      </c>
      <c r="B4" s="12" t="s">
        <v>73</v>
      </c>
      <c r="C4" s="12" t="s">
        <v>103</v>
      </c>
      <c r="D4" s="16" t="s">
        <v>25</v>
      </c>
      <c r="E4" s="16">
        <v>93</v>
      </c>
      <c r="F4" s="70" t="s">
        <v>217</v>
      </c>
      <c r="G4" s="24"/>
      <c r="H4" s="24">
        <f>E4*G4</f>
        <v>0</v>
      </c>
      <c r="I4" s="17">
        <v>0.23</v>
      </c>
      <c r="J4" s="24">
        <f>(H4*I4)+H4</f>
        <v>0</v>
      </c>
    </row>
    <row r="5" spans="1:10" s="3" customFormat="1" ht="291" customHeight="1">
      <c r="A5" s="7">
        <v>2</v>
      </c>
      <c r="B5" s="12" t="s">
        <v>75</v>
      </c>
      <c r="C5" s="13" t="s">
        <v>104</v>
      </c>
      <c r="D5" s="16" t="s">
        <v>25</v>
      </c>
      <c r="E5" s="16">
        <v>30</v>
      </c>
      <c r="F5" s="70" t="s">
        <v>217</v>
      </c>
      <c r="G5" s="24"/>
      <c r="H5" s="24">
        <f aca="true" t="shared" si="0" ref="H5:H50">E5*G5</f>
        <v>0</v>
      </c>
      <c r="I5" s="17">
        <v>0.23</v>
      </c>
      <c r="J5" s="24">
        <f aca="true" t="shared" si="1" ref="J5:J50">(H5*I5)+H5</f>
        <v>0</v>
      </c>
    </row>
    <row r="6" spans="1:10" s="3" customFormat="1" ht="112.5">
      <c r="A6" s="7">
        <v>3</v>
      </c>
      <c r="B6" s="12" t="s">
        <v>76</v>
      </c>
      <c r="C6" s="12" t="s">
        <v>66</v>
      </c>
      <c r="D6" s="18" t="s">
        <v>24</v>
      </c>
      <c r="E6" s="18">
        <v>21</v>
      </c>
      <c r="F6" s="70" t="s">
        <v>217</v>
      </c>
      <c r="G6" s="25"/>
      <c r="H6" s="24">
        <f t="shared" si="0"/>
        <v>0</v>
      </c>
      <c r="I6" s="17">
        <v>0.23</v>
      </c>
      <c r="J6" s="24">
        <f t="shared" si="1"/>
        <v>0</v>
      </c>
    </row>
    <row r="7" spans="1:10" s="3" customFormat="1" ht="93.75">
      <c r="A7" s="7">
        <v>4</v>
      </c>
      <c r="B7" s="12" t="s">
        <v>77</v>
      </c>
      <c r="C7" s="12" t="s">
        <v>65</v>
      </c>
      <c r="D7" s="18" t="s">
        <v>26</v>
      </c>
      <c r="E7" s="18">
        <v>107</v>
      </c>
      <c r="F7" s="70" t="s">
        <v>217</v>
      </c>
      <c r="G7" s="25"/>
      <c r="H7" s="24">
        <f t="shared" si="0"/>
        <v>0</v>
      </c>
      <c r="I7" s="17">
        <v>0.23</v>
      </c>
      <c r="J7" s="24">
        <f t="shared" si="1"/>
        <v>0</v>
      </c>
    </row>
    <row r="8" spans="1:10" s="3" customFormat="1" ht="75">
      <c r="A8" s="7">
        <v>5</v>
      </c>
      <c r="B8" s="12" t="s">
        <v>23</v>
      </c>
      <c r="C8" s="12" t="s">
        <v>67</v>
      </c>
      <c r="D8" s="18" t="s">
        <v>26</v>
      </c>
      <c r="E8" s="18">
        <v>56</v>
      </c>
      <c r="F8" s="70" t="s">
        <v>217</v>
      </c>
      <c r="G8" s="25"/>
      <c r="H8" s="24">
        <f t="shared" si="0"/>
        <v>0</v>
      </c>
      <c r="I8" s="17">
        <v>0.23</v>
      </c>
      <c r="J8" s="24">
        <f t="shared" si="1"/>
        <v>0</v>
      </c>
    </row>
    <row r="9" spans="1:10" s="3" customFormat="1" ht="75">
      <c r="A9" s="7">
        <v>6</v>
      </c>
      <c r="B9" s="12" t="s">
        <v>78</v>
      </c>
      <c r="C9" s="12" t="s">
        <v>68</v>
      </c>
      <c r="D9" s="18" t="s">
        <v>26</v>
      </c>
      <c r="E9" s="18">
        <v>19</v>
      </c>
      <c r="F9" s="70" t="s">
        <v>217</v>
      </c>
      <c r="G9" s="25"/>
      <c r="H9" s="24">
        <f t="shared" si="0"/>
        <v>0</v>
      </c>
      <c r="I9" s="17">
        <v>0.23</v>
      </c>
      <c r="J9" s="24">
        <f t="shared" si="1"/>
        <v>0</v>
      </c>
    </row>
    <row r="10" spans="1:10" s="3" customFormat="1" ht="75">
      <c r="A10" s="7">
        <v>7</v>
      </c>
      <c r="B10" s="12" t="s">
        <v>79</v>
      </c>
      <c r="C10" s="12" t="s">
        <v>72</v>
      </c>
      <c r="D10" s="18" t="s">
        <v>26</v>
      </c>
      <c r="E10" s="18">
        <v>118</v>
      </c>
      <c r="F10" s="70" t="s">
        <v>217</v>
      </c>
      <c r="G10" s="25"/>
      <c r="H10" s="24">
        <f t="shared" si="0"/>
        <v>0</v>
      </c>
      <c r="I10" s="17">
        <v>0.23</v>
      </c>
      <c r="J10" s="24">
        <f t="shared" si="1"/>
        <v>0</v>
      </c>
    </row>
    <row r="11" spans="1:10" s="3" customFormat="1" ht="93.75">
      <c r="A11" s="7">
        <v>8</v>
      </c>
      <c r="B11" s="12" t="s">
        <v>17</v>
      </c>
      <c r="C11" s="12" t="s">
        <v>63</v>
      </c>
      <c r="D11" s="18" t="s">
        <v>26</v>
      </c>
      <c r="E11" s="18">
        <v>29</v>
      </c>
      <c r="F11" s="70" t="s">
        <v>217</v>
      </c>
      <c r="G11" s="25"/>
      <c r="H11" s="24">
        <f t="shared" si="0"/>
        <v>0</v>
      </c>
      <c r="I11" s="17">
        <v>0.23</v>
      </c>
      <c r="J11" s="24">
        <f t="shared" si="1"/>
        <v>0</v>
      </c>
    </row>
    <row r="12" spans="1:10" s="4" customFormat="1" ht="93.75">
      <c r="A12" s="7">
        <v>9</v>
      </c>
      <c r="B12" s="19" t="s">
        <v>18</v>
      </c>
      <c r="C12" s="12" t="s">
        <v>62</v>
      </c>
      <c r="D12" s="18" t="s">
        <v>26</v>
      </c>
      <c r="E12" s="18">
        <v>82</v>
      </c>
      <c r="F12" s="70" t="s">
        <v>217</v>
      </c>
      <c r="G12" s="25"/>
      <c r="H12" s="24">
        <f t="shared" si="0"/>
        <v>0</v>
      </c>
      <c r="I12" s="17">
        <v>0.23</v>
      </c>
      <c r="J12" s="24">
        <f t="shared" si="1"/>
        <v>0</v>
      </c>
    </row>
    <row r="13" spans="1:10" s="3" customFormat="1" ht="150">
      <c r="A13" s="7">
        <v>10</v>
      </c>
      <c r="B13" s="12" t="s">
        <v>87</v>
      </c>
      <c r="C13" s="12" t="s">
        <v>64</v>
      </c>
      <c r="D13" s="18" t="s">
        <v>26</v>
      </c>
      <c r="E13" s="18">
        <v>45</v>
      </c>
      <c r="F13" s="70" t="s">
        <v>217</v>
      </c>
      <c r="G13" s="25"/>
      <c r="H13" s="24">
        <f t="shared" si="0"/>
        <v>0</v>
      </c>
      <c r="I13" s="17">
        <v>0.23</v>
      </c>
      <c r="J13" s="24">
        <f t="shared" si="1"/>
        <v>0</v>
      </c>
    </row>
    <row r="14" spans="1:10" s="3" customFormat="1" ht="150">
      <c r="A14" s="7">
        <v>11</v>
      </c>
      <c r="B14" s="12" t="s">
        <v>90</v>
      </c>
      <c r="C14" s="12" t="s">
        <v>74</v>
      </c>
      <c r="D14" s="18" t="s">
        <v>26</v>
      </c>
      <c r="E14" s="18">
        <v>5</v>
      </c>
      <c r="F14" s="70" t="s">
        <v>217</v>
      </c>
      <c r="G14" s="25"/>
      <c r="H14" s="24">
        <f t="shared" si="0"/>
        <v>0</v>
      </c>
      <c r="I14" s="17">
        <v>0.23</v>
      </c>
      <c r="J14" s="24">
        <f t="shared" si="1"/>
        <v>0</v>
      </c>
    </row>
    <row r="15" spans="1:10" s="3" customFormat="1" ht="93.75">
      <c r="A15" s="7">
        <v>12</v>
      </c>
      <c r="B15" s="12" t="s">
        <v>88</v>
      </c>
      <c r="C15" s="13" t="s">
        <v>51</v>
      </c>
      <c r="D15" s="18" t="s">
        <v>26</v>
      </c>
      <c r="E15" s="18">
        <v>41</v>
      </c>
      <c r="F15" s="70" t="s">
        <v>217</v>
      </c>
      <c r="G15" s="25"/>
      <c r="H15" s="24">
        <f t="shared" si="0"/>
        <v>0</v>
      </c>
      <c r="I15" s="17">
        <v>0.23</v>
      </c>
      <c r="J15" s="24">
        <f t="shared" si="1"/>
        <v>0</v>
      </c>
    </row>
    <row r="16" spans="1:10" s="3" customFormat="1" ht="93.75">
      <c r="A16" s="7">
        <v>13</v>
      </c>
      <c r="B16" s="12" t="s">
        <v>89</v>
      </c>
      <c r="C16" s="13" t="s">
        <v>52</v>
      </c>
      <c r="D16" s="18" t="s">
        <v>26</v>
      </c>
      <c r="E16" s="18">
        <v>3</v>
      </c>
      <c r="F16" s="70" t="s">
        <v>217</v>
      </c>
      <c r="G16" s="25"/>
      <c r="H16" s="24">
        <f t="shared" si="0"/>
        <v>0</v>
      </c>
      <c r="I16" s="17">
        <v>0.23</v>
      </c>
      <c r="J16" s="24">
        <f t="shared" si="1"/>
        <v>0</v>
      </c>
    </row>
    <row r="17" spans="1:10" s="3" customFormat="1" ht="93.75">
      <c r="A17" s="7">
        <v>14</v>
      </c>
      <c r="B17" s="12" t="s">
        <v>80</v>
      </c>
      <c r="C17" s="12" t="s">
        <v>82</v>
      </c>
      <c r="D17" s="18" t="s">
        <v>26</v>
      </c>
      <c r="E17" s="18">
        <v>57</v>
      </c>
      <c r="F17" s="70" t="s">
        <v>217</v>
      </c>
      <c r="G17" s="25"/>
      <c r="H17" s="24">
        <f t="shared" si="0"/>
        <v>0</v>
      </c>
      <c r="I17" s="17">
        <v>0.23</v>
      </c>
      <c r="J17" s="24">
        <f t="shared" si="1"/>
        <v>0</v>
      </c>
    </row>
    <row r="18" spans="1:10" s="3" customFormat="1" ht="93.75">
      <c r="A18" s="7">
        <v>15</v>
      </c>
      <c r="B18" s="12" t="s">
        <v>81</v>
      </c>
      <c r="C18" s="12" t="s">
        <v>83</v>
      </c>
      <c r="D18" s="18" t="s">
        <v>26</v>
      </c>
      <c r="E18" s="18">
        <v>7</v>
      </c>
      <c r="F18" s="70" t="s">
        <v>217</v>
      </c>
      <c r="G18" s="25"/>
      <c r="H18" s="24">
        <f t="shared" si="0"/>
        <v>0</v>
      </c>
      <c r="I18" s="17">
        <v>0.23</v>
      </c>
      <c r="J18" s="24">
        <f t="shared" si="1"/>
        <v>0</v>
      </c>
    </row>
    <row r="19" spans="1:10" s="3" customFormat="1" ht="112.5">
      <c r="A19" s="7">
        <v>16</v>
      </c>
      <c r="B19" s="12" t="s">
        <v>84</v>
      </c>
      <c r="C19" s="12" t="s">
        <v>71</v>
      </c>
      <c r="D19" s="18" t="s">
        <v>26</v>
      </c>
      <c r="E19" s="18">
        <v>48</v>
      </c>
      <c r="F19" s="70" t="s">
        <v>217</v>
      </c>
      <c r="G19" s="25"/>
      <c r="H19" s="24">
        <f t="shared" si="0"/>
        <v>0</v>
      </c>
      <c r="I19" s="17">
        <v>0.23</v>
      </c>
      <c r="J19" s="24">
        <f t="shared" si="1"/>
        <v>0</v>
      </c>
    </row>
    <row r="20" spans="1:10" s="3" customFormat="1" ht="168.75">
      <c r="A20" s="7">
        <v>17</v>
      </c>
      <c r="B20" s="19" t="s">
        <v>85</v>
      </c>
      <c r="C20" s="13" t="s">
        <v>69</v>
      </c>
      <c r="D20" s="18" t="s">
        <v>26</v>
      </c>
      <c r="E20" s="18">
        <v>14</v>
      </c>
      <c r="F20" s="70" t="s">
        <v>217</v>
      </c>
      <c r="G20" s="25"/>
      <c r="H20" s="24">
        <f t="shared" si="0"/>
        <v>0</v>
      </c>
      <c r="I20" s="17">
        <v>0.23</v>
      </c>
      <c r="J20" s="24">
        <f t="shared" si="1"/>
        <v>0</v>
      </c>
    </row>
    <row r="21" spans="1:10" s="3" customFormat="1" ht="168.75">
      <c r="A21" s="7">
        <v>18</v>
      </c>
      <c r="B21" s="19" t="s">
        <v>86</v>
      </c>
      <c r="C21" s="13" t="s">
        <v>70</v>
      </c>
      <c r="D21" s="18" t="s">
        <v>26</v>
      </c>
      <c r="E21" s="18">
        <v>22</v>
      </c>
      <c r="F21" s="70" t="s">
        <v>217</v>
      </c>
      <c r="G21" s="25"/>
      <c r="H21" s="24">
        <f t="shared" si="0"/>
        <v>0</v>
      </c>
      <c r="I21" s="17">
        <v>0.23</v>
      </c>
      <c r="J21" s="24">
        <f t="shared" si="1"/>
        <v>0</v>
      </c>
    </row>
    <row r="22" spans="1:10" s="3" customFormat="1" ht="75">
      <c r="A22" s="7">
        <v>19</v>
      </c>
      <c r="B22" s="12" t="s">
        <v>91</v>
      </c>
      <c r="C22" s="13" t="s">
        <v>61</v>
      </c>
      <c r="D22" s="18" t="s">
        <v>26</v>
      </c>
      <c r="E22" s="18">
        <v>35</v>
      </c>
      <c r="F22" s="70" t="s">
        <v>217</v>
      </c>
      <c r="G22" s="25"/>
      <c r="H22" s="24">
        <f t="shared" si="0"/>
        <v>0</v>
      </c>
      <c r="I22" s="17">
        <v>0.23</v>
      </c>
      <c r="J22" s="24">
        <f t="shared" si="1"/>
        <v>0</v>
      </c>
    </row>
    <row r="23" spans="1:10" s="3" customFormat="1" ht="93.75">
      <c r="A23" s="7">
        <v>20</v>
      </c>
      <c r="B23" s="12" t="s">
        <v>94</v>
      </c>
      <c r="C23" s="12" t="s">
        <v>93</v>
      </c>
      <c r="D23" s="18" t="s">
        <v>26</v>
      </c>
      <c r="E23" s="18">
        <v>50</v>
      </c>
      <c r="F23" s="70" t="s">
        <v>217</v>
      </c>
      <c r="G23" s="25"/>
      <c r="H23" s="24">
        <f t="shared" si="0"/>
        <v>0</v>
      </c>
      <c r="I23" s="17">
        <v>0.23</v>
      </c>
      <c r="J23" s="24">
        <f t="shared" si="1"/>
        <v>0</v>
      </c>
    </row>
    <row r="24" spans="1:10" s="3" customFormat="1" ht="93.75">
      <c r="A24" s="7">
        <v>21</v>
      </c>
      <c r="B24" s="12" t="s">
        <v>92</v>
      </c>
      <c r="C24" s="12" t="s">
        <v>48</v>
      </c>
      <c r="D24" s="18" t="s">
        <v>26</v>
      </c>
      <c r="E24" s="18">
        <v>48</v>
      </c>
      <c r="F24" s="70" t="s">
        <v>217</v>
      </c>
      <c r="G24" s="25"/>
      <c r="H24" s="24">
        <f t="shared" si="0"/>
        <v>0</v>
      </c>
      <c r="I24" s="17">
        <v>0.23</v>
      </c>
      <c r="J24" s="24">
        <f t="shared" si="1"/>
        <v>0</v>
      </c>
    </row>
    <row r="25" spans="1:10" s="3" customFormat="1" ht="93.75">
      <c r="A25" s="7">
        <v>22</v>
      </c>
      <c r="B25" s="12" t="s">
        <v>95</v>
      </c>
      <c r="C25" s="13" t="s">
        <v>49</v>
      </c>
      <c r="D25" s="18" t="s">
        <v>26</v>
      </c>
      <c r="E25" s="18">
        <v>74</v>
      </c>
      <c r="F25" s="70" t="s">
        <v>217</v>
      </c>
      <c r="G25" s="25"/>
      <c r="H25" s="24">
        <f t="shared" si="0"/>
        <v>0</v>
      </c>
      <c r="I25" s="17">
        <v>0.23</v>
      </c>
      <c r="J25" s="24">
        <f t="shared" si="1"/>
        <v>0</v>
      </c>
    </row>
    <row r="26" spans="1:10" s="3" customFormat="1" ht="75">
      <c r="A26" s="7">
        <v>23</v>
      </c>
      <c r="B26" s="12" t="s">
        <v>19</v>
      </c>
      <c r="C26" s="13" t="s">
        <v>47</v>
      </c>
      <c r="D26" s="18" t="s">
        <v>26</v>
      </c>
      <c r="E26" s="18">
        <v>2</v>
      </c>
      <c r="F26" s="70" t="s">
        <v>217</v>
      </c>
      <c r="G26" s="25"/>
      <c r="H26" s="24">
        <f t="shared" si="0"/>
        <v>0</v>
      </c>
      <c r="I26" s="17">
        <v>0.23</v>
      </c>
      <c r="J26" s="24">
        <f t="shared" si="1"/>
        <v>0</v>
      </c>
    </row>
    <row r="27" spans="1:10" s="3" customFormat="1" ht="75">
      <c r="A27" s="7">
        <v>24</v>
      </c>
      <c r="B27" s="12" t="s">
        <v>1</v>
      </c>
      <c r="C27" s="12" t="s">
        <v>29</v>
      </c>
      <c r="D27" s="16" t="s">
        <v>26</v>
      </c>
      <c r="E27" s="16">
        <v>63</v>
      </c>
      <c r="F27" s="70" t="s">
        <v>217</v>
      </c>
      <c r="G27" s="24"/>
      <c r="H27" s="24">
        <f t="shared" si="0"/>
        <v>0</v>
      </c>
      <c r="I27" s="17">
        <v>0.23</v>
      </c>
      <c r="J27" s="24">
        <f t="shared" si="1"/>
        <v>0</v>
      </c>
    </row>
    <row r="28" spans="1:10" s="3" customFormat="1" ht="75">
      <c r="A28" s="7">
        <v>25</v>
      </c>
      <c r="B28" s="12" t="s">
        <v>2</v>
      </c>
      <c r="C28" s="12" t="s">
        <v>30</v>
      </c>
      <c r="D28" s="16" t="s">
        <v>26</v>
      </c>
      <c r="E28" s="16">
        <v>57</v>
      </c>
      <c r="F28" s="70" t="s">
        <v>217</v>
      </c>
      <c r="G28" s="24"/>
      <c r="H28" s="24">
        <f t="shared" si="0"/>
        <v>0</v>
      </c>
      <c r="I28" s="17">
        <v>0.23</v>
      </c>
      <c r="J28" s="24">
        <f t="shared" si="1"/>
        <v>0</v>
      </c>
    </row>
    <row r="29" spans="1:10" s="3" customFormat="1" ht="93.75">
      <c r="A29" s="7">
        <v>26</v>
      </c>
      <c r="B29" s="12" t="s">
        <v>16</v>
      </c>
      <c r="C29" s="12" t="s">
        <v>38</v>
      </c>
      <c r="D29" s="18" t="s">
        <v>24</v>
      </c>
      <c r="E29" s="18">
        <v>1091</v>
      </c>
      <c r="F29" s="70" t="s">
        <v>217</v>
      </c>
      <c r="G29" s="25"/>
      <c r="H29" s="24">
        <f t="shared" si="0"/>
        <v>0</v>
      </c>
      <c r="I29" s="17">
        <v>0.23</v>
      </c>
      <c r="J29" s="24">
        <f t="shared" si="1"/>
        <v>0</v>
      </c>
    </row>
    <row r="30" spans="1:10" s="3" customFormat="1" ht="93.75">
      <c r="A30" s="7">
        <v>27</v>
      </c>
      <c r="B30" s="12" t="s">
        <v>22</v>
      </c>
      <c r="C30" s="13" t="s">
        <v>56</v>
      </c>
      <c r="D30" s="18" t="s">
        <v>24</v>
      </c>
      <c r="E30" s="18">
        <v>41</v>
      </c>
      <c r="F30" s="70" t="s">
        <v>217</v>
      </c>
      <c r="G30" s="25"/>
      <c r="H30" s="24">
        <f t="shared" si="0"/>
        <v>0</v>
      </c>
      <c r="I30" s="17">
        <v>0.23</v>
      </c>
      <c r="J30" s="24">
        <f t="shared" si="1"/>
        <v>0</v>
      </c>
    </row>
    <row r="31" spans="1:10" s="3" customFormat="1" ht="75">
      <c r="A31" s="7">
        <v>28</v>
      </c>
      <c r="B31" s="12" t="s">
        <v>9</v>
      </c>
      <c r="C31" s="12" t="s">
        <v>39</v>
      </c>
      <c r="D31" s="18" t="s">
        <v>24</v>
      </c>
      <c r="E31" s="18">
        <v>18</v>
      </c>
      <c r="F31" s="70" t="s">
        <v>217</v>
      </c>
      <c r="G31" s="25"/>
      <c r="H31" s="24">
        <f t="shared" si="0"/>
        <v>0</v>
      </c>
      <c r="I31" s="17">
        <v>0.23</v>
      </c>
      <c r="J31" s="24">
        <f t="shared" si="1"/>
        <v>0</v>
      </c>
    </row>
    <row r="32" spans="1:10" s="3" customFormat="1" ht="75">
      <c r="A32" s="7">
        <v>29</v>
      </c>
      <c r="B32" s="12" t="s">
        <v>12</v>
      </c>
      <c r="C32" s="12" t="s">
        <v>41</v>
      </c>
      <c r="D32" s="18" t="s">
        <v>24</v>
      </c>
      <c r="E32" s="18">
        <v>248</v>
      </c>
      <c r="F32" s="70" t="s">
        <v>217</v>
      </c>
      <c r="G32" s="25"/>
      <c r="H32" s="24">
        <f t="shared" si="0"/>
        <v>0</v>
      </c>
      <c r="I32" s="17">
        <v>0.23</v>
      </c>
      <c r="J32" s="24">
        <f t="shared" si="1"/>
        <v>0</v>
      </c>
    </row>
    <row r="33" spans="1:10" s="3" customFormat="1" ht="75">
      <c r="A33" s="7">
        <v>30</v>
      </c>
      <c r="B33" s="12" t="s">
        <v>13</v>
      </c>
      <c r="C33" s="12" t="s">
        <v>55</v>
      </c>
      <c r="D33" s="18" t="s">
        <v>24</v>
      </c>
      <c r="E33" s="18">
        <v>1</v>
      </c>
      <c r="F33" s="70" t="s">
        <v>217</v>
      </c>
      <c r="G33" s="25"/>
      <c r="H33" s="24">
        <f t="shared" si="0"/>
        <v>0</v>
      </c>
      <c r="I33" s="17">
        <v>0.23</v>
      </c>
      <c r="J33" s="24">
        <f t="shared" si="1"/>
        <v>0</v>
      </c>
    </row>
    <row r="34" spans="1:10" s="3" customFormat="1" ht="75">
      <c r="A34" s="7">
        <v>31</v>
      </c>
      <c r="B34" s="12" t="s">
        <v>14</v>
      </c>
      <c r="C34" s="12" t="s">
        <v>42</v>
      </c>
      <c r="D34" s="18" t="s">
        <v>24</v>
      </c>
      <c r="E34" s="18">
        <v>2</v>
      </c>
      <c r="F34" s="70" t="s">
        <v>217</v>
      </c>
      <c r="G34" s="25"/>
      <c r="H34" s="24">
        <f t="shared" si="0"/>
        <v>0</v>
      </c>
      <c r="I34" s="17">
        <v>0.23</v>
      </c>
      <c r="J34" s="24">
        <f t="shared" si="1"/>
        <v>0</v>
      </c>
    </row>
    <row r="35" spans="1:10" s="3" customFormat="1" ht="75">
      <c r="A35" s="7">
        <v>32</v>
      </c>
      <c r="B35" s="12" t="s">
        <v>10</v>
      </c>
      <c r="C35" s="12" t="s">
        <v>40</v>
      </c>
      <c r="D35" s="18" t="s">
        <v>24</v>
      </c>
      <c r="E35" s="18">
        <v>1</v>
      </c>
      <c r="F35" s="70" t="s">
        <v>217</v>
      </c>
      <c r="G35" s="25"/>
      <c r="H35" s="24">
        <f t="shared" si="0"/>
        <v>0</v>
      </c>
      <c r="I35" s="17">
        <v>0.23</v>
      </c>
      <c r="J35" s="24">
        <f t="shared" si="1"/>
        <v>0</v>
      </c>
    </row>
    <row r="36" spans="1:10" s="3" customFormat="1" ht="75">
      <c r="A36" s="7">
        <v>33</v>
      </c>
      <c r="B36" s="12" t="s">
        <v>11</v>
      </c>
      <c r="C36" s="13" t="s">
        <v>33</v>
      </c>
      <c r="D36" s="18" t="s">
        <v>24</v>
      </c>
      <c r="E36" s="18">
        <v>2</v>
      </c>
      <c r="F36" s="70" t="s">
        <v>217</v>
      </c>
      <c r="G36" s="25"/>
      <c r="H36" s="24">
        <f t="shared" si="0"/>
        <v>0</v>
      </c>
      <c r="I36" s="17">
        <v>0.23</v>
      </c>
      <c r="J36" s="24">
        <f t="shared" si="1"/>
        <v>0</v>
      </c>
    </row>
    <row r="37" spans="1:10" ht="75">
      <c r="A37" s="7">
        <v>34</v>
      </c>
      <c r="B37" s="14" t="s">
        <v>53</v>
      </c>
      <c r="C37" s="21" t="s">
        <v>54</v>
      </c>
      <c r="D37" s="10" t="s">
        <v>26</v>
      </c>
      <c r="E37" s="10">
        <v>1</v>
      </c>
      <c r="F37" s="70" t="s">
        <v>217</v>
      </c>
      <c r="G37" s="26"/>
      <c r="H37" s="24">
        <f t="shared" si="0"/>
        <v>0</v>
      </c>
      <c r="I37" s="17">
        <v>0.23</v>
      </c>
      <c r="J37" s="24">
        <f t="shared" si="1"/>
        <v>0</v>
      </c>
    </row>
    <row r="38" spans="1:10" s="3" customFormat="1" ht="112.5">
      <c r="A38" s="7">
        <v>35</v>
      </c>
      <c r="B38" s="12" t="s">
        <v>5</v>
      </c>
      <c r="C38" s="13" t="s">
        <v>46</v>
      </c>
      <c r="D38" s="18" t="s">
        <v>24</v>
      </c>
      <c r="E38" s="18">
        <v>65</v>
      </c>
      <c r="F38" s="70" t="s">
        <v>217</v>
      </c>
      <c r="G38" s="25"/>
      <c r="H38" s="24">
        <f t="shared" si="0"/>
        <v>0</v>
      </c>
      <c r="I38" s="17">
        <v>0.23</v>
      </c>
      <c r="J38" s="24">
        <f t="shared" si="1"/>
        <v>0</v>
      </c>
    </row>
    <row r="39" spans="1:10" s="3" customFormat="1" ht="75">
      <c r="A39" s="7">
        <v>36</v>
      </c>
      <c r="B39" s="12" t="s">
        <v>57</v>
      </c>
      <c r="C39" s="12" t="s">
        <v>60</v>
      </c>
      <c r="D39" s="18" t="s">
        <v>24</v>
      </c>
      <c r="E39" s="18">
        <v>36</v>
      </c>
      <c r="F39" s="70" t="s">
        <v>217</v>
      </c>
      <c r="G39" s="25"/>
      <c r="H39" s="24">
        <f t="shared" si="0"/>
        <v>0</v>
      </c>
      <c r="I39" s="17">
        <v>0.23</v>
      </c>
      <c r="J39" s="24">
        <f t="shared" si="1"/>
        <v>0</v>
      </c>
    </row>
    <row r="40" spans="1:10" s="3" customFormat="1" ht="75">
      <c r="A40" s="7">
        <v>37</v>
      </c>
      <c r="B40" s="12" t="s">
        <v>58</v>
      </c>
      <c r="C40" s="12" t="s">
        <v>59</v>
      </c>
      <c r="D40" s="18" t="s">
        <v>24</v>
      </c>
      <c r="E40" s="18">
        <v>85</v>
      </c>
      <c r="F40" s="70" t="s">
        <v>217</v>
      </c>
      <c r="G40" s="25"/>
      <c r="H40" s="24">
        <f t="shared" si="0"/>
        <v>0</v>
      </c>
      <c r="I40" s="17">
        <v>0.23</v>
      </c>
      <c r="J40" s="24">
        <f t="shared" si="1"/>
        <v>0</v>
      </c>
    </row>
    <row r="41" spans="1:10" s="3" customFormat="1" ht="75">
      <c r="A41" s="7">
        <v>38</v>
      </c>
      <c r="B41" s="12" t="s">
        <v>3</v>
      </c>
      <c r="C41" s="12" t="s">
        <v>31</v>
      </c>
      <c r="D41" s="18" t="s">
        <v>24</v>
      </c>
      <c r="E41" s="18">
        <v>21</v>
      </c>
      <c r="F41" s="70" t="s">
        <v>217</v>
      </c>
      <c r="G41" s="25"/>
      <c r="H41" s="24">
        <f t="shared" si="0"/>
        <v>0</v>
      </c>
      <c r="I41" s="17">
        <v>0.23</v>
      </c>
      <c r="J41" s="24">
        <f t="shared" si="1"/>
        <v>0</v>
      </c>
    </row>
    <row r="42" spans="1:10" s="3" customFormat="1" ht="75">
      <c r="A42" s="7">
        <v>39</v>
      </c>
      <c r="B42" s="12" t="s">
        <v>4</v>
      </c>
      <c r="C42" s="12" t="s">
        <v>32</v>
      </c>
      <c r="D42" s="18" t="s">
        <v>24</v>
      </c>
      <c r="E42" s="18">
        <v>30</v>
      </c>
      <c r="F42" s="70" t="s">
        <v>217</v>
      </c>
      <c r="G42" s="25"/>
      <c r="H42" s="24">
        <f t="shared" si="0"/>
        <v>0</v>
      </c>
      <c r="I42" s="17">
        <v>0.23</v>
      </c>
      <c r="J42" s="24">
        <f t="shared" si="1"/>
        <v>0</v>
      </c>
    </row>
    <row r="43" spans="1:10" ht="75">
      <c r="A43" s="7">
        <v>40</v>
      </c>
      <c r="B43" s="20" t="s">
        <v>27</v>
      </c>
      <c r="C43" s="22" t="s">
        <v>44</v>
      </c>
      <c r="D43" s="11" t="s">
        <v>24</v>
      </c>
      <c r="E43" s="11">
        <v>2</v>
      </c>
      <c r="F43" s="70" t="s">
        <v>217</v>
      </c>
      <c r="G43" s="27"/>
      <c r="H43" s="24">
        <f t="shared" si="0"/>
        <v>0</v>
      </c>
      <c r="I43" s="17">
        <v>0.23</v>
      </c>
      <c r="J43" s="24">
        <f t="shared" si="1"/>
        <v>0</v>
      </c>
    </row>
    <row r="44" spans="1:10" ht="75">
      <c r="A44" s="7">
        <v>41</v>
      </c>
      <c r="B44" s="14" t="s">
        <v>28</v>
      </c>
      <c r="C44" s="14" t="s">
        <v>43</v>
      </c>
      <c r="D44" s="10" t="s">
        <v>24</v>
      </c>
      <c r="E44" s="10">
        <v>2</v>
      </c>
      <c r="F44" s="70" t="s">
        <v>217</v>
      </c>
      <c r="G44" s="26"/>
      <c r="H44" s="24">
        <f t="shared" si="0"/>
        <v>0</v>
      </c>
      <c r="I44" s="17">
        <v>0.23</v>
      </c>
      <c r="J44" s="24">
        <f t="shared" si="1"/>
        <v>0</v>
      </c>
    </row>
    <row r="45" spans="1:10" s="3" customFormat="1" ht="93.75">
      <c r="A45" s="7">
        <v>42</v>
      </c>
      <c r="B45" s="12" t="s">
        <v>20</v>
      </c>
      <c r="C45" s="13" t="s">
        <v>50</v>
      </c>
      <c r="D45" s="18" t="s">
        <v>26</v>
      </c>
      <c r="E45" s="18">
        <v>176</v>
      </c>
      <c r="F45" s="70" t="s">
        <v>217</v>
      </c>
      <c r="G45" s="25"/>
      <c r="H45" s="24">
        <f t="shared" si="0"/>
        <v>0</v>
      </c>
      <c r="I45" s="17">
        <v>0.23</v>
      </c>
      <c r="J45" s="24">
        <f t="shared" si="1"/>
        <v>0</v>
      </c>
    </row>
    <row r="46" spans="1:10" s="3" customFormat="1" ht="75">
      <c r="A46" s="7">
        <v>43</v>
      </c>
      <c r="B46" s="12" t="s">
        <v>7</v>
      </c>
      <c r="C46" s="12" t="s">
        <v>36</v>
      </c>
      <c r="D46" s="18" t="s">
        <v>24</v>
      </c>
      <c r="E46" s="18">
        <v>69</v>
      </c>
      <c r="F46" s="70" t="s">
        <v>217</v>
      </c>
      <c r="G46" s="25"/>
      <c r="H46" s="24">
        <f t="shared" si="0"/>
        <v>0</v>
      </c>
      <c r="I46" s="17">
        <v>0.23</v>
      </c>
      <c r="J46" s="24">
        <f t="shared" si="1"/>
        <v>0</v>
      </c>
    </row>
    <row r="47" spans="1:10" s="3" customFormat="1" ht="93.75">
      <c r="A47" s="7">
        <v>44</v>
      </c>
      <c r="B47" s="12" t="s">
        <v>8</v>
      </c>
      <c r="C47" s="12" t="s">
        <v>37</v>
      </c>
      <c r="D47" s="18" t="s">
        <v>26</v>
      </c>
      <c r="E47" s="18">
        <v>30</v>
      </c>
      <c r="F47" s="70" t="s">
        <v>217</v>
      </c>
      <c r="G47" s="25"/>
      <c r="H47" s="24">
        <f t="shared" si="0"/>
        <v>0</v>
      </c>
      <c r="I47" s="17">
        <v>0.23</v>
      </c>
      <c r="J47" s="24">
        <f t="shared" si="1"/>
        <v>0</v>
      </c>
    </row>
    <row r="48" spans="1:10" s="3" customFormat="1" ht="75">
      <c r="A48" s="7">
        <v>45</v>
      </c>
      <c r="B48" s="12" t="s">
        <v>15</v>
      </c>
      <c r="C48" s="12" t="s">
        <v>34</v>
      </c>
      <c r="D48" s="18" t="s">
        <v>24</v>
      </c>
      <c r="E48" s="18">
        <v>7</v>
      </c>
      <c r="F48" s="70" t="s">
        <v>217</v>
      </c>
      <c r="G48" s="25"/>
      <c r="H48" s="24">
        <f t="shared" si="0"/>
        <v>0</v>
      </c>
      <c r="I48" s="17">
        <v>0.23</v>
      </c>
      <c r="J48" s="24">
        <f t="shared" si="1"/>
        <v>0</v>
      </c>
    </row>
    <row r="49" spans="1:10" s="3" customFormat="1" ht="75">
      <c r="A49" s="7">
        <v>46</v>
      </c>
      <c r="B49" s="12" t="s">
        <v>21</v>
      </c>
      <c r="C49" s="12" t="s">
        <v>35</v>
      </c>
      <c r="D49" s="18" t="s">
        <v>24</v>
      </c>
      <c r="E49" s="18">
        <v>8</v>
      </c>
      <c r="F49" s="70" t="s">
        <v>217</v>
      </c>
      <c r="G49" s="25"/>
      <c r="H49" s="24">
        <f t="shared" si="0"/>
        <v>0</v>
      </c>
      <c r="I49" s="17">
        <v>0.23</v>
      </c>
      <c r="J49" s="24">
        <f t="shared" si="1"/>
        <v>0</v>
      </c>
    </row>
    <row r="50" spans="1:10" s="3" customFormat="1" ht="75">
      <c r="A50" s="7">
        <v>47</v>
      </c>
      <c r="B50" s="12" t="s">
        <v>6</v>
      </c>
      <c r="C50" s="12" t="s">
        <v>45</v>
      </c>
      <c r="D50" s="18" t="s">
        <v>24</v>
      </c>
      <c r="E50" s="18">
        <v>200</v>
      </c>
      <c r="F50" s="70" t="s">
        <v>217</v>
      </c>
      <c r="G50" s="25"/>
      <c r="H50" s="24">
        <f t="shared" si="0"/>
        <v>0</v>
      </c>
      <c r="I50" s="17">
        <v>0.23</v>
      </c>
      <c r="J50" s="24">
        <f t="shared" si="1"/>
        <v>0</v>
      </c>
    </row>
    <row r="51" spans="7:10" ht="21">
      <c r="G51" s="15" t="s">
        <v>102</v>
      </c>
      <c r="H51" s="28">
        <f>SUM(H4:H50)</f>
        <v>0</v>
      </c>
      <c r="I51" s="58">
        <v>0.23</v>
      </c>
      <c r="J51" s="28">
        <f>SUM(J4:J50)</f>
        <v>0</v>
      </c>
    </row>
  </sheetData>
  <sheetProtection/>
  <mergeCells count="2">
    <mergeCell ref="A2:J2"/>
    <mergeCell ref="A1:J1"/>
  </mergeCells>
  <printOptions/>
  <pageMargins left="0.25" right="0.25" top="0.75" bottom="0.75" header="0.3" footer="0.3"/>
  <pageSetup fitToHeight="0" fitToWidth="1" horizontalDpi="600" verticalDpi="600" orientation="portrait" paperSize="9" scale="3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J11"/>
  <sheetViews>
    <sheetView zoomScale="60" zoomScaleNormal="60" zoomScaleSheetLayoutView="100" zoomScalePageLayoutView="0" workbookViewId="0" topLeftCell="A1">
      <pane xSplit="10" ySplit="3" topLeftCell="K4" activePane="bottomRight" state="frozen"/>
      <selection pane="topLeft" activeCell="A14" sqref="A14"/>
      <selection pane="topRight" activeCell="G14" sqref="G14"/>
      <selection pane="bottomLeft" activeCell="A17" sqref="A17"/>
      <selection pane="bottomRight" activeCell="F4" sqref="F4"/>
    </sheetView>
  </sheetViews>
  <sheetFormatPr defaultColWidth="8.796875" defaultRowHeight="14.25"/>
  <cols>
    <col min="1" max="1" width="5" style="1" bestFit="1" customWidth="1"/>
    <col min="2" max="2" width="61.8984375" style="2" customWidth="1"/>
    <col min="3" max="3" width="84.69921875" style="35" customWidth="1"/>
    <col min="4" max="5" width="12.69921875" style="9" customWidth="1"/>
    <col min="6" max="6" width="46.69921875" style="9" customWidth="1"/>
    <col min="7" max="10" width="12.69921875" style="9" customWidth="1"/>
    <col min="11" max="16384" width="9" style="1" customWidth="1"/>
  </cols>
  <sheetData>
    <row r="1" spans="1:10" ht="18.75">
      <c r="A1" s="64" t="s">
        <v>215</v>
      </c>
      <c r="B1" s="65"/>
      <c r="C1" s="65"/>
      <c r="D1" s="65"/>
      <c r="E1" s="65"/>
      <c r="F1" s="65"/>
      <c r="G1" s="65"/>
      <c r="H1" s="65"/>
      <c r="I1" s="65"/>
      <c r="J1" s="66"/>
    </row>
    <row r="2" spans="1:10" s="8" customFormat="1" ht="36">
      <c r="A2" s="63" t="s">
        <v>108</v>
      </c>
      <c r="B2" s="63"/>
      <c r="C2" s="63"/>
      <c r="D2" s="63"/>
      <c r="E2" s="63"/>
      <c r="F2" s="63"/>
      <c r="G2" s="63"/>
      <c r="H2" s="63"/>
      <c r="I2" s="63"/>
      <c r="J2" s="63"/>
    </row>
    <row r="3" spans="1:10" ht="50.25" customHeight="1">
      <c r="A3" s="29" t="s">
        <v>0</v>
      </c>
      <c r="B3" s="30" t="s">
        <v>105</v>
      </c>
      <c r="C3" s="30" t="s">
        <v>106</v>
      </c>
      <c r="D3" s="30" t="s">
        <v>97</v>
      </c>
      <c r="E3" s="30" t="s">
        <v>96</v>
      </c>
      <c r="F3" s="30" t="s">
        <v>216</v>
      </c>
      <c r="G3" s="30" t="s">
        <v>98</v>
      </c>
      <c r="H3" s="30" t="s">
        <v>99</v>
      </c>
      <c r="I3" s="30" t="s">
        <v>100</v>
      </c>
      <c r="J3" s="30" t="s">
        <v>101</v>
      </c>
    </row>
    <row r="4" spans="1:10" s="3" customFormat="1" ht="225">
      <c r="A4" s="31">
        <v>1</v>
      </c>
      <c r="B4" s="32" t="s">
        <v>109</v>
      </c>
      <c r="C4" s="32" t="s">
        <v>110</v>
      </c>
      <c r="D4" s="10" t="s">
        <v>26</v>
      </c>
      <c r="E4" s="10">
        <v>27</v>
      </c>
      <c r="F4" s="71" t="s">
        <v>217</v>
      </c>
      <c r="G4" s="26"/>
      <c r="H4" s="26">
        <f>G4*E4</f>
        <v>0</v>
      </c>
      <c r="I4" s="33">
        <v>0.23</v>
      </c>
      <c r="J4" s="26">
        <f>(H4*I4)+H4</f>
        <v>0</v>
      </c>
    </row>
    <row r="5" spans="1:10" s="3" customFormat="1" ht="150">
      <c r="A5" s="31">
        <v>2</v>
      </c>
      <c r="B5" s="32" t="s">
        <v>111</v>
      </c>
      <c r="C5" s="32" t="s">
        <v>112</v>
      </c>
      <c r="D5" s="10" t="s">
        <v>24</v>
      </c>
      <c r="E5" s="10">
        <v>61</v>
      </c>
      <c r="F5" s="71" t="s">
        <v>217</v>
      </c>
      <c r="G5" s="26"/>
      <c r="H5" s="26">
        <f aca="true" t="shared" si="0" ref="H5:H10">G5*E5</f>
        <v>0</v>
      </c>
      <c r="I5" s="33">
        <v>0.23</v>
      </c>
      <c r="J5" s="26">
        <f aca="true" t="shared" si="1" ref="J5:J10">(H5*I5)+H5</f>
        <v>0</v>
      </c>
    </row>
    <row r="6" spans="1:10" s="3" customFormat="1" ht="93.75">
      <c r="A6" s="31">
        <v>3</v>
      </c>
      <c r="B6" s="34" t="s">
        <v>113</v>
      </c>
      <c r="C6" s="34" t="s">
        <v>114</v>
      </c>
      <c r="D6" s="10" t="s">
        <v>26</v>
      </c>
      <c r="E6" s="10">
        <v>56</v>
      </c>
      <c r="F6" s="71" t="s">
        <v>217</v>
      </c>
      <c r="G6" s="26"/>
      <c r="H6" s="26">
        <f t="shared" si="0"/>
        <v>0</v>
      </c>
      <c r="I6" s="33">
        <v>0.23</v>
      </c>
      <c r="J6" s="26">
        <f t="shared" si="1"/>
        <v>0</v>
      </c>
    </row>
    <row r="7" spans="1:10" s="3" customFormat="1" ht="168.75">
      <c r="A7" s="31">
        <v>4</v>
      </c>
      <c r="B7" s="32" t="s">
        <v>115</v>
      </c>
      <c r="C7" s="32" t="s">
        <v>116</v>
      </c>
      <c r="D7" s="10" t="s">
        <v>26</v>
      </c>
      <c r="E7" s="10">
        <v>95</v>
      </c>
      <c r="F7" s="71" t="s">
        <v>217</v>
      </c>
      <c r="G7" s="26"/>
      <c r="H7" s="26">
        <f t="shared" si="0"/>
        <v>0</v>
      </c>
      <c r="I7" s="33">
        <v>0.23</v>
      </c>
      <c r="J7" s="26">
        <f t="shared" si="1"/>
        <v>0</v>
      </c>
    </row>
    <row r="8" spans="1:10" s="3" customFormat="1" ht="150">
      <c r="A8" s="31">
        <v>5</v>
      </c>
      <c r="B8" s="32" t="s">
        <v>117</v>
      </c>
      <c r="C8" s="32" t="s">
        <v>118</v>
      </c>
      <c r="D8" s="10" t="s">
        <v>26</v>
      </c>
      <c r="E8" s="10">
        <v>95</v>
      </c>
      <c r="F8" s="71" t="s">
        <v>217</v>
      </c>
      <c r="G8" s="26"/>
      <c r="H8" s="26">
        <f t="shared" si="0"/>
        <v>0</v>
      </c>
      <c r="I8" s="33">
        <v>0.23</v>
      </c>
      <c r="J8" s="26">
        <f t="shared" si="1"/>
        <v>0</v>
      </c>
    </row>
    <row r="9" spans="1:10" s="3" customFormat="1" ht="75">
      <c r="A9" s="31">
        <v>6</v>
      </c>
      <c r="B9" s="32" t="s">
        <v>119</v>
      </c>
      <c r="C9" s="32" t="s">
        <v>120</v>
      </c>
      <c r="D9" s="10" t="s">
        <v>26</v>
      </c>
      <c r="E9" s="10">
        <v>32</v>
      </c>
      <c r="F9" s="71" t="s">
        <v>217</v>
      </c>
      <c r="G9" s="26"/>
      <c r="H9" s="26">
        <f t="shared" si="0"/>
        <v>0</v>
      </c>
      <c r="I9" s="33">
        <v>0.23</v>
      </c>
      <c r="J9" s="26">
        <f t="shared" si="1"/>
        <v>0</v>
      </c>
    </row>
    <row r="10" spans="1:10" s="3" customFormat="1" ht="131.25">
      <c r="A10" s="31">
        <v>7</v>
      </c>
      <c r="B10" s="34" t="s">
        <v>121</v>
      </c>
      <c r="C10" s="34" t="s">
        <v>122</v>
      </c>
      <c r="D10" s="10" t="s">
        <v>26</v>
      </c>
      <c r="E10" s="10">
        <v>39</v>
      </c>
      <c r="F10" s="71" t="s">
        <v>217</v>
      </c>
      <c r="G10" s="26"/>
      <c r="H10" s="26">
        <f t="shared" si="0"/>
        <v>0</v>
      </c>
      <c r="I10" s="33">
        <v>0.23</v>
      </c>
      <c r="J10" s="26">
        <f t="shared" si="1"/>
        <v>0</v>
      </c>
    </row>
    <row r="11" spans="1:10" ht="18.75">
      <c r="A11" s="35"/>
      <c r="B11" s="35"/>
      <c r="D11" s="36"/>
      <c r="E11" s="36"/>
      <c r="F11" s="36"/>
      <c r="G11" s="37" t="s">
        <v>102</v>
      </c>
      <c r="H11" s="38">
        <f>SUM(H4:H10)</f>
        <v>0</v>
      </c>
      <c r="I11" s="57">
        <v>0.23</v>
      </c>
      <c r="J11" s="38">
        <f>SUM(J4:J10)</f>
        <v>0</v>
      </c>
    </row>
    <row r="16" ht="18.75"/>
    <row r="17" ht="18.75"/>
    <row r="18" ht="18.75"/>
    <row r="19" ht="18.75"/>
    <row r="20" ht="18.75"/>
    <row r="21" ht="18.75"/>
    <row r="22" ht="18.75"/>
    <row r="23" ht="18.75"/>
    <row r="24" ht="18.75"/>
    <row r="25" ht="18.75"/>
    <row r="26" ht="18.75"/>
    <row r="27" ht="18.75"/>
    <row r="28" ht="18.75"/>
    <row r="29" ht="18.75"/>
  </sheetData>
  <sheetProtection/>
  <mergeCells count="2">
    <mergeCell ref="A2:J2"/>
    <mergeCell ref="A1:J1"/>
  </mergeCells>
  <printOptions/>
  <pageMargins left="0.25" right="0.25" top="0.75" bottom="0.75" header="0.3" footer="0.3"/>
  <pageSetup fitToHeight="0" fitToWidth="1" horizontalDpi="600" verticalDpi="600" orientation="portrait" paperSize="9" scale="33"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J13"/>
  <sheetViews>
    <sheetView zoomScale="70" zoomScaleNormal="70" zoomScaleSheetLayoutView="100" zoomScalePageLayoutView="0" workbookViewId="0" topLeftCell="A1">
      <pane xSplit="10" ySplit="3" topLeftCell="K4" activePane="bottomRight" state="frozen"/>
      <selection pane="topLeft" activeCell="A14" sqref="A14"/>
      <selection pane="topRight" activeCell="G14" sqref="G14"/>
      <selection pane="bottomLeft" activeCell="A17" sqref="A17"/>
      <selection pane="bottomRight" activeCell="B4" sqref="B4"/>
    </sheetView>
  </sheetViews>
  <sheetFormatPr defaultColWidth="8.796875" defaultRowHeight="14.25"/>
  <cols>
    <col min="1" max="1" width="5" style="1" bestFit="1" customWidth="1"/>
    <col min="2" max="2" width="45.09765625" style="2" customWidth="1"/>
    <col min="3" max="3" width="84.69921875" style="35" customWidth="1"/>
    <col min="4" max="5" width="12.69921875" style="9" customWidth="1"/>
    <col min="6" max="6" width="40.3984375" style="9" customWidth="1"/>
    <col min="7" max="10" width="12.69921875" style="9" customWidth="1"/>
    <col min="11" max="16384" width="9" style="1" customWidth="1"/>
  </cols>
  <sheetData>
    <row r="1" spans="1:10" ht="18.75" customHeight="1">
      <c r="A1" s="62" t="s">
        <v>215</v>
      </c>
      <c r="B1" s="62"/>
      <c r="C1" s="62"/>
      <c r="D1" s="62"/>
      <c r="E1" s="62"/>
      <c r="F1" s="62"/>
      <c r="G1" s="62"/>
      <c r="H1" s="62"/>
      <c r="I1" s="62"/>
      <c r="J1" s="62"/>
    </row>
    <row r="2" spans="1:10" s="8" customFormat="1" ht="36">
      <c r="A2" s="63" t="s">
        <v>123</v>
      </c>
      <c r="B2" s="63"/>
      <c r="C2" s="63"/>
      <c r="D2" s="63"/>
      <c r="E2" s="63"/>
      <c r="F2" s="63"/>
      <c r="G2" s="63"/>
      <c r="H2" s="63"/>
      <c r="I2" s="63"/>
      <c r="J2" s="63"/>
    </row>
    <row r="3" spans="1:10" ht="59.25" customHeight="1">
      <c r="A3" s="29" t="s">
        <v>0</v>
      </c>
      <c r="B3" s="39" t="s">
        <v>105</v>
      </c>
      <c r="C3" s="30" t="s">
        <v>106</v>
      </c>
      <c r="D3" s="30" t="s">
        <v>97</v>
      </c>
      <c r="E3" s="30" t="s">
        <v>96</v>
      </c>
      <c r="F3" s="30" t="s">
        <v>216</v>
      </c>
      <c r="G3" s="30" t="s">
        <v>98</v>
      </c>
      <c r="H3" s="30" t="s">
        <v>99</v>
      </c>
      <c r="I3" s="30" t="s">
        <v>100</v>
      </c>
      <c r="J3" s="30" t="s">
        <v>101</v>
      </c>
    </row>
    <row r="4" spans="1:10" s="3" customFormat="1" ht="131.25">
      <c r="A4" s="31">
        <v>1</v>
      </c>
      <c r="B4" s="40" t="s">
        <v>124</v>
      </c>
      <c r="C4" s="32" t="s">
        <v>125</v>
      </c>
      <c r="D4" s="41" t="s">
        <v>25</v>
      </c>
      <c r="E4" s="41">
        <v>14</v>
      </c>
      <c r="F4" s="72" t="s">
        <v>218</v>
      </c>
      <c r="G4" s="42"/>
      <c r="H4" s="42">
        <f>G4*E4</f>
        <v>0</v>
      </c>
      <c r="I4" s="43">
        <v>0.23</v>
      </c>
      <c r="J4" s="42">
        <f>(H4*I4)+H4</f>
        <v>0</v>
      </c>
    </row>
    <row r="5" spans="1:10" s="3" customFormat="1" ht="131.25">
      <c r="A5" s="31">
        <v>2</v>
      </c>
      <c r="B5" s="40" t="s">
        <v>126</v>
      </c>
      <c r="C5" s="32" t="s">
        <v>127</v>
      </c>
      <c r="D5" s="41" t="s">
        <v>25</v>
      </c>
      <c r="E5" s="41">
        <v>7</v>
      </c>
      <c r="F5" s="72" t="s">
        <v>218</v>
      </c>
      <c r="G5" s="42"/>
      <c r="H5" s="42">
        <f aca="true" t="shared" si="0" ref="H5:H12">G5*E5</f>
        <v>0</v>
      </c>
      <c r="I5" s="43">
        <v>0.23</v>
      </c>
      <c r="J5" s="42">
        <f aca="true" t="shared" si="1" ref="J5:J12">(H5*I5)+H5</f>
        <v>0</v>
      </c>
    </row>
    <row r="6" spans="1:10" ht="75">
      <c r="A6" s="31">
        <v>3</v>
      </c>
      <c r="B6" s="44" t="s">
        <v>128</v>
      </c>
      <c r="C6" s="45" t="s">
        <v>129</v>
      </c>
      <c r="D6" s="41" t="s">
        <v>25</v>
      </c>
      <c r="E6" s="41">
        <v>3</v>
      </c>
      <c r="F6" s="72" t="s">
        <v>218</v>
      </c>
      <c r="G6" s="42"/>
      <c r="H6" s="42">
        <f t="shared" si="0"/>
        <v>0</v>
      </c>
      <c r="I6" s="43">
        <v>0.23</v>
      </c>
      <c r="J6" s="42">
        <f t="shared" si="1"/>
        <v>0</v>
      </c>
    </row>
    <row r="7" spans="1:10" ht="75">
      <c r="A7" s="31">
        <v>4</v>
      </c>
      <c r="B7" s="44" t="s">
        <v>130</v>
      </c>
      <c r="C7" s="45" t="s">
        <v>131</v>
      </c>
      <c r="D7" s="41" t="s">
        <v>26</v>
      </c>
      <c r="E7" s="41">
        <v>14</v>
      </c>
      <c r="F7" s="72" t="s">
        <v>218</v>
      </c>
      <c r="G7" s="42"/>
      <c r="H7" s="42">
        <f t="shared" si="0"/>
        <v>0</v>
      </c>
      <c r="I7" s="43">
        <v>0.23</v>
      </c>
      <c r="J7" s="42">
        <f t="shared" si="1"/>
        <v>0</v>
      </c>
    </row>
    <row r="8" spans="1:10" ht="75">
      <c r="A8" s="31">
        <v>5</v>
      </c>
      <c r="B8" s="44" t="s">
        <v>132</v>
      </c>
      <c r="C8" s="45" t="s">
        <v>133</v>
      </c>
      <c r="D8" s="41" t="s">
        <v>26</v>
      </c>
      <c r="E8" s="41">
        <v>7</v>
      </c>
      <c r="F8" s="72" t="s">
        <v>218</v>
      </c>
      <c r="G8" s="42"/>
      <c r="H8" s="42">
        <f t="shared" si="0"/>
        <v>0</v>
      </c>
      <c r="I8" s="43">
        <v>0.23</v>
      </c>
      <c r="J8" s="42">
        <f t="shared" si="1"/>
        <v>0</v>
      </c>
    </row>
    <row r="9" spans="1:10" s="3" customFormat="1" ht="75">
      <c r="A9" s="31">
        <v>6</v>
      </c>
      <c r="B9" s="40" t="s">
        <v>134</v>
      </c>
      <c r="C9" s="32" t="s">
        <v>135</v>
      </c>
      <c r="D9" s="41" t="s">
        <v>24</v>
      </c>
      <c r="E9" s="41">
        <v>10</v>
      </c>
      <c r="F9" s="72" t="s">
        <v>218</v>
      </c>
      <c r="G9" s="42"/>
      <c r="H9" s="42">
        <f t="shared" si="0"/>
        <v>0</v>
      </c>
      <c r="I9" s="43">
        <v>0.23</v>
      </c>
      <c r="J9" s="42">
        <f t="shared" si="1"/>
        <v>0</v>
      </c>
    </row>
    <row r="10" spans="1:10" s="3" customFormat="1" ht="75">
      <c r="A10" s="31">
        <v>7</v>
      </c>
      <c r="B10" s="40" t="s">
        <v>136</v>
      </c>
      <c r="C10" s="32" t="s">
        <v>137</v>
      </c>
      <c r="D10" s="41" t="s">
        <v>24</v>
      </c>
      <c r="E10" s="41">
        <v>3</v>
      </c>
      <c r="F10" s="72" t="s">
        <v>218</v>
      </c>
      <c r="G10" s="42"/>
      <c r="H10" s="42">
        <f t="shared" si="0"/>
        <v>0</v>
      </c>
      <c r="I10" s="43">
        <v>0.23</v>
      </c>
      <c r="J10" s="42">
        <f t="shared" si="1"/>
        <v>0</v>
      </c>
    </row>
    <row r="11" spans="1:10" ht="150">
      <c r="A11" s="31">
        <v>8</v>
      </c>
      <c r="B11" s="40" t="s">
        <v>138</v>
      </c>
      <c r="C11" s="46" t="s">
        <v>139</v>
      </c>
      <c r="D11" s="41" t="s">
        <v>24</v>
      </c>
      <c r="E11" s="41">
        <v>53</v>
      </c>
      <c r="F11" s="72" t="s">
        <v>218</v>
      </c>
      <c r="G11" s="42"/>
      <c r="H11" s="42">
        <f t="shared" si="0"/>
        <v>0</v>
      </c>
      <c r="I11" s="43">
        <v>0.23</v>
      </c>
      <c r="J11" s="42">
        <f t="shared" si="1"/>
        <v>0</v>
      </c>
    </row>
    <row r="12" spans="1:10" s="3" customFormat="1" ht="150">
      <c r="A12" s="31">
        <v>9</v>
      </c>
      <c r="B12" s="40" t="s">
        <v>140</v>
      </c>
      <c r="C12" s="34" t="s">
        <v>141</v>
      </c>
      <c r="D12" s="41" t="s">
        <v>24</v>
      </c>
      <c r="E12" s="41">
        <v>80</v>
      </c>
      <c r="F12" s="72" t="s">
        <v>218</v>
      </c>
      <c r="G12" s="42"/>
      <c r="H12" s="42">
        <f t="shared" si="0"/>
        <v>0</v>
      </c>
      <c r="I12" s="43">
        <v>0.23</v>
      </c>
      <c r="J12" s="42">
        <f t="shared" si="1"/>
        <v>0</v>
      </c>
    </row>
    <row r="13" spans="7:10" ht="18.75">
      <c r="G13" s="37" t="s">
        <v>102</v>
      </c>
      <c r="H13" s="38">
        <f>SUM(H4:H12)</f>
        <v>0</v>
      </c>
      <c r="I13" s="57">
        <v>0.23</v>
      </c>
      <c r="J13" s="38">
        <f>SUM(J4:J12)</f>
        <v>0</v>
      </c>
    </row>
  </sheetData>
  <sheetProtection/>
  <mergeCells count="2">
    <mergeCell ref="A2:J2"/>
    <mergeCell ref="A1:J1"/>
  </mergeCells>
  <printOptions/>
  <pageMargins left="0.25" right="0.25"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rgb="FF002060"/>
    <pageSetUpPr fitToPage="1"/>
  </sheetPr>
  <dimension ref="A1:J14"/>
  <sheetViews>
    <sheetView zoomScale="60" zoomScaleNormal="60" zoomScaleSheetLayoutView="100" zoomScalePageLayoutView="0" workbookViewId="0" topLeftCell="A1">
      <pane xSplit="10" ySplit="3" topLeftCell="K4" activePane="bottomRight" state="frozen"/>
      <selection pane="topLeft" activeCell="A14" sqref="A14"/>
      <selection pane="topRight" activeCell="G14" sqref="G14"/>
      <selection pane="bottomLeft" activeCell="A17" sqref="A17"/>
      <selection pane="bottomRight" activeCell="C5" sqref="C5"/>
    </sheetView>
  </sheetViews>
  <sheetFormatPr defaultColWidth="8.796875" defaultRowHeight="14.25"/>
  <cols>
    <col min="1" max="1" width="5" style="1" bestFit="1" customWidth="1"/>
    <col min="2" max="2" width="61.8984375" style="2" customWidth="1"/>
    <col min="3" max="3" width="84.69921875" style="35" customWidth="1"/>
    <col min="4" max="5" width="12.69921875" style="9" customWidth="1"/>
    <col min="6" max="6" width="39.59765625" style="9" customWidth="1"/>
    <col min="7" max="10" width="12.69921875" style="9" customWidth="1"/>
    <col min="11" max="16384" width="9" style="1" customWidth="1"/>
  </cols>
  <sheetData>
    <row r="1" spans="1:10" ht="18.75" customHeight="1">
      <c r="A1" s="62" t="s">
        <v>215</v>
      </c>
      <c r="B1" s="62"/>
      <c r="C1" s="62"/>
      <c r="D1" s="62"/>
      <c r="E1" s="62"/>
      <c r="F1" s="62"/>
      <c r="G1" s="62"/>
      <c r="H1" s="62"/>
      <c r="I1" s="62"/>
      <c r="J1" s="62"/>
    </row>
    <row r="2" spans="1:10" s="8" customFormat="1" ht="36">
      <c r="A2" s="63" t="s">
        <v>142</v>
      </c>
      <c r="B2" s="63"/>
      <c r="C2" s="63"/>
      <c r="D2" s="63"/>
      <c r="E2" s="63"/>
      <c r="F2" s="63"/>
      <c r="G2" s="63"/>
      <c r="H2" s="63"/>
      <c r="I2" s="63"/>
      <c r="J2" s="63"/>
    </row>
    <row r="3" spans="1:10" ht="50.25" customHeight="1">
      <c r="A3" s="29" t="s">
        <v>0</v>
      </c>
      <c r="B3" s="30" t="s">
        <v>105</v>
      </c>
      <c r="C3" s="30" t="s">
        <v>106</v>
      </c>
      <c r="D3" s="30" t="s">
        <v>97</v>
      </c>
      <c r="E3" s="30" t="s">
        <v>96</v>
      </c>
      <c r="F3" s="30" t="s">
        <v>216</v>
      </c>
      <c r="G3" s="30" t="s">
        <v>98</v>
      </c>
      <c r="H3" s="30" t="s">
        <v>99</v>
      </c>
      <c r="I3" s="30" t="s">
        <v>100</v>
      </c>
      <c r="J3" s="30" t="s">
        <v>101</v>
      </c>
    </row>
    <row r="4" spans="1:10" s="3" customFormat="1" ht="225">
      <c r="A4" s="31">
        <v>1</v>
      </c>
      <c r="B4" s="40" t="s">
        <v>143</v>
      </c>
      <c r="C4" s="32" t="s">
        <v>144</v>
      </c>
      <c r="D4" s="41" t="s">
        <v>25</v>
      </c>
      <c r="E4" s="41">
        <v>6</v>
      </c>
      <c r="F4" s="72" t="s">
        <v>218</v>
      </c>
      <c r="G4" s="42"/>
      <c r="H4" s="42">
        <f>G4*E4</f>
        <v>0</v>
      </c>
      <c r="I4" s="59">
        <v>0.23</v>
      </c>
      <c r="J4" s="42">
        <f>(H4*I4)+H4</f>
        <v>0</v>
      </c>
    </row>
    <row r="5" spans="1:10" s="3" customFormat="1" ht="168.75">
      <c r="A5" s="31">
        <v>2</v>
      </c>
      <c r="B5" s="40" t="s">
        <v>145</v>
      </c>
      <c r="C5" s="32" t="s">
        <v>146</v>
      </c>
      <c r="D5" s="41" t="s">
        <v>25</v>
      </c>
      <c r="E5" s="41">
        <v>2</v>
      </c>
      <c r="F5" s="72" t="s">
        <v>218</v>
      </c>
      <c r="G5" s="42"/>
      <c r="H5" s="42">
        <f aca="true" t="shared" si="0" ref="H5:H13">G5*E5</f>
        <v>0</v>
      </c>
      <c r="I5" s="59">
        <v>0.23</v>
      </c>
      <c r="J5" s="42">
        <f aca="true" t="shared" si="1" ref="J5:J13">(H5*I5)+H5</f>
        <v>0</v>
      </c>
    </row>
    <row r="6" spans="1:10" s="3" customFormat="1" ht="131.25">
      <c r="A6" s="31">
        <v>3</v>
      </c>
      <c r="B6" s="40" t="s">
        <v>147</v>
      </c>
      <c r="C6" s="32" t="s">
        <v>148</v>
      </c>
      <c r="D6" s="41" t="s">
        <v>25</v>
      </c>
      <c r="E6" s="41">
        <v>1</v>
      </c>
      <c r="F6" s="72" t="s">
        <v>218</v>
      </c>
      <c r="G6" s="42"/>
      <c r="H6" s="42">
        <f t="shared" si="0"/>
        <v>0</v>
      </c>
      <c r="I6" s="59">
        <v>0.23</v>
      </c>
      <c r="J6" s="42">
        <f t="shared" si="1"/>
        <v>0</v>
      </c>
    </row>
    <row r="7" spans="1:10" s="3" customFormat="1" ht="75">
      <c r="A7" s="31">
        <v>4</v>
      </c>
      <c r="B7" s="40" t="s">
        <v>149</v>
      </c>
      <c r="C7" s="32" t="s">
        <v>150</v>
      </c>
      <c r="D7" s="41" t="s">
        <v>26</v>
      </c>
      <c r="E7" s="41">
        <v>1</v>
      </c>
      <c r="F7" s="72" t="s">
        <v>218</v>
      </c>
      <c r="G7" s="42"/>
      <c r="H7" s="42">
        <f t="shared" si="0"/>
        <v>0</v>
      </c>
      <c r="I7" s="59">
        <v>0.23</v>
      </c>
      <c r="J7" s="42">
        <f t="shared" si="1"/>
        <v>0</v>
      </c>
    </row>
    <row r="8" spans="1:10" s="3" customFormat="1" ht="131.25">
      <c r="A8" s="31">
        <v>5</v>
      </c>
      <c r="B8" s="40" t="s">
        <v>151</v>
      </c>
      <c r="C8" s="32" t="s">
        <v>152</v>
      </c>
      <c r="D8" s="41" t="s">
        <v>26</v>
      </c>
      <c r="E8" s="41">
        <v>8</v>
      </c>
      <c r="F8" s="72" t="s">
        <v>218</v>
      </c>
      <c r="G8" s="42"/>
      <c r="H8" s="42">
        <f t="shared" si="0"/>
        <v>0</v>
      </c>
      <c r="I8" s="59">
        <v>0.23</v>
      </c>
      <c r="J8" s="42">
        <f t="shared" si="1"/>
        <v>0</v>
      </c>
    </row>
    <row r="9" spans="1:10" s="3" customFormat="1" ht="131.25">
      <c r="A9" s="31">
        <v>6</v>
      </c>
      <c r="B9" s="40" t="s">
        <v>153</v>
      </c>
      <c r="C9" s="32" t="s">
        <v>154</v>
      </c>
      <c r="D9" s="41" t="s">
        <v>26</v>
      </c>
      <c r="E9" s="41">
        <v>3</v>
      </c>
      <c r="F9" s="72" t="s">
        <v>218</v>
      </c>
      <c r="G9" s="42"/>
      <c r="H9" s="42">
        <f t="shared" si="0"/>
        <v>0</v>
      </c>
      <c r="I9" s="59">
        <v>0.23</v>
      </c>
      <c r="J9" s="42">
        <f t="shared" si="1"/>
        <v>0</v>
      </c>
    </row>
    <row r="10" spans="1:10" s="3" customFormat="1" ht="93.75">
      <c r="A10" s="31">
        <v>7</v>
      </c>
      <c r="B10" s="40" t="s">
        <v>155</v>
      </c>
      <c r="C10" s="32" t="s">
        <v>156</v>
      </c>
      <c r="D10" s="41" t="s">
        <v>24</v>
      </c>
      <c r="E10" s="41">
        <v>59</v>
      </c>
      <c r="F10" s="72" t="s">
        <v>218</v>
      </c>
      <c r="G10" s="42"/>
      <c r="H10" s="42">
        <f t="shared" si="0"/>
        <v>0</v>
      </c>
      <c r="I10" s="59">
        <v>0.23</v>
      </c>
      <c r="J10" s="42">
        <f t="shared" si="1"/>
        <v>0</v>
      </c>
    </row>
    <row r="11" spans="1:10" s="3" customFormat="1" ht="93.75">
      <c r="A11" s="31">
        <v>8</v>
      </c>
      <c r="B11" s="40" t="s">
        <v>157</v>
      </c>
      <c r="C11" s="32" t="s">
        <v>158</v>
      </c>
      <c r="D11" s="41" t="s">
        <v>24</v>
      </c>
      <c r="E11" s="41">
        <v>10</v>
      </c>
      <c r="F11" s="72" t="s">
        <v>218</v>
      </c>
      <c r="G11" s="42"/>
      <c r="H11" s="42">
        <f t="shared" si="0"/>
        <v>0</v>
      </c>
      <c r="I11" s="59">
        <v>0.23</v>
      </c>
      <c r="J11" s="42">
        <f t="shared" si="1"/>
        <v>0</v>
      </c>
    </row>
    <row r="12" spans="1:10" s="3" customFormat="1" ht="75">
      <c r="A12" s="31">
        <v>9</v>
      </c>
      <c r="B12" s="40" t="s">
        <v>159</v>
      </c>
      <c r="C12" s="32" t="s">
        <v>160</v>
      </c>
      <c r="D12" s="41" t="s">
        <v>26</v>
      </c>
      <c r="E12" s="41">
        <v>32</v>
      </c>
      <c r="F12" s="72" t="s">
        <v>218</v>
      </c>
      <c r="G12" s="42"/>
      <c r="H12" s="42">
        <f t="shared" si="0"/>
        <v>0</v>
      </c>
      <c r="I12" s="59">
        <v>0.23</v>
      </c>
      <c r="J12" s="42">
        <f t="shared" si="1"/>
        <v>0</v>
      </c>
    </row>
    <row r="13" spans="1:10" s="3" customFormat="1" ht="112.5">
      <c r="A13" s="31">
        <v>10</v>
      </c>
      <c r="B13" s="47" t="s">
        <v>161</v>
      </c>
      <c r="C13" s="34" t="s">
        <v>162</v>
      </c>
      <c r="D13" s="41" t="s">
        <v>26</v>
      </c>
      <c r="E13" s="41">
        <v>8</v>
      </c>
      <c r="F13" s="72" t="s">
        <v>218</v>
      </c>
      <c r="G13" s="42"/>
      <c r="H13" s="42">
        <f t="shared" si="0"/>
        <v>0</v>
      </c>
      <c r="I13" s="59">
        <v>0.23</v>
      </c>
      <c r="J13" s="42">
        <f t="shared" si="1"/>
        <v>0</v>
      </c>
    </row>
    <row r="14" spans="7:10" ht="18.75">
      <c r="G14" s="37" t="s">
        <v>102</v>
      </c>
      <c r="H14" s="38">
        <f>SUM(H4:H13)</f>
        <v>0</v>
      </c>
      <c r="I14" s="57">
        <v>0.23</v>
      </c>
      <c r="J14" s="38">
        <f>SUM(J4:J13)</f>
        <v>0</v>
      </c>
    </row>
  </sheetData>
  <sheetProtection/>
  <mergeCells count="2">
    <mergeCell ref="A2:J2"/>
    <mergeCell ref="A1:J1"/>
  </mergeCells>
  <printOptions/>
  <pageMargins left="0.25" right="0.25" top="0.75" bottom="0.75" header="0.3" footer="0.3"/>
  <pageSetup fitToHeight="0" fitToWidth="1" horizontalDpi="600" verticalDpi="600" orientation="portrait" paperSize="9" scale="3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J11"/>
  <sheetViews>
    <sheetView zoomScale="60" zoomScaleNormal="60" zoomScaleSheetLayoutView="100" zoomScalePageLayoutView="0" workbookViewId="0" topLeftCell="A1">
      <pane xSplit="10" ySplit="3" topLeftCell="K4" activePane="bottomRight" state="frozen"/>
      <selection pane="topLeft" activeCell="A14" sqref="A14"/>
      <selection pane="topRight" activeCell="G14" sqref="G14"/>
      <selection pane="bottomLeft" activeCell="A17" sqref="A17"/>
      <selection pane="bottomRight" activeCell="F4" sqref="F4"/>
    </sheetView>
  </sheetViews>
  <sheetFormatPr defaultColWidth="8.796875" defaultRowHeight="14.25"/>
  <cols>
    <col min="1" max="1" width="5" style="1" bestFit="1" customWidth="1"/>
    <col min="2" max="2" width="61.8984375" style="2" customWidth="1"/>
    <col min="3" max="3" width="84.69921875" style="35" customWidth="1"/>
    <col min="4" max="5" width="12.69921875" style="9" customWidth="1"/>
    <col min="6" max="6" width="36.5" style="9" customWidth="1"/>
    <col min="7" max="10" width="12.69921875" style="9" customWidth="1"/>
    <col min="11" max="16384" width="9" style="1" customWidth="1"/>
  </cols>
  <sheetData>
    <row r="1" spans="1:10" ht="18.75" customHeight="1">
      <c r="A1" s="62" t="s">
        <v>214</v>
      </c>
      <c r="B1" s="62"/>
      <c r="C1" s="62"/>
      <c r="D1" s="62"/>
      <c r="E1" s="62"/>
      <c r="F1" s="62"/>
      <c r="G1" s="62"/>
      <c r="H1" s="62"/>
      <c r="I1" s="62"/>
      <c r="J1" s="62"/>
    </row>
    <row r="2" spans="1:10" s="8" customFormat="1" ht="36">
      <c r="A2" s="63" t="s">
        <v>163</v>
      </c>
      <c r="B2" s="63"/>
      <c r="C2" s="63"/>
      <c r="D2" s="63"/>
      <c r="E2" s="63"/>
      <c r="F2" s="63"/>
      <c r="G2" s="63"/>
      <c r="H2" s="63"/>
      <c r="I2" s="63"/>
      <c r="J2" s="63"/>
    </row>
    <row r="3" spans="1:10" ht="50.25" customHeight="1">
      <c r="A3" s="29" t="s">
        <v>0</v>
      </c>
      <c r="B3" s="30" t="s">
        <v>105</v>
      </c>
      <c r="C3" s="30" t="s">
        <v>106</v>
      </c>
      <c r="D3" s="30" t="s">
        <v>97</v>
      </c>
      <c r="E3" s="30" t="s">
        <v>96</v>
      </c>
      <c r="F3" s="30" t="s">
        <v>216</v>
      </c>
      <c r="G3" s="30" t="s">
        <v>98</v>
      </c>
      <c r="H3" s="30" t="s">
        <v>99</v>
      </c>
      <c r="I3" s="30" t="s">
        <v>100</v>
      </c>
      <c r="J3" s="30" t="s">
        <v>101</v>
      </c>
    </row>
    <row r="4" spans="1:10" s="3" customFormat="1" ht="93.75">
      <c r="A4" s="31">
        <v>1</v>
      </c>
      <c r="B4" s="47" t="s">
        <v>164</v>
      </c>
      <c r="C4" s="34" t="s">
        <v>165</v>
      </c>
      <c r="D4" s="41" t="s">
        <v>26</v>
      </c>
      <c r="E4" s="41">
        <v>2</v>
      </c>
      <c r="F4" s="72" t="s">
        <v>218</v>
      </c>
      <c r="G4" s="42"/>
      <c r="H4" s="42">
        <f>G4*E4</f>
        <v>0</v>
      </c>
      <c r="I4" s="43">
        <v>0.23</v>
      </c>
      <c r="J4" s="42">
        <f>(H4*I4)+H4</f>
        <v>0</v>
      </c>
    </row>
    <row r="5" spans="1:10" s="3" customFormat="1" ht="75">
      <c r="A5" s="31">
        <v>2</v>
      </c>
      <c r="B5" s="40" t="s">
        <v>166</v>
      </c>
      <c r="C5" s="32" t="s">
        <v>167</v>
      </c>
      <c r="D5" s="41" t="s">
        <v>24</v>
      </c>
      <c r="E5" s="41">
        <v>4</v>
      </c>
      <c r="F5" s="72" t="s">
        <v>218</v>
      </c>
      <c r="G5" s="42"/>
      <c r="H5" s="42">
        <f aca="true" t="shared" si="0" ref="H5:H10">G5*E5</f>
        <v>0</v>
      </c>
      <c r="I5" s="43">
        <v>0.23</v>
      </c>
      <c r="J5" s="42">
        <f aca="true" t="shared" si="1" ref="J5:J10">(H5*I5)+H5</f>
        <v>0</v>
      </c>
    </row>
    <row r="6" spans="1:10" s="3" customFormat="1" ht="75">
      <c r="A6" s="31">
        <v>3</v>
      </c>
      <c r="B6" s="40" t="s">
        <v>168</v>
      </c>
      <c r="C6" s="32" t="s">
        <v>169</v>
      </c>
      <c r="D6" s="41" t="s">
        <v>26</v>
      </c>
      <c r="E6" s="41">
        <v>2</v>
      </c>
      <c r="F6" s="72" t="s">
        <v>218</v>
      </c>
      <c r="G6" s="42"/>
      <c r="H6" s="42">
        <f t="shared" si="0"/>
        <v>0</v>
      </c>
      <c r="I6" s="43">
        <v>0.23</v>
      </c>
      <c r="J6" s="42">
        <f t="shared" si="1"/>
        <v>0</v>
      </c>
    </row>
    <row r="7" spans="1:10" s="3" customFormat="1" ht="75">
      <c r="A7" s="31">
        <v>4</v>
      </c>
      <c r="B7" s="40" t="s">
        <v>170</v>
      </c>
      <c r="C7" s="32" t="s">
        <v>171</v>
      </c>
      <c r="D7" s="41" t="s">
        <v>26</v>
      </c>
      <c r="E7" s="41">
        <v>2</v>
      </c>
      <c r="F7" s="72" t="s">
        <v>218</v>
      </c>
      <c r="G7" s="42"/>
      <c r="H7" s="42">
        <f t="shared" si="0"/>
        <v>0</v>
      </c>
      <c r="I7" s="43">
        <v>0.23</v>
      </c>
      <c r="J7" s="42">
        <f t="shared" si="1"/>
        <v>0</v>
      </c>
    </row>
    <row r="8" spans="1:10" s="3" customFormat="1" ht="75">
      <c r="A8" s="31">
        <v>5</v>
      </c>
      <c r="B8" s="40" t="s">
        <v>172</v>
      </c>
      <c r="C8" s="32" t="s">
        <v>173</v>
      </c>
      <c r="D8" s="41" t="s">
        <v>26</v>
      </c>
      <c r="E8" s="41">
        <v>2</v>
      </c>
      <c r="F8" s="72" t="s">
        <v>218</v>
      </c>
      <c r="G8" s="42"/>
      <c r="H8" s="42">
        <f t="shared" si="0"/>
        <v>0</v>
      </c>
      <c r="I8" s="43">
        <v>0.23</v>
      </c>
      <c r="J8" s="42">
        <f t="shared" si="1"/>
        <v>0</v>
      </c>
    </row>
    <row r="9" spans="1:10" s="3" customFormat="1" ht="112.5">
      <c r="A9" s="31">
        <v>6</v>
      </c>
      <c r="B9" s="40" t="s">
        <v>174</v>
      </c>
      <c r="C9" s="32" t="s">
        <v>175</v>
      </c>
      <c r="D9" s="41" t="s">
        <v>24</v>
      </c>
      <c r="E9" s="41">
        <v>1</v>
      </c>
      <c r="F9" s="72" t="s">
        <v>218</v>
      </c>
      <c r="G9" s="42"/>
      <c r="H9" s="42">
        <f t="shared" si="0"/>
        <v>0</v>
      </c>
      <c r="I9" s="43">
        <v>0.23</v>
      </c>
      <c r="J9" s="42">
        <f t="shared" si="1"/>
        <v>0</v>
      </c>
    </row>
    <row r="10" spans="1:10" s="3" customFormat="1" ht="93.75">
      <c r="A10" s="31">
        <v>7</v>
      </c>
      <c r="B10" s="40" t="s">
        <v>176</v>
      </c>
      <c r="C10" s="32" t="s">
        <v>177</v>
      </c>
      <c r="D10" s="41" t="s">
        <v>24</v>
      </c>
      <c r="E10" s="41">
        <v>4</v>
      </c>
      <c r="F10" s="72" t="s">
        <v>218</v>
      </c>
      <c r="G10" s="42"/>
      <c r="H10" s="42">
        <f t="shared" si="0"/>
        <v>0</v>
      </c>
      <c r="I10" s="43">
        <v>0.23</v>
      </c>
      <c r="J10" s="42">
        <f t="shared" si="1"/>
        <v>0</v>
      </c>
    </row>
    <row r="11" spans="7:10" ht="18.75">
      <c r="G11" s="37" t="s">
        <v>102</v>
      </c>
      <c r="H11" s="38">
        <f>SUM(H4:H10)</f>
        <v>0</v>
      </c>
      <c r="I11" s="57">
        <v>0.23</v>
      </c>
      <c r="J11" s="38">
        <f>SUM(J4:J10)</f>
        <v>0</v>
      </c>
    </row>
  </sheetData>
  <sheetProtection/>
  <mergeCells count="2">
    <mergeCell ref="A2:J2"/>
    <mergeCell ref="A1:J1"/>
  </mergeCells>
  <printOptions/>
  <pageMargins left="0.25" right="0.25" top="0.75" bottom="0.75" header="0.3" footer="0.3"/>
  <pageSetup fitToHeight="0" fitToWidth="1" horizontalDpi="600" verticalDpi="600" orientation="portrait" paperSize="9" scale="39"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J21"/>
  <sheetViews>
    <sheetView zoomScale="60" zoomScaleNormal="60" zoomScaleSheetLayoutView="100" zoomScalePageLayoutView="0" workbookViewId="0" topLeftCell="A1">
      <pane xSplit="10" ySplit="3" topLeftCell="K4" activePane="bottomRight" state="frozen"/>
      <selection pane="topLeft" activeCell="A14" sqref="A14"/>
      <selection pane="topRight" activeCell="G14" sqref="G14"/>
      <selection pane="bottomLeft" activeCell="A17" sqref="A17"/>
      <selection pane="bottomRight" activeCell="F4" sqref="F4"/>
    </sheetView>
  </sheetViews>
  <sheetFormatPr defaultColWidth="8.796875" defaultRowHeight="14.25"/>
  <cols>
    <col min="1" max="1" width="5" style="1" bestFit="1" customWidth="1"/>
    <col min="2" max="2" width="61.8984375" style="2" customWidth="1"/>
    <col min="3" max="3" width="84.69921875" style="35" customWidth="1"/>
    <col min="4" max="5" width="12.69921875" style="9" customWidth="1"/>
    <col min="6" max="6" width="35.59765625" style="9" customWidth="1"/>
    <col min="7" max="10" width="12.69921875" style="9" customWidth="1"/>
    <col min="11" max="16384" width="9" style="1" customWidth="1"/>
  </cols>
  <sheetData>
    <row r="1" spans="1:10" ht="18.75" customHeight="1">
      <c r="A1" s="67" t="s">
        <v>215</v>
      </c>
      <c r="B1" s="68"/>
      <c r="C1" s="68"/>
      <c r="D1" s="68"/>
      <c r="E1" s="68"/>
      <c r="F1" s="68"/>
      <c r="G1" s="68"/>
      <c r="H1" s="68"/>
      <c r="I1" s="68"/>
      <c r="J1" s="69"/>
    </row>
    <row r="2" spans="1:10" s="8" customFormat="1" ht="36">
      <c r="A2" s="63" t="s">
        <v>178</v>
      </c>
      <c r="B2" s="63"/>
      <c r="C2" s="63"/>
      <c r="D2" s="63"/>
      <c r="E2" s="63"/>
      <c r="F2" s="63"/>
      <c r="G2" s="63"/>
      <c r="H2" s="63"/>
      <c r="I2" s="63"/>
      <c r="J2" s="63"/>
    </row>
    <row r="3" spans="1:10" ht="50.25" customHeight="1">
      <c r="A3" s="29" t="s">
        <v>0</v>
      </c>
      <c r="B3" s="30" t="s">
        <v>105</v>
      </c>
      <c r="C3" s="30" t="s">
        <v>106</v>
      </c>
      <c r="D3" s="30" t="s">
        <v>97</v>
      </c>
      <c r="E3" s="30" t="s">
        <v>96</v>
      </c>
      <c r="F3" s="30" t="s">
        <v>216</v>
      </c>
      <c r="G3" s="30" t="s">
        <v>98</v>
      </c>
      <c r="H3" s="30" t="s">
        <v>99</v>
      </c>
      <c r="I3" s="30" t="s">
        <v>100</v>
      </c>
      <c r="J3" s="30" t="s">
        <v>101</v>
      </c>
    </row>
    <row r="4" spans="1:10" s="3" customFormat="1" ht="150">
      <c r="A4" s="31">
        <v>1</v>
      </c>
      <c r="B4" s="32" t="s">
        <v>179</v>
      </c>
      <c r="C4" s="34" t="s">
        <v>180</v>
      </c>
      <c r="D4" s="10" t="s">
        <v>26</v>
      </c>
      <c r="E4" s="10">
        <v>4</v>
      </c>
      <c r="F4" s="71" t="s">
        <v>218</v>
      </c>
      <c r="G4" s="26"/>
      <c r="H4" s="26">
        <f>G4*E4</f>
        <v>0</v>
      </c>
      <c r="I4" s="60">
        <v>0.23</v>
      </c>
      <c r="J4" s="26">
        <f>(H4*I4)+H4</f>
        <v>0</v>
      </c>
    </row>
    <row r="5" spans="1:10" s="3" customFormat="1" ht="150">
      <c r="A5" s="31">
        <v>2</v>
      </c>
      <c r="B5" s="32" t="s">
        <v>181</v>
      </c>
      <c r="C5" s="34" t="s">
        <v>182</v>
      </c>
      <c r="D5" s="10" t="s">
        <v>26</v>
      </c>
      <c r="E5" s="10">
        <v>1</v>
      </c>
      <c r="F5" s="71" t="s">
        <v>218</v>
      </c>
      <c r="G5" s="26"/>
      <c r="H5" s="26">
        <f aca="true" t="shared" si="0" ref="H5:H20">G5*E5</f>
        <v>0</v>
      </c>
      <c r="I5" s="60">
        <v>0.23</v>
      </c>
      <c r="J5" s="26">
        <f aca="true" t="shared" si="1" ref="J5:J20">(H5*I5)+H5</f>
        <v>0</v>
      </c>
    </row>
    <row r="6" spans="1:10" s="3" customFormat="1" ht="93.75">
      <c r="A6" s="31">
        <v>3</v>
      </c>
      <c r="B6" s="32" t="s">
        <v>183</v>
      </c>
      <c r="C6" s="34" t="s">
        <v>184</v>
      </c>
      <c r="D6" s="10" t="s">
        <v>26</v>
      </c>
      <c r="E6" s="10">
        <v>108</v>
      </c>
      <c r="F6" s="71" t="s">
        <v>218</v>
      </c>
      <c r="G6" s="26"/>
      <c r="H6" s="26">
        <f t="shared" si="0"/>
        <v>0</v>
      </c>
      <c r="I6" s="60">
        <v>0.23</v>
      </c>
      <c r="J6" s="26">
        <f t="shared" si="1"/>
        <v>0</v>
      </c>
    </row>
    <row r="7" spans="1:10" s="3" customFormat="1" ht="112.5">
      <c r="A7" s="31">
        <v>4</v>
      </c>
      <c r="B7" s="32" t="s">
        <v>185</v>
      </c>
      <c r="C7" s="34" t="s">
        <v>186</v>
      </c>
      <c r="D7" s="10" t="s">
        <v>26</v>
      </c>
      <c r="E7" s="10">
        <v>23</v>
      </c>
      <c r="F7" s="71" t="s">
        <v>218</v>
      </c>
      <c r="G7" s="26"/>
      <c r="H7" s="26">
        <f t="shared" si="0"/>
        <v>0</v>
      </c>
      <c r="I7" s="60">
        <v>0.23</v>
      </c>
      <c r="J7" s="26">
        <f t="shared" si="1"/>
        <v>0</v>
      </c>
    </row>
    <row r="8" spans="1:10" s="3" customFormat="1" ht="112.5">
      <c r="A8" s="31">
        <v>5</v>
      </c>
      <c r="B8" s="32" t="s">
        <v>187</v>
      </c>
      <c r="C8" s="34" t="s">
        <v>188</v>
      </c>
      <c r="D8" s="10" t="s">
        <v>26</v>
      </c>
      <c r="E8" s="10">
        <v>11</v>
      </c>
      <c r="F8" s="71" t="s">
        <v>218</v>
      </c>
      <c r="G8" s="26"/>
      <c r="H8" s="26">
        <f t="shared" si="0"/>
        <v>0</v>
      </c>
      <c r="I8" s="60">
        <v>0.23</v>
      </c>
      <c r="J8" s="26">
        <f t="shared" si="1"/>
        <v>0</v>
      </c>
    </row>
    <row r="9" spans="1:10" ht="120.75" customHeight="1">
      <c r="A9" s="31">
        <v>6</v>
      </c>
      <c r="B9" s="32" t="s">
        <v>187</v>
      </c>
      <c r="C9" s="48" t="s">
        <v>189</v>
      </c>
      <c r="D9" s="10" t="s">
        <v>190</v>
      </c>
      <c r="E9" s="10">
        <v>2</v>
      </c>
      <c r="F9" s="71" t="s">
        <v>218</v>
      </c>
      <c r="G9" s="26"/>
      <c r="H9" s="26">
        <f t="shared" si="0"/>
        <v>0</v>
      </c>
      <c r="I9" s="60">
        <v>0.23</v>
      </c>
      <c r="J9" s="26">
        <f t="shared" si="1"/>
        <v>0</v>
      </c>
    </row>
    <row r="10" spans="1:10" s="3" customFormat="1" ht="93.75">
      <c r="A10" s="31">
        <v>7</v>
      </c>
      <c r="B10" s="32" t="s">
        <v>191</v>
      </c>
      <c r="C10" s="34" t="s">
        <v>192</v>
      </c>
      <c r="D10" s="10" t="s">
        <v>26</v>
      </c>
      <c r="E10" s="10">
        <v>2000</v>
      </c>
      <c r="F10" s="71" t="s">
        <v>218</v>
      </c>
      <c r="G10" s="26"/>
      <c r="H10" s="26">
        <f t="shared" si="0"/>
        <v>0</v>
      </c>
      <c r="I10" s="60">
        <v>0.23</v>
      </c>
      <c r="J10" s="26">
        <f t="shared" si="1"/>
        <v>0</v>
      </c>
    </row>
    <row r="11" spans="1:10" ht="93.75">
      <c r="A11" s="31">
        <v>8</v>
      </c>
      <c r="B11" s="49" t="s">
        <v>193</v>
      </c>
      <c r="C11" s="50" t="s">
        <v>194</v>
      </c>
      <c r="D11" s="51" t="s">
        <v>195</v>
      </c>
      <c r="E11" s="51">
        <v>1</v>
      </c>
      <c r="F11" s="71" t="s">
        <v>218</v>
      </c>
      <c r="G11" s="52"/>
      <c r="H11" s="26">
        <f t="shared" si="0"/>
        <v>0</v>
      </c>
      <c r="I11" s="60">
        <v>0.23</v>
      </c>
      <c r="J11" s="26">
        <f t="shared" si="1"/>
        <v>0</v>
      </c>
    </row>
    <row r="12" spans="1:10" s="3" customFormat="1" ht="93.75">
      <c r="A12" s="31">
        <v>9</v>
      </c>
      <c r="B12" s="32" t="s">
        <v>196</v>
      </c>
      <c r="C12" s="34" t="s">
        <v>197</v>
      </c>
      <c r="D12" s="10" t="s">
        <v>24</v>
      </c>
      <c r="E12" s="10">
        <v>512</v>
      </c>
      <c r="F12" s="71" t="s">
        <v>218</v>
      </c>
      <c r="G12" s="26"/>
      <c r="H12" s="26">
        <f t="shared" si="0"/>
        <v>0</v>
      </c>
      <c r="I12" s="60">
        <v>0.23</v>
      </c>
      <c r="J12" s="26">
        <f t="shared" si="1"/>
        <v>0</v>
      </c>
    </row>
    <row r="13" spans="1:10" ht="131.25">
      <c r="A13" s="31">
        <v>10</v>
      </c>
      <c r="B13" s="32" t="s">
        <v>198</v>
      </c>
      <c r="C13" s="53" t="s">
        <v>199</v>
      </c>
      <c r="D13" s="51" t="s">
        <v>200</v>
      </c>
      <c r="E13" s="51">
        <v>20</v>
      </c>
      <c r="F13" s="71" t="s">
        <v>218</v>
      </c>
      <c r="G13" s="52"/>
      <c r="H13" s="26">
        <f t="shared" si="0"/>
        <v>0</v>
      </c>
      <c r="I13" s="60">
        <v>0.23</v>
      </c>
      <c r="J13" s="26">
        <f t="shared" si="1"/>
        <v>0</v>
      </c>
    </row>
    <row r="14" spans="1:10" ht="93.75">
      <c r="A14" s="31">
        <v>11</v>
      </c>
      <c r="B14" s="54" t="s">
        <v>201</v>
      </c>
      <c r="C14" s="50" t="s">
        <v>202</v>
      </c>
      <c r="D14" s="51" t="s">
        <v>24</v>
      </c>
      <c r="E14" s="51">
        <v>32</v>
      </c>
      <c r="F14" s="71" t="s">
        <v>218</v>
      </c>
      <c r="G14" s="52"/>
      <c r="H14" s="26">
        <f t="shared" si="0"/>
        <v>0</v>
      </c>
      <c r="I14" s="60">
        <v>0.23</v>
      </c>
      <c r="J14" s="26">
        <f t="shared" si="1"/>
        <v>0</v>
      </c>
    </row>
    <row r="15" spans="1:10" ht="112.5">
      <c r="A15" s="31">
        <v>12</v>
      </c>
      <c r="B15" s="55" t="s">
        <v>203</v>
      </c>
      <c r="C15" s="56" t="s">
        <v>204</v>
      </c>
      <c r="D15" s="51" t="s">
        <v>205</v>
      </c>
      <c r="E15" s="51">
        <v>40</v>
      </c>
      <c r="F15" s="71" t="s">
        <v>218</v>
      </c>
      <c r="G15" s="52"/>
      <c r="H15" s="26">
        <f t="shared" si="0"/>
        <v>0</v>
      </c>
      <c r="I15" s="60">
        <v>0.23</v>
      </c>
      <c r="J15" s="26">
        <f t="shared" si="1"/>
        <v>0</v>
      </c>
    </row>
    <row r="16" spans="1:10" ht="112.5">
      <c r="A16" s="31">
        <v>13</v>
      </c>
      <c r="B16" s="32" t="s">
        <v>206</v>
      </c>
      <c r="C16" s="50" t="s">
        <v>207</v>
      </c>
      <c r="D16" s="10" t="s">
        <v>24</v>
      </c>
      <c r="E16" s="10">
        <v>1</v>
      </c>
      <c r="F16" s="71" t="s">
        <v>218</v>
      </c>
      <c r="G16" s="26"/>
      <c r="H16" s="26">
        <f t="shared" si="0"/>
        <v>0</v>
      </c>
      <c r="I16" s="60">
        <v>0.23</v>
      </c>
      <c r="J16" s="26">
        <f t="shared" si="1"/>
        <v>0</v>
      </c>
    </row>
    <row r="17" spans="1:10" ht="112.5">
      <c r="A17" s="31">
        <v>14</v>
      </c>
      <c r="B17" s="32" t="s">
        <v>206</v>
      </c>
      <c r="C17" s="50" t="s">
        <v>208</v>
      </c>
      <c r="D17" s="10" t="s">
        <v>24</v>
      </c>
      <c r="E17" s="10">
        <v>1</v>
      </c>
      <c r="F17" s="71" t="s">
        <v>218</v>
      </c>
      <c r="G17" s="26"/>
      <c r="H17" s="26">
        <f t="shared" si="0"/>
        <v>0</v>
      </c>
      <c r="I17" s="60">
        <v>0.23</v>
      </c>
      <c r="J17" s="26">
        <f t="shared" si="1"/>
        <v>0</v>
      </c>
    </row>
    <row r="18" spans="1:10" ht="243.75">
      <c r="A18" s="31">
        <v>15</v>
      </c>
      <c r="B18" s="32" t="s">
        <v>206</v>
      </c>
      <c r="C18" s="50" t="s">
        <v>209</v>
      </c>
      <c r="D18" s="10" t="s">
        <v>24</v>
      </c>
      <c r="E18" s="10">
        <v>4</v>
      </c>
      <c r="F18" s="71" t="s">
        <v>218</v>
      </c>
      <c r="G18" s="26"/>
      <c r="H18" s="26">
        <f t="shared" si="0"/>
        <v>0</v>
      </c>
      <c r="I18" s="60">
        <v>0.23</v>
      </c>
      <c r="J18" s="26">
        <f t="shared" si="1"/>
        <v>0</v>
      </c>
    </row>
    <row r="19" spans="1:10" ht="235.5" customHeight="1">
      <c r="A19" s="31">
        <v>16</v>
      </c>
      <c r="B19" s="32" t="s">
        <v>206</v>
      </c>
      <c r="C19" s="50" t="s">
        <v>210</v>
      </c>
      <c r="D19" s="10" t="s">
        <v>24</v>
      </c>
      <c r="E19" s="10">
        <v>1</v>
      </c>
      <c r="F19" s="71" t="s">
        <v>218</v>
      </c>
      <c r="G19" s="26"/>
      <c r="H19" s="26">
        <f t="shared" si="0"/>
        <v>0</v>
      </c>
      <c r="I19" s="60">
        <v>0.23</v>
      </c>
      <c r="J19" s="26">
        <f t="shared" si="1"/>
        <v>0</v>
      </c>
    </row>
    <row r="20" spans="1:10" ht="93.75">
      <c r="A20" s="31">
        <v>17</v>
      </c>
      <c r="B20" s="32" t="s">
        <v>211</v>
      </c>
      <c r="C20" s="48" t="s">
        <v>212</v>
      </c>
      <c r="D20" s="10" t="s">
        <v>213</v>
      </c>
      <c r="E20" s="10">
        <v>1</v>
      </c>
      <c r="F20" s="71" t="s">
        <v>218</v>
      </c>
      <c r="G20" s="26"/>
      <c r="H20" s="26">
        <f t="shared" si="0"/>
        <v>0</v>
      </c>
      <c r="I20" s="60">
        <v>0.23</v>
      </c>
      <c r="J20" s="26">
        <f t="shared" si="1"/>
        <v>0</v>
      </c>
    </row>
    <row r="21" spans="7:10" ht="18.75">
      <c r="G21" s="37" t="s">
        <v>102</v>
      </c>
      <c r="H21" s="38">
        <f>SUM(H4:H20)</f>
        <v>0</v>
      </c>
      <c r="I21" s="57">
        <v>0.23</v>
      </c>
      <c r="J21" s="38">
        <f>SUM(J4:J20)</f>
        <v>0</v>
      </c>
    </row>
  </sheetData>
  <sheetProtection/>
  <mergeCells count="2">
    <mergeCell ref="A2:J2"/>
    <mergeCell ref="A1:J1"/>
  </mergeCells>
  <printOptions/>
  <pageMargins left="0.25" right="0.25" top="0.75" bottom="0.75" header="0.3" footer="0.3"/>
  <pageSetup fitToHeight="0" fitToWidth="1" horizontalDpi="600" verticalDpi="600" orientation="portrait" paperSize="9" scale="3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Grzegorz.Dadak@pw.edu.pl</dc:creator>
  <cp:keywords/>
  <dc:description/>
  <cp:lastModifiedBy>Garwacka Martyna</cp:lastModifiedBy>
  <cp:lastPrinted>2023-08-24T10:19:30Z</cp:lastPrinted>
  <dcterms:created xsi:type="dcterms:W3CDTF">2016-06-03T10:56:14Z</dcterms:created>
  <dcterms:modified xsi:type="dcterms:W3CDTF">2023-08-24T10:44:35Z</dcterms:modified>
  <cp:category/>
  <cp:version/>
  <cp:contentType/>
  <cp:contentStatus/>
</cp:coreProperties>
</file>