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2" windowWidth="12960" windowHeight="9576" activeTab="0"/>
  </bookViews>
  <sheets>
    <sheet name="2024-RAZEM" sheetId="1" r:id="rId1"/>
  </sheets>
  <definedNames>
    <definedName name="_xlnm.Print_Area" localSheetId="0">'2024-RAZEM'!$A$1:$I$64</definedName>
    <definedName name="_xlnm.Print_Titles" localSheetId="0">'2024-RAZEM'!$4:$4</definedName>
  </definedNames>
  <calcPr fullCalcOnLoad="1"/>
</workbook>
</file>

<file path=xl/sharedStrings.xml><?xml version="1.0" encoding="utf-8"?>
<sst xmlns="http://schemas.openxmlformats.org/spreadsheetml/2006/main" count="75" uniqueCount="46">
  <si>
    <t>Lp.</t>
  </si>
  <si>
    <t>Razem</t>
  </si>
  <si>
    <t>FORMULARZ CENOWY</t>
  </si>
  <si>
    <t>do 1 kg</t>
  </si>
  <si>
    <t>od 1 kg do 2 kg</t>
  </si>
  <si>
    <t>od 2 kg do 5 kg</t>
  </si>
  <si>
    <t>od 5 kg do 10 kg</t>
  </si>
  <si>
    <t>Rodzaj przesyłki lub usługi</t>
  </si>
  <si>
    <t xml:space="preserve">ponad 50 g do 100 g </t>
  </si>
  <si>
    <t xml:space="preserve">ponad 100 g do 350 g </t>
  </si>
  <si>
    <t xml:space="preserve">ponad 350 g do 500 g </t>
  </si>
  <si>
    <t xml:space="preserve">ponad 500 g do 1000 g </t>
  </si>
  <si>
    <t>ponad 1000 g do 2000 g</t>
  </si>
  <si>
    <t xml:space="preserve">do 50 g </t>
  </si>
  <si>
    <t>Cena jednostkowa netto</t>
  </si>
  <si>
    <t xml:space="preserve">Przesyłki krajowe nierejestrowane niebędące przesyłkami najszybszej kategorii </t>
  </si>
  <si>
    <t xml:space="preserve"> do 500 g - maksymalne wymiary 20 x 230 x 160 mm </t>
  </si>
  <si>
    <t xml:space="preserve"> ponad 500 g do 1000 g - maksymalne wymiary 20 x 325 x 230 mm </t>
  </si>
  <si>
    <t>Przesyłki krajowe nierejestrowane najszybszej kategorii</t>
  </si>
  <si>
    <t>Przesyłki krajowe rejestrowane niebędące przesyłkami najszybszej kategorii</t>
  </si>
  <si>
    <t>Przesyłki krajowe rejestrowane najszybszej kategorii</t>
  </si>
  <si>
    <t xml:space="preserve">Potwierdzenie odbioru przesyłki rejestrowanej  do zagranicznych usług powszechnych </t>
  </si>
  <si>
    <t>Potwierdzenie odbioru przesyłki rejestrowanej krajowej</t>
  </si>
  <si>
    <r>
      <t xml:space="preserve">Przesyłki zagraniczne rejestrowane najszybszej kategorii                                                                          </t>
    </r>
    <r>
      <rPr>
        <b/>
        <sz val="10"/>
        <rFont val="Times New Roman"/>
        <family val="1"/>
      </rPr>
      <t>Europa z Cyprem, całą Rosją i Izraelem</t>
    </r>
  </si>
  <si>
    <r>
      <t xml:space="preserve">Przesyłki zagraniczne nierejestrowane najszybszej kategorii        </t>
    </r>
    <r>
      <rPr>
        <b/>
        <sz val="10"/>
        <rFont val="Times New Roman"/>
        <family val="1"/>
      </rPr>
      <t>Europa z Cyprem, całą Rosją i Izraelem</t>
    </r>
  </si>
  <si>
    <r>
      <t xml:space="preserve">Paczka pocztowa będąca przesyłką najszybszej kategorii w obrocie krajowym                            </t>
    </r>
    <r>
      <rPr>
        <b/>
        <sz val="10"/>
        <rFont val="Times New Roman"/>
        <family val="1"/>
      </rPr>
      <t>gabaryt A</t>
    </r>
  </si>
  <si>
    <r>
      <t xml:space="preserve">Paczka pocztowa będąca przesyłką najszybszej kategorii w obrocie krajowym                            </t>
    </r>
    <r>
      <rPr>
        <b/>
        <sz val="10"/>
        <rFont val="Times New Roman"/>
        <family val="1"/>
      </rPr>
      <t>gabaryt B</t>
    </r>
  </si>
  <si>
    <r>
      <t xml:space="preserve">Paczka pocztowa niebędąca przesyłką najszybszej kategorii w obrocie krajowym                            </t>
    </r>
    <r>
      <rPr>
        <b/>
        <sz val="10"/>
        <rFont val="Times New Roman"/>
        <family val="1"/>
      </rPr>
      <t>gabaryt A</t>
    </r>
  </si>
  <si>
    <r>
      <t xml:space="preserve">Paczka pocztowa niebędąca przesyłką najszybszej kategorii w obrocie krajowym                            </t>
    </r>
    <r>
      <rPr>
        <b/>
        <sz val="10"/>
        <rFont val="Times New Roman"/>
        <family val="1"/>
      </rPr>
      <t>gabaryt B</t>
    </r>
  </si>
  <si>
    <t>Stawka podatku VAT</t>
  </si>
  <si>
    <t>Wartość netto                                     (4x5)</t>
  </si>
  <si>
    <t>Wartość VAT                           (6x7)</t>
  </si>
  <si>
    <t>Wartość brutto                               (6+8)</t>
  </si>
  <si>
    <t>cykl miesięczny</t>
  </si>
  <si>
    <t xml:space="preserve">* Liczby wpisane w kolumnie 4 stanowią szacunkową średnią ilość przesyłek  </t>
  </si>
  <si>
    <t>** Ceny podane przez Wykonawcę  stanowić będą podstawę do rozliczeń z Wykonawcą po podpisaniu umowy; w przypadku nadawania przez Zamawiającego przesyłek nie ujętych w formularzu cenowym podstawą rozliczeń będą ceny podane w cenniku usług pocztowych Wykonawcy</t>
  </si>
  <si>
    <t>*** Suma brutto z kolumny 9 musi być zgodna z ceną ofertową brutto podaną w formularzu ofertowym.</t>
  </si>
  <si>
    <t>Prognozowana liczba przesyłek                        w skali roku*</t>
  </si>
  <si>
    <t xml:space="preserve"> ponad 1000 g do 2000 g - suma maksymalne wymiary wysokości, długości i szerokości 900 mm</t>
  </si>
  <si>
    <t>ponad 1000 g do 2000 g - suma maksymalne wymiary wysokości, długości i szerokości 900 mm</t>
  </si>
  <si>
    <t xml:space="preserve">Przyjmowanie, przemieszczania                      i doręczania przesyłek listowych wraz                      z usługami komplementarnymi                 z siedziby przy ul. Diamentowa 2; 20 - 447 Lublin piętro I pokój 136 oraz z siedzib ośrodków zamiejscowych wskazanych w SOPZ pkt 4 i 5 </t>
  </si>
  <si>
    <t xml:space="preserve">maksymalnie do 20 kg - maksymalne wymiary 9 x 40 x 65 cm </t>
  </si>
  <si>
    <t xml:space="preserve">maksymalnie do 20 kg - maksymalne wymiary 20 x 40 x 65 cm </t>
  </si>
  <si>
    <t xml:space="preserve">maksymalnie do 20 kg - maksymalne wymiary 42 x 40 x 65 cm </t>
  </si>
  <si>
    <t xml:space="preserve">Przesyłka kurierska  dostarczona do adresata w ciągu dwóch dni roboczych </t>
  </si>
  <si>
    <t>Przesyłka kurierska z terminem doręczenia do godziny 09:00 dnia następnego po dniu nadania rano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</si>
</sst>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;[Red]0.00"/>
    <numFmt numFmtId="171" formatCode="#,##0.00\ &quot;zł&quot;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9" fontId="6" fillId="33" borderId="17" xfId="0" applyNumberFormat="1" applyFont="1" applyFill="1" applyBorder="1" applyAlignment="1">
      <alignment horizontal="right" wrapText="1"/>
    </xf>
    <xf numFmtId="0" fontId="6" fillId="33" borderId="11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3" fontId="6" fillId="33" borderId="15" xfId="0" applyNumberFormat="1" applyFont="1" applyFill="1" applyBorder="1" applyAlignment="1">
      <alignment wrapText="1"/>
    </xf>
    <xf numFmtId="2" fontId="6" fillId="33" borderId="15" xfId="0" applyNumberFormat="1" applyFont="1" applyFill="1" applyBorder="1" applyAlignment="1">
      <alignment wrapText="1"/>
    </xf>
    <xf numFmtId="3" fontId="6" fillId="33" borderId="19" xfId="0" applyNumberFormat="1" applyFont="1" applyFill="1" applyBorder="1" applyAlignment="1">
      <alignment wrapText="1"/>
    </xf>
    <xf numFmtId="2" fontId="6" fillId="33" borderId="19" xfId="0" applyNumberFormat="1" applyFont="1" applyFill="1" applyBorder="1" applyAlignment="1">
      <alignment wrapText="1"/>
    </xf>
    <xf numFmtId="3" fontId="6" fillId="33" borderId="22" xfId="0" applyNumberFormat="1" applyFont="1" applyFill="1" applyBorder="1" applyAlignment="1">
      <alignment wrapText="1"/>
    </xf>
    <xf numFmtId="2" fontId="6" fillId="33" borderId="15" xfId="0" applyNumberFormat="1" applyFont="1" applyFill="1" applyBorder="1" applyAlignment="1">
      <alignment horizontal="right" wrapText="1"/>
    </xf>
    <xf numFmtId="3" fontId="6" fillId="33" borderId="20" xfId="0" applyNumberFormat="1" applyFont="1" applyFill="1" applyBorder="1" applyAlignment="1">
      <alignment wrapText="1"/>
    </xf>
    <xf numFmtId="2" fontId="6" fillId="33" borderId="20" xfId="0" applyNumberFormat="1" applyFont="1" applyFill="1" applyBorder="1" applyAlignment="1">
      <alignment wrapText="1"/>
    </xf>
    <xf numFmtId="2" fontId="6" fillId="33" borderId="23" xfId="0" applyNumberFormat="1" applyFont="1" applyFill="1" applyBorder="1" applyAlignment="1">
      <alignment wrapText="1"/>
    </xf>
    <xf numFmtId="3" fontId="6" fillId="33" borderId="24" xfId="0" applyNumberFormat="1" applyFont="1" applyFill="1" applyBorder="1" applyAlignment="1">
      <alignment wrapText="1"/>
    </xf>
    <xf numFmtId="3" fontId="6" fillId="33" borderId="14" xfId="0" applyNumberFormat="1" applyFont="1" applyFill="1" applyBorder="1" applyAlignment="1">
      <alignment wrapText="1"/>
    </xf>
    <xf numFmtId="2" fontId="6" fillId="33" borderId="14" xfId="0" applyNumberFormat="1" applyFont="1" applyFill="1" applyBorder="1" applyAlignment="1">
      <alignment wrapText="1"/>
    </xf>
    <xf numFmtId="2" fontId="6" fillId="33" borderId="24" xfId="0" applyNumberFormat="1" applyFont="1" applyFill="1" applyBorder="1" applyAlignment="1">
      <alignment wrapText="1"/>
    </xf>
    <xf numFmtId="2" fontId="6" fillId="33" borderId="22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9" fontId="6" fillId="33" borderId="14" xfId="0" applyNumberFormat="1" applyFont="1" applyFill="1" applyBorder="1" applyAlignment="1">
      <alignment wrapText="1"/>
    </xf>
    <xf numFmtId="9" fontId="6" fillId="33" borderId="19" xfId="0" applyNumberFormat="1" applyFont="1" applyFill="1" applyBorder="1" applyAlignment="1">
      <alignment wrapText="1"/>
    </xf>
    <xf numFmtId="9" fontId="6" fillId="33" borderId="15" xfId="0" applyNumberFormat="1" applyFont="1" applyFill="1" applyBorder="1" applyAlignment="1">
      <alignment horizontal="right" wrapText="1"/>
    </xf>
    <xf numFmtId="9" fontId="6" fillId="33" borderId="19" xfId="0" applyNumberFormat="1" applyFont="1" applyFill="1" applyBorder="1" applyAlignment="1">
      <alignment horizontal="right" wrapText="1"/>
    </xf>
    <xf numFmtId="9" fontId="6" fillId="33" borderId="20" xfId="0" applyNumberFormat="1" applyFont="1" applyFill="1" applyBorder="1" applyAlignment="1">
      <alignment horizontal="right" wrapText="1"/>
    </xf>
    <xf numFmtId="0" fontId="6" fillId="33" borderId="23" xfId="0" applyFont="1" applyFill="1" applyBorder="1" applyAlignment="1">
      <alignment horizontal="right" wrapText="1"/>
    </xf>
    <xf numFmtId="0" fontId="6" fillId="33" borderId="19" xfId="0" applyFont="1" applyFill="1" applyBorder="1" applyAlignment="1">
      <alignment horizontal="right" wrapText="1"/>
    </xf>
    <xf numFmtId="0" fontId="6" fillId="33" borderId="15" xfId="0" applyFont="1" applyFill="1" applyBorder="1" applyAlignment="1">
      <alignment horizontal="right" wrapText="1"/>
    </xf>
    <xf numFmtId="0" fontId="6" fillId="33" borderId="24" xfId="0" applyFont="1" applyFill="1" applyBorder="1" applyAlignment="1">
      <alignment horizontal="right" wrapText="1"/>
    </xf>
    <xf numFmtId="0" fontId="2" fillId="33" borderId="19" xfId="0" applyFont="1" applyFill="1" applyBorder="1" applyAlignment="1">
      <alignment horizontal="right" wrapText="1"/>
    </xf>
    <xf numFmtId="4" fontId="6" fillId="33" borderId="11" xfId="0" applyNumberFormat="1" applyFont="1" applyFill="1" applyBorder="1" applyAlignment="1">
      <alignment wrapText="1"/>
    </xf>
    <xf numFmtId="171" fontId="6" fillId="33" borderId="14" xfId="0" applyNumberFormat="1" applyFont="1" applyFill="1" applyBorder="1" applyAlignment="1">
      <alignment wrapText="1"/>
    </xf>
    <xf numFmtId="4" fontId="6" fillId="33" borderId="25" xfId="0" applyNumberFormat="1" applyFont="1" applyFill="1" applyBorder="1" applyAlignment="1">
      <alignment wrapText="1"/>
    </xf>
    <xf numFmtId="171" fontId="6" fillId="33" borderId="15" xfId="0" applyNumberFormat="1" applyFont="1" applyFill="1" applyBorder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171" fontId="6" fillId="33" borderId="23" xfId="0" applyNumberFormat="1" applyFont="1" applyFill="1" applyBorder="1" applyAlignment="1">
      <alignment wrapText="1"/>
    </xf>
    <xf numFmtId="4" fontId="6" fillId="33" borderId="26" xfId="0" applyNumberFormat="1" applyFont="1" applyFill="1" applyBorder="1" applyAlignment="1">
      <alignment wrapText="1"/>
    </xf>
    <xf numFmtId="171" fontId="6" fillId="33" borderId="19" xfId="0" applyNumberFormat="1" applyFont="1" applyFill="1" applyBorder="1" applyAlignment="1">
      <alignment wrapText="1"/>
    </xf>
    <xf numFmtId="9" fontId="6" fillId="33" borderId="23" xfId="0" applyNumberFormat="1" applyFont="1" applyFill="1" applyBorder="1" applyAlignment="1">
      <alignment wrapText="1"/>
    </xf>
    <xf numFmtId="2" fontId="6" fillId="33" borderId="26" xfId="0" applyNumberFormat="1" applyFont="1" applyFill="1" applyBorder="1" applyAlignment="1">
      <alignment wrapText="1"/>
    </xf>
    <xf numFmtId="4" fontId="6" fillId="33" borderId="17" xfId="0" applyNumberFormat="1" applyFont="1" applyFill="1" applyBorder="1" applyAlignment="1">
      <alignment wrapText="1"/>
    </xf>
    <xf numFmtId="9" fontId="6" fillId="33" borderId="24" xfId="0" applyNumberFormat="1" applyFont="1" applyFill="1" applyBorder="1" applyAlignment="1">
      <alignment horizontal="right" wrapText="1"/>
    </xf>
    <xf numFmtId="171" fontId="6" fillId="33" borderId="20" xfId="0" applyNumberFormat="1" applyFont="1" applyFill="1" applyBorder="1" applyAlignment="1">
      <alignment wrapText="1"/>
    </xf>
    <xf numFmtId="9" fontId="6" fillId="33" borderId="22" xfId="0" applyNumberFormat="1" applyFont="1" applyFill="1" applyBorder="1" applyAlignment="1">
      <alignment horizontal="right" wrapText="1"/>
    </xf>
    <xf numFmtId="4" fontId="6" fillId="33" borderId="0" xfId="0" applyNumberFormat="1" applyFont="1" applyFill="1" applyBorder="1" applyAlignment="1">
      <alignment wrapText="1"/>
    </xf>
    <xf numFmtId="171" fontId="6" fillId="33" borderId="22" xfId="0" applyNumberFormat="1" applyFont="1" applyFill="1" applyBorder="1" applyAlignment="1">
      <alignment wrapText="1"/>
    </xf>
    <xf numFmtId="4" fontId="6" fillId="33" borderId="27" xfId="0" applyNumberFormat="1" applyFont="1" applyFill="1" applyBorder="1" applyAlignment="1">
      <alignment wrapText="1"/>
    </xf>
    <xf numFmtId="171" fontId="6" fillId="33" borderId="24" xfId="0" applyNumberFormat="1" applyFont="1" applyFill="1" applyBorder="1" applyAlignment="1">
      <alignment wrapText="1"/>
    </xf>
    <xf numFmtId="9" fontId="6" fillId="33" borderId="14" xfId="0" applyNumberFormat="1" applyFont="1" applyFill="1" applyBorder="1" applyAlignment="1">
      <alignment horizontal="right" wrapText="1"/>
    </xf>
    <xf numFmtId="4" fontId="6" fillId="33" borderId="28" xfId="0" applyNumberFormat="1" applyFont="1" applyFill="1" applyBorder="1" applyAlignment="1">
      <alignment wrapText="1"/>
    </xf>
    <xf numFmtId="4" fontId="6" fillId="33" borderId="29" xfId="0" applyNumberFormat="1" applyFont="1" applyFill="1" applyBorder="1" applyAlignment="1">
      <alignment wrapText="1"/>
    </xf>
    <xf numFmtId="0" fontId="2" fillId="33" borderId="22" xfId="0" applyFont="1" applyFill="1" applyBorder="1" applyAlignment="1">
      <alignment horizontal="right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wrapText="1"/>
    </xf>
    <xf numFmtId="2" fontId="2" fillId="33" borderId="12" xfId="0" applyNumberFormat="1" applyFont="1" applyFill="1" applyBorder="1" applyAlignment="1">
      <alignment horizontal="right" wrapText="1"/>
    </xf>
    <xf numFmtId="9" fontId="2" fillId="33" borderId="12" xfId="0" applyNumberFormat="1" applyFont="1" applyFill="1" applyBorder="1" applyAlignment="1">
      <alignment horizontal="right" wrapText="1"/>
    </xf>
    <xf numFmtId="4" fontId="6" fillId="33" borderId="31" xfId="0" applyNumberFormat="1" applyFont="1" applyFill="1" applyBorder="1" applyAlignment="1">
      <alignment wrapText="1"/>
    </xf>
    <xf numFmtId="4" fontId="6" fillId="33" borderId="19" xfId="0" applyNumberFormat="1" applyFont="1" applyFill="1" applyBorder="1" applyAlignment="1">
      <alignment wrapText="1"/>
    </xf>
    <xf numFmtId="4" fontId="7" fillId="33" borderId="12" xfId="0" applyNumberFormat="1" applyFont="1" applyFill="1" applyBorder="1" applyAlignment="1">
      <alignment horizontal="right" wrapText="1"/>
    </xf>
    <xf numFmtId="0" fontId="7" fillId="33" borderId="16" xfId="0" applyFont="1" applyFill="1" applyBorder="1" applyAlignment="1">
      <alignment horizontal="right" wrapText="1"/>
    </xf>
    <xf numFmtId="0" fontId="48" fillId="33" borderId="0" xfId="0" applyFont="1" applyFill="1" applyAlignment="1">
      <alignment/>
    </xf>
    <xf numFmtId="171" fontId="0" fillId="0" borderId="0" xfId="0" applyNumberFormat="1" applyAlignment="1">
      <alignment/>
    </xf>
    <xf numFmtId="0" fontId="5" fillId="33" borderId="3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1" fontId="0" fillId="33" borderId="0" xfId="0" applyNumberFormat="1" applyFill="1" applyAlignment="1">
      <alignment/>
    </xf>
    <xf numFmtId="171" fontId="49" fillId="33" borderId="13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32" borderId="2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32" borderId="27" xfId="0" applyFont="1" applyFill="1" applyBorder="1" applyAlignment="1">
      <alignment wrapText="1"/>
    </xf>
    <xf numFmtId="0" fontId="2" fillId="32" borderId="33" xfId="0" applyFont="1" applyFill="1" applyBorder="1" applyAlignment="1">
      <alignment/>
    </xf>
    <xf numFmtId="0" fontId="2" fillId="32" borderId="34" xfId="0" applyFont="1" applyFill="1" applyBorder="1" applyAlignment="1">
      <alignment/>
    </xf>
    <xf numFmtId="171" fontId="4" fillId="0" borderId="0" xfId="0" applyNumberFormat="1" applyFont="1" applyAlignment="1">
      <alignment horizontal="center"/>
    </xf>
    <xf numFmtId="171" fontId="5" fillId="33" borderId="15" xfId="0" applyNumberFormat="1" applyFont="1" applyFill="1" applyBorder="1" applyAlignment="1">
      <alignment horizontal="center" vertical="center" wrapText="1"/>
    </xf>
    <xf numFmtId="171" fontId="6" fillId="33" borderId="25" xfId="0" applyNumberFormat="1" applyFont="1" applyFill="1" applyBorder="1" applyAlignment="1">
      <alignment wrapText="1"/>
    </xf>
    <xf numFmtId="171" fontId="6" fillId="33" borderId="0" xfId="0" applyNumberFormat="1" applyFont="1" applyFill="1" applyBorder="1" applyAlignment="1">
      <alignment wrapText="1"/>
    </xf>
    <xf numFmtId="171" fontId="6" fillId="33" borderId="26" xfId="0" applyNumberFormat="1" applyFont="1" applyFill="1" applyBorder="1" applyAlignment="1">
      <alignment wrapText="1"/>
    </xf>
    <xf numFmtId="171" fontId="6" fillId="33" borderId="35" xfId="0" applyNumberFormat="1" applyFont="1" applyFill="1" applyBorder="1" applyAlignment="1">
      <alignment wrapText="1"/>
    </xf>
    <xf numFmtId="171" fontId="6" fillId="33" borderId="36" xfId="0" applyNumberFormat="1" applyFont="1" applyFill="1" applyBorder="1" applyAlignment="1">
      <alignment wrapText="1"/>
    </xf>
    <xf numFmtId="171" fontId="6" fillId="33" borderId="17" xfId="0" applyNumberFormat="1" applyFont="1" applyFill="1" applyBorder="1" applyAlignment="1">
      <alignment wrapText="1"/>
    </xf>
    <xf numFmtId="171" fontId="7" fillId="33" borderId="12" xfId="0" applyNumberFormat="1" applyFont="1" applyFill="1" applyBorder="1" applyAlignment="1">
      <alignment horizontal="right" wrapText="1"/>
    </xf>
    <xf numFmtId="1" fontId="3" fillId="33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1" fontId="6" fillId="33" borderId="13" xfId="0" applyNumberFormat="1" applyFont="1" applyFill="1" applyBorder="1" applyAlignment="1">
      <alignment wrapText="1"/>
    </xf>
    <xf numFmtId="171" fontId="6" fillId="33" borderId="12" xfId="0" applyNumberFormat="1" applyFont="1" applyFill="1" applyBorder="1" applyAlignment="1">
      <alignment wrapText="1"/>
    </xf>
    <xf numFmtId="171" fontId="6" fillId="33" borderId="37" xfId="0" applyNumberFormat="1" applyFont="1" applyFill="1" applyBorder="1" applyAlignment="1">
      <alignment wrapText="1"/>
    </xf>
    <xf numFmtId="4" fontId="6" fillId="33" borderId="12" xfId="0" applyNumberFormat="1" applyFont="1" applyFill="1" applyBorder="1" applyAlignment="1">
      <alignment wrapText="1"/>
    </xf>
    <xf numFmtId="4" fontId="6" fillId="33" borderId="15" xfId="0" applyNumberFormat="1" applyFont="1" applyFill="1" applyBorder="1" applyAlignment="1">
      <alignment wrapText="1"/>
    </xf>
    <xf numFmtId="4" fontId="6" fillId="33" borderId="24" xfId="0" applyNumberFormat="1" applyFont="1" applyFill="1" applyBorder="1" applyAlignment="1">
      <alignment wrapText="1"/>
    </xf>
    <xf numFmtId="0" fontId="9" fillId="33" borderId="3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wrapText="1"/>
    </xf>
    <xf numFmtId="0" fontId="50" fillId="32" borderId="32" xfId="0" applyFont="1" applyFill="1" applyBorder="1" applyAlignment="1">
      <alignment/>
    </xf>
    <xf numFmtId="0" fontId="50" fillId="32" borderId="34" xfId="0" applyFont="1" applyFill="1" applyBorder="1" applyAlignment="1">
      <alignment/>
    </xf>
    <xf numFmtId="0" fontId="50" fillId="32" borderId="19" xfId="0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7" fillId="33" borderId="38" xfId="0" applyFont="1" applyFill="1" applyBorder="1" applyAlignment="1">
      <alignment horizontal="right" wrapText="1"/>
    </xf>
    <xf numFmtId="0" fontId="49" fillId="0" borderId="16" xfId="0" applyFont="1" applyBorder="1" applyAlignment="1">
      <alignment horizontal="right" wrapText="1"/>
    </xf>
    <xf numFmtId="0" fontId="49" fillId="0" borderId="13" xfId="0" applyFont="1" applyBorder="1" applyAlignment="1">
      <alignment horizontal="right" wrapText="1"/>
    </xf>
    <xf numFmtId="0" fontId="2" fillId="33" borderId="39" xfId="0" applyFont="1" applyFill="1" applyBorder="1" applyAlignment="1">
      <alignment horizontal="center" vertical="top" wrapText="1"/>
    </xf>
    <xf numFmtId="0" fontId="6" fillId="33" borderId="39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Layout" zoomScale="80" zoomScalePageLayoutView="80" workbookViewId="0" topLeftCell="A1">
      <selection activeCell="C43" sqref="C43"/>
    </sheetView>
  </sheetViews>
  <sheetFormatPr defaultColWidth="8.796875" defaultRowHeight="14.25"/>
  <cols>
    <col min="1" max="1" width="5.69921875" style="0" customWidth="1"/>
    <col min="2" max="2" width="17.3984375" style="0" customWidth="1"/>
    <col min="3" max="3" width="49.59765625" style="0" customWidth="1"/>
    <col min="4" max="4" width="13.3984375" style="9" customWidth="1"/>
    <col min="5" max="5" width="9.59765625" style="9" customWidth="1"/>
    <col min="6" max="6" width="9.59765625" style="81" customWidth="1"/>
    <col min="7" max="8" width="11.3984375" style="9" customWidth="1"/>
    <col min="9" max="9" width="12.8984375" style="9" customWidth="1"/>
    <col min="12" max="12" width="9.69921875" style="0" bestFit="1" customWidth="1"/>
  </cols>
  <sheetData>
    <row r="1" spans="1:9" ht="13.5" customHeight="1">
      <c r="A1" s="114" t="s">
        <v>2</v>
      </c>
      <c r="B1" s="114"/>
      <c r="C1" s="114"/>
      <c r="D1" s="114"/>
      <c r="E1" s="114"/>
      <c r="F1" s="114"/>
      <c r="G1" s="114"/>
      <c r="H1" s="114"/>
      <c r="I1" s="114"/>
    </row>
    <row r="2" spans="1:9" ht="13.5" customHeight="1" thickBot="1">
      <c r="A2" s="1"/>
      <c r="D2" s="1"/>
      <c r="E2" s="1"/>
      <c r="F2" s="90"/>
      <c r="G2" s="1"/>
      <c r="H2" s="1"/>
      <c r="I2" s="1"/>
    </row>
    <row r="3" spans="1:9" ht="76.5" customHeight="1" thickBot="1">
      <c r="A3" s="8" t="s">
        <v>0</v>
      </c>
      <c r="B3" s="121" t="s">
        <v>7</v>
      </c>
      <c r="C3" s="122"/>
      <c r="D3" s="35" t="s">
        <v>37</v>
      </c>
      <c r="E3" s="80" t="s">
        <v>14</v>
      </c>
      <c r="F3" s="91" t="s">
        <v>30</v>
      </c>
      <c r="G3" s="79" t="s">
        <v>29</v>
      </c>
      <c r="H3" s="79" t="s">
        <v>31</v>
      </c>
      <c r="I3" s="80" t="s">
        <v>32</v>
      </c>
    </row>
    <row r="4" spans="1:9" s="6" customFormat="1" ht="16.5" customHeight="1" thickBot="1">
      <c r="A4" s="83">
        <v>1</v>
      </c>
      <c r="B4" s="4">
        <v>2</v>
      </c>
      <c r="C4" s="5">
        <v>3</v>
      </c>
      <c r="D4" s="107">
        <v>4</v>
      </c>
      <c r="E4" s="10">
        <v>5</v>
      </c>
      <c r="F4" s="99">
        <v>6</v>
      </c>
      <c r="G4" s="10">
        <v>7</v>
      </c>
      <c r="H4" s="11">
        <v>8</v>
      </c>
      <c r="I4" s="10">
        <v>9</v>
      </c>
    </row>
    <row r="5" spans="1:9" ht="18" customHeight="1">
      <c r="A5" s="115">
        <v>1</v>
      </c>
      <c r="B5" s="117" t="s">
        <v>15</v>
      </c>
      <c r="C5" s="2" t="s">
        <v>16</v>
      </c>
      <c r="D5" s="21">
        <v>1440</v>
      </c>
      <c r="E5" s="22"/>
      <c r="F5" s="92">
        <f>D5*E5</f>
        <v>0</v>
      </c>
      <c r="G5" s="36"/>
      <c r="H5" s="48">
        <f>F5*G5</f>
        <v>0</v>
      </c>
      <c r="I5" s="49">
        <f>F5+H5</f>
        <v>0</v>
      </c>
    </row>
    <row r="6" spans="1:9" ht="18" customHeight="1">
      <c r="A6" s="116"/>
      <c r="B6" s="118"/>
      <c r="C6" s="2" t="s">
        <v>17</v>
      </c>
      <c r="D6" s="23">
        <v>430</v>
      </c>
      <c r="E6" s="24"/>
      <c r="F6" s="53">
        <f aca="true" t="shared" si="0" ref="F6:F53">D6*E6</f>
        <v>0</v>
      </c>
      <c r="G6" s="37"/>
      <c r="H6" s="52">
        <f aca="true" t="shared" si="1" ref="H6:H53">F6*G6</f>
        <v>0</v>
      </c>
      <c r="I6" s="53">
        <f aca="true" t="shared" si="2" ref="I6:I53">F6+H6</f>
        <v>0</v>
      </c>
    </row>
    <row r="7" spans="1:9" ht="27" thickBot="1">
      <c r="A7" s="116"/>
      <c r="B7" s="118"/>
      <c r="C7" s="85" t="s">
        <v>38</v>
      </c>
      <c r="D7" s="25">
        <v>50</v>
      </c>
      <c r="E7" s="24"/>
      <c r="F7" s="58">
        <f t="shared" si="0"/>
        <v>0</v>
      </c>
      <c r="G7" s="37"/>
      <c r="H7" s="50">
        <f t="shared" si="1"/>
        <v>0</v>
      </c>
      <c r="I7" s="51">
        <f t="shared" si="2"/>
        <v>0</v>
      </c>
    </row>
    <row r="8" spans="1:9" ht="18" customHeight="1">
      <c r="A8" s="115">
        <v>2</v>
      </c>
      <c r="B8" s="117" t="s">
        <v>18</v>
      </c>
      <c r="C8" s="2" t="s">
        <v>16</v>
      </c>
      <c r="D8" s="21">
        <v>150</v>
      </c>
      <c r="E8" s="26"/>
      <c r="F8" s="93">
        <f t="shared" si="0"/>
        <v>0</v>
      </c>
      <c r="G8" s="38"/>
      <c r="H8" s="48">
        <f t="shared" si="1"/>
        <v>0</v>
      </c>
      <c r="I8" s="49">
        <f t="shared" si="2"/>
        <v>0</v>
      </c>
    </row>
    <row r="9" spans="1:9" ht="27" customHeight="1">
      <c r="A9" s="116"/>
      <c r="B9" s="118"/>
      <c r="C9" s="86" t="s">
        <v>17</v>
      </c>
      <c r="D9" s="23">
        <v>40</v>
      </c>
      <c r="E9" s="24"/>
      <c r="F9" s="94">
        <f t="shared" si="0"/>
        <v>0</v>
      </c>
      <c r="G9" s="37"/>
      <c r="H9" s="56">
        <f t="shared" si="1"/>
        <v>0</v>
      </c>
      <c r="I9" s="53">
        <f t="shared" si="2"/>
        <v>0</v>
      </c>
    </row>
    <row r="10" spans="1:9" ht="27" thickBot="1">
      <c r="A10" s="116"/>
      <c r="B10" s="118"/>
      <c r="C10" s="85" t="s">
        <v>39</v>
      </c>
      <c r="D10" s="25">
        <v>10</v>
      </c>
      <c r="E10" s="24"/>
      <c r="F10" s="58">
        <f t="shared" si="0"/>
        <v>0</v>
      </c>
      <c r="G10" s="54"/>
      <c r="H10" s="50">
        <f t="shared" si="1"/>
        <v>0</v>
      </c>
      <c r="I10" s="51">
        <f t="shared" si="2"/>
        <v>0</v>
      </c>
    </row>
    <row r="11" spans="1:9" ht="18" customHeight="1">
      <c r="A11" s="115">
        <v>3</v>
      </c>
      <c r="B11" s="117" t="s">
        <v>19</v>
      </c>
      <c r="C11" s="2" t="s">
        <v>16</v>
      </c>
      <c r="D11" s="21">
        <v>2300</v>
      </c>
      <c r="E11" s="22"/>
      <c r="F11" s="93">
        <f t="shared" si="0"/>
        <v>0</v>
      </c>
      <c r="G11" s="38"/>
      <c r="H11" s="48">
        <f t="shared" si="1"/>
        <v>0</v>
      </c>
      <c r="I11" s="49">
        <f t="shared" si="2"/>
        <v>0</v>
      </c>
    </row>
    <row r="12" spans="1:9" ht="18" customHeight="1">
      <c r="A12" s="116"/>
      <c r="B12" s="118"/>
      <c r="C12" s="2" t="s">
        <v>17</v>
      </c>
      <c r="D12" s="23">
        <v>600</v>
      </c>
      <c r="E12" s="55"/>
      <c r="F12" s="53">
        <f t="shared" si="0"/>
        <v>0</v>
      </c>
      <c r="G12" s="12"/>
      <c r="H12" s="74">
        <f t="shared" si="1"/>
        <v>0</v>
      </c>
      <c r="I12" s="53">
        <f t="shared" si="2"/>
        <v>0</v>
      </c>
    </row>
    <row r="13" spans="1:9" ht="27" thickBot="1">
      <c r="A13" s="119"/>
      <c r="B13" s="120"/>
      <c r="C13" s="85" t="s">
        <v>39</v>
      </c>
      <c r="D13" s="27">
        <v>130</v>
      </c>
      <c r="E13" s="28"/>
      <c r="F13" s="95">
        <f t="shared" si="0"/>
        <v>0</v>
      </c>
      <c r="G13" s="40"/>
      <c r="H13" s="62">
        <f t="shared" si="1"/>
        <v>0</v>
      </c>
      <c r="I13" s="63">
        <f t="shared" si="2"/>
        <v>0</v>
      </c>
    </row>
    <row r="14" spans="1:9" ht="19.5" customHeight="1">
      <c r="A14" s="123">
        <v>4</v>
      </c>
      <c r="B14" s="126" t="s">
        <v>20</v>
      </c>
      <c r="C14" s="3" t="s">
        <v>16</v>
      </c>
      <c r="D14" s="25">
        <v>270</v>
      </c>
      <c r="E14" s="29"/>
      <c r="F14" s="93">
        <f t="shared" si="0"/>
        <v>0</v>
      </c>
      <c r="G14" s="59"/>
      <c r="H14" s="60">
        <f t="shared" si="1"/>
        <v>0</v>
      </c>
      <c r="I14" s="61">
        <f t="shared" si="2"/>
        <v>0</v>
      </c>
    </row>
    <row r="15" spans="1:9" ht="19.5" customHeight="1">
      <c r="A15" s="124"/>
      <c r="B15" s="127"/>
      <c r="C15" s="2" t="s">
        <v>17</v>
      </c>
      <c r="D15" s="23">
        <v>30</v>
      </c>
      <c r="E15" s="24"/>
      <c r="F15" s="94">
        <f t="shared" si="0"/>
        <v>0</v>
      </c>
      <c r="G15" s="39"/>
      <c r="H15" s="56">
        <f t="shared" si="1"/>
        <v>0</v>
      </c>
      <c r="I15" s="53">
        <f t="shared" si="2"/>
        <v>0</v>
      </c>
    </row>
    <row r="16" spans="1:9" ht="27" thickBot="1">
      <c r="A16" s="125"/>
      <c r="B16" s="128"/>
      <c r="C16" s="87" t="s">
        <v>39</v>
      </c>
      <c r="D16" s="30">
        <v>30</v>
      </c>
      <c r="E16" s="28"/>
      <c r="F16" s="58">
        <f t="shared" si="0"/>
        <v>0</v>
      </c>
      <c r="G16" s="57"/>
      <c r="H16" s="50">
        <f t="shared" si="1"/>
        <v>0</v>
      </c>
      <c r="I16" s="51">
        <f t="shared" si="2"/>
        <v>0</v>
      </c>
    </row>
    <row r="17" spans="1:9" ht="39">
      <c r="A17" s="115">
        <v>5</v>
      </c>
      <c r="B17" s="7" t="s">
        <v>22</v>
      </c>
      <c r="C17" s="88"/>
      <c r="D17" s="31">
        <v>1300</v>
      </c>
      <c r="E17" s="29"/>
      <c r="F17" s="96">
        <f t="shared" si="0"/>
        <v>0</v>
      </c>
      <c r="G17" s="64"/>
      <c r="H17" s="46">
        <f t="shared" si="1"/>
        <v>0</v>
      </c>
      <c r="I17" s="47">
        <f t="shared" si="2"/>
        <v>0</v>
      </c>
    </row>
    <row r="18" spans="1:9" ht="53.25" thickBot="1">
      <c r="A18" s="119"/>
      <c r="B18" s="108" t="s">
        <v>21</v>
      </c>
      <c r="C18" s="89"/>
      <c r="D18" s="30">
        <v>1</v>
      </c>
      <c r="E18" s="29"/>
      <c r="F18" s="95">
        <f t="shared" si="0"/>
        <v>0</v>
      </c>
      <c r="G18" s="57"/>
      <c r="H18" s="62">
        <f t="shared" si="1"/>
        <v>0</v>
      </c>
      <c r="I18" s="63">
        <f t="shared" si="2"/>
        <v>0</v>
      </c>
    </row>
    <row r="19" spans="1:13" ht="18" customHeight="1">
      <c r="A19" s="115">
        <v>6</v>
      </c>
      <c r="B19" s="129" t="s">
        <v>24</v>
      </c>
      <c r="C19" s="13" t="s">
        <v>13</v>
      </c>
      <c r="D19" s="31">
        <v>2</v>
      </c>
      <c r="E19" s="32"/>
      <c r="F19" s="103">
        <f t="shared" si="0"/>
        <v>0</v>
      </c>
      <c r="G19" s="43"/>
      <c r="H19" s="48">
        <f t="shared" si="1"/>
        <v>0</v>
      </c>
      <c r="I19" s="47">
        <f t="shared" si="2"/>
        <v>0</v>
      </c>
      <c r="J19" s="9"/>
      <c r="K19" s="9"/>
      <c r="L19" s="9"/>
      <c r="M19" s="9"/>
    </row>
    <row r="20" spans="1:13" ht="18" customHeight="1">
      <c r="A20" s="116"/>
      <c r="B20" s="130"/>
      <c r="C20" s="14" t="s">
        <v>8</v>
      </c>
      <c r="D20" s="23">
        <v>2</v>
      </c>
      <c r="E20" s="29"/>
      <c r="F20" s="94">
        <f t="shared" si="0"/>
        <v>0</v>
      </c>
      <c r="G20" s="42"/>
      <c r="H20" s="66">
        <f t="shared" si="1"/>
        <v>0</v>
      </c>
      <c r="I20" s="61">
        <f t="shared" si="2"/>
        <v>0</v>
      </c>
      <c r="J20" s="9"/>
      <c r="K20" s="9"/>
      <c r="L20" s="9"/>
      <c r="M20" s="9"/>
    </row>
    <row r="21" spans="1:13" ht="18" customHeight="1">
      <c r="A21" s="116"/>
      <c r="B21" s="130"/>
      <c r="C21" s="14" t="s">
        <v>9</v>
      </c>
      <c r="D21" s="23">
        <v>2</v>
      </c>
      <c r="E21" s="24"/>
      <c r="F21" s="94">
        <f t="shared" si="0"/>
        <v>0</v>
      </c>
      <c r="G21" s="42"/>
      <c r="H21" s="65">
        <f t="shared" si="1"/>
        <v>0</v>
      </c>
      <c r="I21" s="53">
        <f t="shared" si="2"/>
        <v>0</v>
      </c>
      <c r="J21" s="9"/>
      <c r="K21" s="9"/>
      <c r="L21" s="9"/>
      <c r="M21" s="9"/>
    </row>
    <row r="22" spans="1:13" ht="18" customHeight="1">
      <c r="A22" s="116"/>
      <c r="B22" s="130"/>
      <c r="C22" s="14" t="s">
        <v>10</v>
      </c>
      <c r="D22" s="23">
        <v>2</v>
      </c>
      <c r="E22" s="24"/>
      <c r="F22" s="94">
        <f t="shared" si="0"/>
        <v>0</v>
      </c>
      <c r="G22" s="42"/>
      <c r="H22" s="65">
        <f t="shared" si="1"/>
        <v>0</v>
      </c>
      <c r="I22" s="53">
        <f t="shared" si="2"/>
        <v>0</v>
      </c>
      <c r="J22" s="9"/>
      <c r="K22" s="9"/>
      <c r="L22" s="9"/>
      <c r="M22" s="9"/>
    </row>
    <row r="23" spans="1:13" ht="18" customHeight="1">
      <c r="A23" s="116"/>
      <c r="B23" s="130"/>
      <c r="C23" s="14" t="s">
        <v>11</v>
      </c>
      <c r="D23" s="23">
        <v>2</v>
      </c>
      <c r="E23" s="24"/>
      <c r="F23" s="94">
        <f t="shared" si="0"/>
        <v>0</v>
      </c>
      <c r="G23" s="42"/>
      <c r="H23" s="65">
        <f t="shared" si="1"/>
        <v>0</v>
      </c>
      <c r="I23" s="53">
        <f t="shared" si="2"/>
        <v>0</v>
      </c>
      <c r="J23" s="9"/>
      <c r="K23" s="9"/>
      <c r="L23" s="9"/>
      <c r="M23" s="9"/>
    </row>
    <row r="24" spans="1:13" ht="18" customHeight="1" thickBot="1">
      <c r="A24" s="119"/>
      <c r="B24" s="131"/>
      <c r="C24" s="15" t="s">
        <v>12</v>
      </c>
      <c r="D24" s="30">
        <v>2</v>
      </c>
      <c r="E24" s="28"/>
      <c r="F24" s="58">
        <f t="shared" si="0"/>
        <v>0</v>
      </c>
      <c r="G24" s="44"/>
      <c r="H24" s="62">
        <f t="shared" si="1"/>
        <v>0</v>
      </c>
      <c r="I24" s="63">
        <f t="shared" si="2"/>
        <v>0</v>
      </c>
      <c r="J24" s="9"/>
      <c r="K24" s="9"/>
      <c r="L24" s="9"/>
      <c r="M24" s="9"/>
    </row>
    <row r="25" spans="1:9" ht="18" customHeight="1">
      <c r="A25" s="115">
        <v>7</v>
      </c>
      <c r="B25" s="129" t="s">
        <v>23</v>
      </c>
      <c r="C25" s="16" t="s">
        <v>13</v>
      </c>
      <c r="D25" s="21">
        <v>5</v>
      </c>
      <c r="E25" s="22"/>
      <c r="F25" s="92">
        <f t="shared" si="0"/>
        <v>0</v>
      </c>
      <c r="G25" s="43"/>
      <c r="H25" s="48">
        <f t="shared" si="1"/>
        <v>0</v>
      </c>
      <c r="I25" s="49">
        <f t="shared" si="2"/>
        <v>0</v>
      </c>
    </row>
    <row r="26" spans="1:9" ht="18" customHeight="1">
      <c r="A26" s="116"/>
      <c r="B26" s="130"/>
      <c r="C26" s="17" t="s">
        <v>8</v>
      </c>
      <c r="D26" s="23">
        <v>1</v>
      </c>
      <c r="E26" s="24"/>
      <c r="F26" s="97">
        <f t="shared" si="0"/>
        <v>0</v>
      </c>
      <c r="G26" s="42"/>
      <c r="H26" s="52">
        <f t="shared" si="1"/>
        <v>0</v>
      </c>
      <c r="I26" s="53">
        <f t="shared" si="2"/>
        <v>0</v>
      </c>
    </row>
    <row r="27" spans="1:9" ht="18" customHeight="1">
      <c r="A27" s="116"/>
      <c r="B27" s="130"/>
      <c r="C27" s="17" t="s">
        <v>9</v>
      </c>
      <c r="D27" s="23">
        <v>5</v>
      </c>
      <c r="E27" s="24"/>
      <c r="F27" s="97">
        <f t="shared" si="0"/>
        <v>0</v>
      </c>
      <c r="G27" s="42"/>
      <c r="H27" s="56">
        <f t="shared" si="1"/>
        <v>0</v>
      </c>
      <c r="I27" s="53">
        <f t="shared" si="2"/>
        <v>0</v>
      </c>
    </row>
    <row r="28" spans="1:9" ht="18" customHeight="1">
      <c r="A28" s="116"/>
      <c r="B28" s="130"/>
      <c r="C28" s="17" t="s">
        <v>10</v>
      </c>
      <c r="D28" s="23">
        <v>1</v>
      </c>
      <c r="E28" s="24"/>
      <c r="F28" s="97">
        <f t="shared" si="0"/>
        <v>0</v>
      </c>
      <c r="G28" s="42"/>
      <c r="H28" s="56">
        <f t="shared" si="1"/>
        <v>0</v>
      </c>
      <c r="I28" s="53">
        <f t="shared" si="2"/>
        <v>0</v>
      </c>
    </row>
    <row r="29" spans="1:9" ht="18" customHeight="1">
      <c r="A29" s="116"/>
      <c r="B29" s="130"/>
      <c r="C29" s="17" t="s">
        <v>11</v>
      </c>
      <c r="D29" s="23">
        <v>1</v>
      </c>
      <c r="E29" s="24"/>
      <c r="F29" s="97">
        <f t="shared" si="0"/>
        <v>0</v>
      </c>
      <c r="G29" s="42"/>
      <c r="H29" s="56">
        <f t="shared" si="1"/>
        <v>0</v>
      </c>
      <c r="I29" s="53">
        <f t="shared" si="2"/>
        <v>0</v>
      </c>
    </row>
    <row r="30" spans="1:13" ht="18" customHeight="1" thickBot="1">
      <c r="A30" s="119"/>
      <c r="B30" s="131"/>
      <c r="C30" s="18" t="s">
        <v>12</v>
      </c>
      <c r="D30" s="30">
        <v>1</v>
      </c>
      <c r="E30" s="33"/>
      <c r="F30" s="58">
        <f t="shared" si="0"/>
        <v>0</v>
      </c>
      <c r="G30" s="44"/>
      <c r="H30" s="62">
        <f t="shared" si="1"/>
        <v>0</v>
      </c>
      <c r="I30" s="63">
        <f t="shared" si="2"/>
        <v>0</v>
      </c>
      <c r="M30" s="9"/>
    </row>
    <row r="31" spans="1:13" ht="24.75" customHeight="1">
      <c r="A31" s="132">
        <v>8</v>
      </c>
      <c r="B31" s="141" t="s">
        <v>45</v>
      </c>
      <c r="C31" s="109" t="s">
        <v>41</v>
      </c>
      <c r="D31" s="21">
        <v>3</v>
      </c>
      <c r="E31" s="34"/>
      <c r="F31" s="93">
        <f t="shared" si="0"/>
        <v>0</v>
      </c>
      <c r="G31" s="59">
        <v>0.23</v>
      </c>
      <c r="H31" s="48">
        <f t="shared" si="1"/>
        <v>0</v>
      </c>
      <c r="I31" s="49">
        <f t="shared" si="2"/>
        <v>0</v>
      </c>
      <c r="M31" s="9"/>
    </row>
    <row r="32" spans="1:13" ht="24.75" customHeight="1">
      <c r="A32" s="133"/>
      <c r="B32" s="135"/>
      <c r="C32" s="111" t="s">
        <v>42</v>
      </c>
      <c r="D32" s="23">
        <v>3</v>
      </c>
      <c r="E32" s="24"/>
      <c r="F32" s="97">
        <f t="shared" si="0"/>
        <v>0</v>
      </c>
      <c r="G32" s="39">
        <v>0.23</v>
      </c>
      <c r="H32" s="56">
        <f t="shared" si="1"/>
        <v>0</v>
      </c>
      <c r="I32" s="53">
        <f t="shared" si="2"/>
        <v>0</v>
      </c>
      <c r="M32" s="9"/>
    </row>
    <row r="33" spans="1:13" ht="24.75" customHeight="1" thickBot="1">
      <c r="A33" s="134"/>
      <c r="B33" s="142"/>
      <c r="C33" s="110" t="s">
        <v>43</v>
      </c>
      <c r="D33" s="25">
        <v>3</v>
      </c>
      <c r="E33" s="33"/>
      <c r="F33" s="58">
        <f t="shared" si="0"/>
        <v>0</v>
      </c>
      <c r="G33" s="57">
        <v>0.23</v>
      </c>
      <c r="H33" s="50">
        <f t="shared" si="1"/>
        <v>0</v>
      </c>
      <c r="I33" s="51">
        <f t="shared" si="2"/>
        <v>0</v>
      </c>
      <c r="M33" s="9"/>
    </row>
    <row r="34" spans="1:13" ht="21.75" customHeight="1">
      <c r="A34" s="132">
        <v>9</v>
      </c>
      <c r="B34" s="135" t="s">
        <v>44</v>
      </c>
      <c r="C34" s="109" t="s">
        <v>41</v>
      </c>
      <c r="D34" s="21">
        <v>3</v>
      </c>
      <c r="E34" s="34"/>
      <c r="F34" s="93">
        <f t="shared" si="0"/>
        <v>0</v>
      </c>
      <c r="G34" s="59">
        <v>0.23</v>
      </c>
      <c r="H34" s="48">
        <f t="shared" si="1"/>
        <v>0</v>
      </c>
      <c r="I34" s="49">
        <f t="shared" si="2"/>
        <v>0</v>
      </c>
      <c r="M34" s="9"/>
    </row>
    <row r="35" spans="1:13" ht="18" customHeight="1">
      <c r="A35" s="133"/>
      <c r="B35" s="136"/>
      <c r="C35" s="111" t="s">
        <v>42</v>
      </c>
      <c r="D35" s="23">
        <v>3</v>
      </c>
      <c r="E35" s="24"/>
      <c r="F35" s="97">
        <f t="shared" si="0"/>
        <v>0</v>
      </c>
      <c r="G35" s="39">
        <v>0.23</v>
      </c>
      <c r="H35" s="56">
        <f t="shared" si="1"/>
        <v>0</v>
      </c>
      <c r="I35" s="53">
        <f t="shared" si="2"/>
        <v>0</v>
      </c>
      <c r="M35" s="9"/>
    </row>
    <row r="36" spans="1:13" ht="22.5" customHeight="1" thickBot="1">
      <c r="A36" s="134"/>
      <c r="B36" s="137"/>
      <c r="C36" s="110" t="s">
        <v>43</v>
      </c>
      <c r="D36" s="25">
        <v>3</v>
      </c>
      <c r="E36" s="34"/>
      <c r="F36" s="58">
        <f t="shared" si="0"/>
        <v>0</v>
      </c>
      <c r="G36" s="59">
        <v>0.23</v>
      </c>
      <c r="H36" s="50">
        <f t="shared" si="1"/>
        <v>0</v>
      </c>
      <c r="I36" s="51">
        <f t="shared" si="2"/>
        <v>0</v>
      </c>
      <c r="M36" s="9"/>
    </row>
    <row r="37" spans="1:13" ht="21.75" customHeight="1">
      <c r="A37" s="115">
        <v>10</v>
      </c>
      <c r="B37" s="138" t="s">
        <v>27</v>
      </c>
      <c r="C37" s="13" t="s">
        <v>3</v>
      </c>
      <c r="D37" s="21">
        <v>2</v>
      </c>
      <c r="E37" s="22"/>
      <c r="F37" s="93">
        <f t="shared" si="0"/>
        <v>0</v>
      </c>
      <c r="G37" s="43"/>
      <c r="H37" s="48">
        <f t="shared" si="1"/>
        <v>0</v>
      </c>
      <c r="I37" s="49">
        <f t="shared" si="2"/>
        <v>0</v>
      </c>
      <c r="M37" s="9"/>
    </row>
    <row r="38" spans="1:13" ht="20.25" customHeight="1">
      <c r="A38" s="116"/>
      <c r="B38" s="139"/>
      <c r="C38" s="14" t="s">
        <v>4</v>
      </c>
      <c r="D38" s="23">
        <v>5</v>
      </c>
      <c r="E38" s="24"/>
      <c r="F38" s="97">
        <f t="shared" si="0"/>
        <v>0</v>
      </c>
      <c r="G38" s="42"/>
      <c r="H38" s="56">
        <f t="shared" si="1"/>
        <v>0</v>
      </c>
      <c r="I38" s="53">
        <f t="shared" si="2"/>
        <v>0</v>
      </c>
      <c r="M38" s="9"/>
    </row>
    <row r="39" spans="1:13" ht="19.5" customHeight="1">
      <c r="A39" s="116"/>
      <c r="B39" s="139"/>
      <c r="C39" s="19" t="s">
        <v>5</v>
      </c>
      <c r="D39" s="23">
        <v>4</v>
      </c>
      <c r="E39" s="24"/>
      <c r="F39" s="97">
        <f t="shared" si="0"/>
        <v>0</v>
      </c>
      <c r="G39" s="42"/>
      <c r="H39" s="56">
        <f t="shared" si="1"/>
        <v>0</v>
      </c>
      <c r="I39" s="53">
        <f t="shared" si="2"/>
        <v>0</v>
      </c>
      <c r="M39" s="9"/>
    </row>
    <row r="40" spans="1:13" ht="20.25" customHeight="1" thickBot="1">
      <c r="A40" s="119"/>
      <c r="B40" s="140"/>
      <c r="C40" s="14" t="s">
        <v>6</v>
      </c>
      <c r="D40" s="25">
        <v>1</v>
      </c>
      <c r="E40" s="33"/>
      <c r="F40" s="58">
        <f t="shared" si="0"/>
        <v>0</v>
      </c>
      <c r="G40" s="44"/>
      <c r="H40" s="50">
        <f t="shared" si="1"/>
        <v>0</v>
      </c>
      <c r="I40" s="51">
        <f t="shared" si="2"/>
        <v>0</v>
      </c>
      <c r="M40" s="9"/>
    </row>
    <row r="41" spans="1:13" ht="18" customHeight="1">
      <c r="A41" s="140">
        <v>11</v>
      </c>
      <c r="B41" s="138" t="s">
        <v>28</v>
      </c>
      <c r="C41" s="13" t="s">
        <v>3</v>
      </c>
      <c r="D41" s="21">
        <v>2</v>
      </c>
      <c r="E41" s="34"/>
      <c r="F41" s="93">
        <f t="shared" si="0"/>
        <v>0</v>
      </c>
      <c r="G41" s="67"/>
      <c r="H41" s="48">
        <f t="shared" si="1"/>
        <v>0</v>
      </c>
      <c r="I41" s="49">
        <f t="shared" si="2"/>
        <v>0</v>
      </c>
      <c r="M41" s="9"/>
    </row>
    <row r="42" spans="1:9" ht="18" customHeight="1">
      <c r="A42" s="130"/>
      <c r="B42" s="139"/>
      <c r="C42" s="20" t="s">
        <v>4</v>
      </c>
      <c r="D42" s="23">
        <v>1</v>
      </c>
      <c r="E42" s="24"/>
      <c r="F42" s="97">
        <f t="shared" si="0"/>
        <v>0</v>
      </c>
      <c r="G42" s="45"/>
      <c r="H42" s="56">
        <f t="shared" si="1"/>
        <v>0</v>
      </c>
      <c r="I42" s="53">
        <f t="shared" si="2"/>
        <v>0</v>
      </c>
    </row>
    <row r="43" spans="1:9" ht="18" customHeight="1">
      <c r="A43" s="146"/>
      <c r="B43" s="139"/>
      <c r="C43" s="14" t="s">
        <v>5</v>
      </c>
      <c r="D43" s="25">
        <v>2</v>
      </c>
      <c r="E43" s="24"/>
      <c r="F43" s="97">
        <f t="shared" si="0"/>
        <v>0</v>
      </c>
      <c r="G43" s="42"/>
      <c r="H43" s="56">
        <f t="shared" si="1"/>
        <v>0</v>
      </c>
      <c r="I43" s="53">
        <f t="shared" si="2"/>
        <v>0</v>
      </c>
    </row>
    <row r="44" spans="1:9" ht="18" customHeight="1" thickBot="1">
      <c r="A44" s="146"/>
      <c r="B44" s="140"/>
      <c r="C44" s="14" t="s">
        <v>6</v>
      </c>
      <c r="D44" s="23">
        <v>1</v>
      </c>
      <c r="E44" s="29"/>
      <c r="F44" s="58">
        <f t="shared" si="0"/>
        <v>0</v>
      </c>
      <c r="G44" s="41"/>
      <c r="H44" s="50">
        <f t="shared" si="1"/>
        <v>0</v>
      </c>
      <c r="I44" s="51">
        <f t="shared" si="2"/>
        <v>0</v>
      </c>
    </row>
    <row r="45" spans="1:9" ht="18" customHeight="1">
      <c r="A45" s="123">
        <v>12</v>
      </c>
      <c r="B45" s="138" t="s">
        <v>25</v>
      </c>
      <c r="C45" s="16" t="s">
        <v>3</v>
      </c>
      <c r="D45" s="21">
        <v>1</v>
      </c>
      <c r="E45" s="22"/>
      <c r="F45" s="93">
        <f t="shared" si="0"/>
        <v>0</v>
      </c>
      <c r="G45" s="43"/>
      <c r="H45" s="105">
        <f t="shared" si="1"/>
        <v>0</v>
      </c>
      <c r="I45" s="49">
        <f t="shared" si="2"/>
        <v>0</v>
      </c>
    </row>
    <row r="46" spans="1:9" ht="18" customHeight="1">
      <c r="A46" s="124"/>
      <c r="B46" s="139"/>
      <c r="C46" s="17" t="s">
        <v>4</v>
      </c>
      <c r="D46" s="23">
        <v>1</v>
      </c>
      <c r="E46" s="24"/>
      <c r="F46" s="97">
        <f t="shared" si="0"/>
        <v>0</v>
      </c>
      <c r="G46" s="42"/>
      <c r="H46" s="74">
        <f t="shared" si="1"/>
        <v>0</v>
      </c>
      <c r="I46" s="53">
        <f t="shared" si="2"/>
        <v>0</v>
      </c>
    </row>
    <row r="47" spans="1:9" ht="18" customHeight="1">
      <c r="A47" s="147"/>
      <c r="B47" s="139"/>
      <c r="C47" s="17" t="s">
        <v>5</v>
      </c>
      <c r="D47" s="23">
        <v>1</v>
      </c>
      <c r="E47" s="34"/>
      <c r="F47" s="94">
        <f t="shared" si="0"/>
        <v>0</v>
      </c>
      <c r="G47" s="42"/>
      <c r="H47" s="74">
        <f t="shared" si="1"/>
        <v>0</v>
      </c>
      <c r="I47" s="53">
        <f t="shared" si="2"/>
        <v>0</v>
      </c>
    </row>
    <row r="48" spans="1:9" ht="18" customHeight="1" thickBot="1">
      <c r="A48" s="125"/>
      <c r="B48" s="148"/>
      <c r="C48" s="18" t="s">
        <v>6</v>
      </c>
      <c r="D48" s="30">
        <v>1</v>
      </c>
      <c r="E48" s="28"/>
      <c r="F48" s="58">
        <f t="shared" si="0"/>
        <v>0</v>
      </c>
      <c r="G48" s="44"/>
      <c r="H48" s="106">
        <f t="shared" si="1"/>
        <v>0</v>
      </c>
      <c r="I48" s="63">
        <f t="shared" si="2"/>
        <v>0</v>
      </c>
    </row>
    <row r="49" spans="1:9" ht="18" customHeight="1">
      <c r="A49" s="123">
        <v>13</v>
      </c>
      <c r="B49" s="138" t="s">
        <v>26</v>
      </c>
      <c r="C49" s="13" t="s">
        <v>3</v>
      </c>
      <c r="D49" s="21">
        <v>1</v>
      </c>
      <c r="E49" s="22"/>
      <c r="F49" s="47">
        <f t="shared" si="0"/>
        <v>0</v>
      </c>
      <c r="G49" s="43"/>
      <c r="H49" s="48">
        <f t="shared" si="1"/>
        <v>0</v>
      </c>
      <c r="I49" s="49">
        <f t="shared" si="2"/>
        <v>0</v>
      </c>
    </row>
    <row r="50" spans="1:9" ht="18" customHeight="1">
      <c r="A50" s="124"/>
      <c r="B50" s="139"/>
      <c r="C50" s="14" t="s">
        <v>4</v>
      </c>
      <c r="D50" s="23">
        <v>1</v>
      </c>
      <c r="E50" s="24"/>
      <c r="F50" s="53">
        <f t="shared" si="0"/>
        <v>0</v>
      </c>
      <c r="G50" s="42"/>
      <c r="H50" s="56">
        <f t="shared" si="1"/>
        <v>0</v>
      </c>
      <c r="I50" s="53">
        <f t="shared" si="2"/>
        <v>0</v>
      </c>
    </row>
    <row r="51" spans="1:9" ht="18" customHeight="1">
      <c r="A51" s="147"/>
      <c r="B51" s="139"/>
      <c r="C51" s="14" t="s">
        <v>5</v>
      </c>
      <c r="D51" s="23">
        <v>1</v>
      </c>
      <c r="E51" s="34"/>
      <c r="F51" s="53">
        <f t="shared" si="0"/>
        <v>0</v>
      </c>
      <c r="G51" s="42"/>
      <c r="H51" s="56">
        <f t="shared" si="1"/>
        <v>0</v>
      </c>
      <c r="I51" s="53">
        <f t="shared" si="2"/>
        <v>0</v>
      </c>
    </row>
    <row r="52" spans="1:9" ht="18" customHeight="1" thickBot="1">
      <c r="A52" s="125"/>
      <c r="B52" s="148"/>
      <c r="C52" s="15" t="s">
        <v>6</v>
      </c>
      <c r="D52" s="30">
        <v>1</v>
      </c>
      <c r="E52" s="28"/>
      <c r="F52" s="58">
        <f t="shared" si="0"/>
        <v>0</v>
      </c>
      <c r="G52" s="44"/>
      <c r="H52" s="73">
        <f t="shared" si="1"/>
        <v>0</v>
      </c>
      <c r="I52" s="58">
        <f t="shared" si="2"/>
        <v>0</v>
      </c>
    </row>
    <row r="53" spans="1:9" ht="206.25" customHeight="1" thickBot="1">
      <c r="A53" s="84">
        <v>14</v>
      </c>
      <c r="B53" s="69" t="s">
        <v>40</v>
      </c>
      <c r="C53" s="68" t="s">
        <v>33</v>
      </c>
      <c r="D53" s="70">
        <v>12</v>
      </c>
      <c r="E53" s="71"/>
      <c r="F53" s="102">
        <f t="shared" si="0"/>
        <v>0</v>
      </c>
      <c r="G53" s="72">
        <v>0.23</v>
      </c>
      <c r="H53" s="104">
        <f t="shared" si="1"/>
        <v>0</v>
      </c>
      <c r="I53" s="101">
        <f t="shared" si="2"/>
        <v>0</v>
      </c>
    </row>
    <row r="54" spans="1:9" s="77" customFormat="1" ht="28.5" customHeight="1" thickBot="1">
      <c r="A54" s="143" t="s">
        <v>1</v>
      </c>
      <c r="B54" s="144"/>
      <c r="C54" s="144"/>
      <c r="D54" s="144"/>
      <c r="E54" s="145"/>
      <c r="F54" s="98">
        <f>SUM(F5:F53)</f>
        <v>0</v>
      </c>
      <c r="G54" s="76"/>
      <c r="H54" s="75">
        <f>SUM(H5:H53)</f>
        <v>0</v>
      </c>
      <c r="I54" s="82">
        <f>SUM(I5:I53)</f>
        <v>0</v>
      </c>
    </row>
    <row r="55" ht="13.5">
      <c r="L55" s="78"/>
    </row>
    <row r="57" ht="13.5">
      <c r="I57" s="81"/>
    </row>
    <row r="58" ht="13.5">
      <c r="I58" s="81"/>
    </row>
    <row r="59" ht="13.5">
      <c r="I59" s="81"/>
    </row>
    <row r="60" spans="2:5" ht="13.5">
      <c r="B60" s="112" t="s">
        <v>34</v>
      </c>
      <c r="C60" s="113"/>
      <c r="D60" s="113"/>
      <c r="E60" s="113"/>
    </row>
    <row r="61" spans="2:9" ht="18.75" customHeight="1">
      <c r="B61" s="113"/>
      <c r="C61" s="113"/>
      <c r="D61" s="113"/>
      <c r="E61" s="113"/>
      <c r="I61" s="81"/>
    </row>
    <row r="62" spans="1:9" ht="41.25" customHeight="1">
      <c r="A62" s="100"/>
      <c r="B62" s="112" t="s">
        <v>35</v>
      </c>
      <c r="C62" s="113"/>
      <c r="D62" s="113"/>
      <c r="E62" s="113"/>
      <c r="I62" s="81"/>
    </row>
    <row r="63" spans="1:9" ht="32.25" customHeight="1">
      <c r="A63" s="100"/>
      <c r="B63" s="112" t="s">
        <v>36</v>
      </c>
      <c r="C63" s="113"/>
      <c r="D63" s="113"/>
      <c r="E63" s="113"/>
      <c r="I63" s="81"/>
    </row>
    <row r="64" ht="13.5">
      <c r="I64" s="81"/>
    </row>
  </sheetData>
  <sheetProtection/>
  <mergeCells count="31">
    <mergeCell ref="A54:E54"/>
    <mergeCell ref="A41:A44"/>
    <mergeCell ref="B41:B44"/>
    <mergeCell ref="A45:A48"/>
    <mergeCell ref="B45:B48"/>
    <mergeCell ref="A49:A52"/>
    <mergeCell ref="B49:B52"/>
    <mergeCell ref="A34:A36"/>
    <mergeCell ref="B34:B36"/>
    <mergeCell ref="A37:A40"/>
    <mergeCell ref="B37:B40"/>
    <mergeCell ref="A25:A30"/>
    <mergeCell ref="B25:B30"/>
    <mergeCell ref="A31:A33"/>
    <mergeCell ref="B31:B33"/>
    <mergeCell ref="B3:C3"/>
    <mergeCell ref="A14:A16"/>
    <mergeCell ref="B14:B16"/>
    <mergeCell ref="A17:A18"/>
    <mergeCell ref="A19:A24"/>
    <mergeCell ref="B19:B24"/>
    <mergeCell ref="B60:E61"/>
    <mergeCell ref="B62:E62"/>
    <mergeCell ref="B63:E63"/>
    <mergeCell ref="A1:I1"/>
    <mergeCell ref="A5:A7"/>
    <mergeCell ref="B5:B7"/>
    <mergeCell ref="A8:A10"/>
    <mergeCell ref="B8:B10"/>
    <mergeCell ref="A11:A13"/>
    <mergeCell ref="B11:B13"/>
  </mergeCells>
  <printOptions/>
  <pageMargins left="0.7086614173228347" right="0.31496062992125984" top="0.7874015748031497" bottom="0.7086614173228347" header="0.5118110236220472" footer="0.5118110236220472"/>
  <pageSetup fitToHeight="0" fitToWidth="0" horizontalDpi="600" verticalDpi="600" orientation="landscape" paperSize="9" scale="85" r:id="rId1"/>
  <headerFooter>
    <oddHeader xml:space="preserve">&amp;L&amp;"Times New Roman,Pogrubiona"Załącznik Nr 2a do zapytania ofertowego &amp;"Times New Roman,Normalny"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udwb</dc:creator>
  <cp:keywords/>
  <dc:description/>
  <cp:lastModifiedBy>Kornelia Leszko</cp:lastModifiedBy>
  <cp:lastPrinted>2023-11-29T07:28:31Z</cp:lastPrinted>
  <dcterms:created xsi:type="dcterms:W3CDTF">2012-10-22T10:17:57Z</dcterms:created>
  <dcterms:modified xsi:type="dcterms:W3CDTF">2023-12-04T19:03:23Z</dcterms:modified>
  <cp:category/>
  <cp:version/>
  <cp:contentType/>
  <cp:contentStatus/>
</cp:coreProperties>
</file>