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ocuments\MP\ZP MP 2023\ZP D MP 11 2023 - AGD 3 częśći\PLATFORMA ZAKUPOWA\"/>
    </mc:Choice>
  </mc:AlternateContent>
  <xr:revisionPtr revIDLastSave="0" documentId="13_ncr:1_{94339FBB-3825-4E7B-B482-B752D6C0967D}" xr6:coauthVersionLast="44" xr6:coauthVersionMax="44" xr10:uidLastSave="{00000000-0000-0000-0000-000000000000}"/>
  <bookViews>
    <workbookView xWindow="-120" yWindow="-120" windowWidth="29040" windowHeight="15720" xr2:uid="{37D3E104-7CA2-4232-947F-2E3492754C03}"/>
  </bookViews>
  <sheets>
    <sheet name="DLiZ - AG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7" i="3" l="1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6" i="3"/>
  <c r="AU40" i="3"/>
  <c r="AV40" i="3"/>
  <c r="AW40" i="3"/>
  <c r="AX40" i="3"/>
  <c r="AW22" i="3"/>
  <c r="AX22" i="3"/>
  <c r="AU22" i="3"/>
  <c r="AV22" i="3"/>
  <c r="AQ22" i="3"/>
  <c r="AR22" i="3"/>
  <c r="AS22" i="3"/>
  <c r="AT22" i="3"/>
  <c r="AI40" i="3"/>
  <c r="AJ40" i="3"/>
  <c r="AK40" i="3"/>
  <c r="AL40" i="3"/>
  <c r="AM40" i="3"/>
  <c r="AN40" i="3"/>
  <c r="AO40" i="3"/>
  <c r="AP40" i="3"/>
  <c r="AQ40" i="3"/>
  <c r="AS40" i="3"/>
  <c r="AT40" i="3"/>
  <c r="AY24" i="3"/>
  <c r="AY25" i="3"/>
  <c r="AY26" i="3"/>
  <c r="AY27" i="3"/>
  <c r="AY29" i="3"/>
  <c r="AY30" i="3"/>
  <c r="AY31" i="3"/>
  <c r="AY32" i="3"/>
  <c r="AY33" i="3"/>
  <c r="AY34" i="3"/>
  <c r="AY35" i="3"/>
  <c r="AY36" i="3"/>
  <c r="AY37" i="3"/>
  <c r="AY38" i="3"/>
  <c r="AY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C40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C22" i="3"/>
  <c r="AY22" i="3"/>
  <c r="AY28" i="3"/>
  <c r="AY40" i="3"/>
  <c r="AR40" i="3"/>
</calcChain>
</file>

<file path=xl/sharedStrings.xml><?xml version="1.0" encoding="utf-8"?>
<sst xmlns="http://schemas.openxmlformats.org/spreadsheetml/2006/main" count="184" uniqueCount="180">
  <si>
    <t>L.p.</t>
  </si>
  <si>
    <t>Samorząd Studentów</t>
  </si>
  <si>
    <t>Biuro Karier</t>
  </si>
  <si>
    <t>Biuro Rektora</t>
  </si>
  <si>
    <t>Dział Bezpieczeństwa Informacji</t>
  </si>
  <si>
    <t>Dział Centralnej Sprawozdawczości</t>
  </si>
  <si>
    <t>Dział ds. Ochrony Informacji Niejawnych i Spraw Obronnych</t>
  </si>
  <si>
    <t>Dział Ekonomiczny</t>
  </si>
  <si>
    <t>Dział Inwentaryzacji</t>
  </si>
  <si>
    <t>Inspektorat Bezpieczeństwa i Higieny Pracy</t>
  </si>
  <si>
    <t>Straż Akademicka</t>
  </si>
  <si>
    <t>Z-ca kanclerza PW ds. działalności podstawowej</t>
  </si>
  <si>
    <t>Biblioteka Główna</t>
  </si>
  <si>
    <t>Szkoła Biznesu</t>
  </si>
  <si>
    <t>Wydział Administracji i Nauk Społecznych</t>
  </si>
  <si>
    <t>Wydział Architektury</t>
  </si>
  <si>
    <t>Wydział Chemiczny</t>
  </si>
  <si>
    <t>Wydział Geodezji i Kartografii</t>
  </si>
  <si>
    <t>Wydział Inżynierii Chemicznej i Procesowej</t>
  </si>
  <si>
    <t>Wydział Transportu</t>
  </si>
  <si>
    <t>Czajnik bezprzewodowy</t>
  </si>
  <si>
    <t>Dzbanek do filtrowania wody</t>
  </si>
  <si>
    <t>Wkład  - filtr</t>
  </si>
  <si>
    <t>Kuchenka mikrofalowa</t>
  </si>
  <si>
    <t>Chłodziarko-zamrażarka</t>
  </si>
  <si>
    <t>Ekspres do kawy przelewowy</t>
  </si>
  <si>
    <t>Ekspres do kawy (kapsułkowy)</t>
  </si>
  <si>
    <t>Ekspres do kawy (kawa ziarnista)</t>
  </si>
  <si>
    <t>Grzejnik olejowy</t>
  </si>
  <si>
    <t>Termowentylator kolumnowy</t>
  </si>
  <si>
    <t>Wentylator biurkowy</t>
  </si>
  <si>
    <t>Wentylator stojący podłogowy</t>
  </si>
  <si>
    <t>SUMA</t>
  </si>
  <si>
    <t>Dział Logistyki i Zakupów</t>
  </si>
  <si>
    <t>Wydział Elektryczny Instytut Elektroenergetyki</t>
  </si>
  <si>
    <t>Wydział Elektryczny</t>
  </si>
  <si>
    <t>Wydział Elektryczny
Instytut Sterowania i Elektroniki Przemysłowej</t>
  </si>
  <si>
    <t xml:space="preserve">Dział Analiz Strategicznych </t>
  </si>
  <si>
    <t>Wydział Elektroniki i Technik Informacyjnych</t>
  </si>
  <si>
    <t>Dział Księgowości - Barbara Kalinowska</t>
  </si>
  <si>
    <t>Dział Administracyjno - Gospodarczy L. Przewra</t>
  </si>
  <si>
    <t>Filia Płock b) ADT</t>
  </si>
  <si>
    <t xml:space="preserve">Filia PŁOCK a) SDW; </t>
  </si>
  <si>
    <t>CI</t>
  </si>
  <si>
    <t>Zespół ds.. Nauki</t>
  </si>
  <si>
    <t>Biuro ds.. Przyjęć na studia</t>
  </si>
  <si>
    <t>Dział Ochrony Własności Intelektualnej Centrum Innowacji</t>
  </si>
  <si>
    <t>Adres dostawy</t>
  </si>
  <si>
    <t xml:space="preserve"> Politechnika Warszawska, Plac Politechniki 1, 00-661 W-wa, Gmach Główny, pok. 66,</t>
  </si>
  <si>
    <t xml:space="preserve"> Marta Radomska e-mail: marta.radomska@pw.edu.pl, tel. + 48 (22) 234-74-12</t>
  </si>
  <si>
    <t>Jacek Janowski, e-mail: jacek.janowski@pw.edupl, tel.: 
+48 (22) 234 wew. 62-41; 62-24</t>
  </si>
  <si>
    <t xml:space="preserve">Beata Mazurek e-mail: beata.mazurek@pw.edu.pl,  Tel. +48 (22) 234 14 33
</t>
  </si>
  <si>
    <t>Dział Administracyjno Gospodarczy - Sekcja Terenów Zielonych i Transportu - Tomasz Kruzel</t>
  </si>
  <si>
    <t>Budynek Stołówki PW, pok. 27
Ul. Rektorska 2
00-614 W-wa</t>
  </si>
  <si>
    <t>Michał Korlak, e-mail: michal.korlak@pw.edu.pl; tel: (22) 234 65-10, tel. kom. 693-451-385</t>
  </si>
  <si>
    <t>Tomasz Kruzel
e-mail: tomasz.kruzel@pw.edu.pl
tel. kom: 785 255 599</t>
  </si>
  <si>
    <t>Dział Administracyjno Gospodarczy -  Administracja Rejonu 2</t>
  </si>
  <si>
    <t xml:space="preserve">Dział Administracyjno Gospodarczy - Sekcja Poczty wewnętrznej </t>
  </si>
  <si>
    <t>Dział Administracyjno Gospodarczy Administracja Rejonu 1</t>
  </si>
  <si>
    <t>Gmach Główny, pok. 64, ul. Plac Politechniki 1</t>
  </si>
  <si>
    <t>Walentyna Jakuć 
e-mail: katarzyna.jakucg@pw.edu.pl, tel. Kom. 502-243-200</t>
  </si>
  <si>
    <t>Dział Administracyjno Gospodarczy Administracja Rejonu 3,4,5</t>
  </si>
  <si>
    <t>Budynek Stołówki PW, pok.27, ul. Rektorska 2</t>
  </si>
  <si>
    <t>Krystyna Lipińska e-mail: krystyna.lipinska@pw.edu.pl, tel. (22) 234 55-75, tel. Kom. 663-022-962</t>
  </si>
  <si>
    <t>Iwona Bąk, e-mail: iwona.bak@pw.edu.pl, tel.: (22) 234 wew. 66-95, 62-30</t>
  </si>
  <si>
    <t>Kwestura - Dział Finansowy - Sekcja Rozrachunków;</t>
  </si>
  <si>
    <t>Barbara Korkozowicz, e-mail: barbara.korkozowicz@pw.edu.pl, tel. (22) 234 62-32</t>
  </si>
  <si>
    <t>Archiwum wewnętrzne Politechniki Warszawskiej
ul. Noakowskiego 18/20, klatka A-B, pokój 323 / 303
00-668 W-wa</t>
  </si>
  <si>
    <t>Ewa Turowska, e-mail: ewa.turowska@pw.edu.pl, tel. (22) 234 63-46</t>
  </si>
  <si>
    <t xml:space="preserve">Kwestura -  Dział Księgowości; </t>
  </si>
  <si>
    <t>Gmach Biurowy, kl. A, pok. 305
ul. Noakowskiego 18/20,
00-668 W-wa</t>
  </si>
  <si>
    <t xml:space="preserve">Kwestura - Dział Ewidencji Majątku </t>
  </si>
  <si>
    <t>Renata Szpuner e-mail: renata.szpuner@pw.edu.pl, tel. (22) 234 66-34</t>
  </si>
  <si>
    <t>Gmach Biurowy, kl. B, pok. 428,
ul. Noakowskiego 18/20,
00-668 W-wa</t>
  </si>
  <si>
    <t xml:space="preserve"> Kwestor</t>
  </si>
  <si>
    <t>Iwona Kurowska, e-mai;: iwona.kurowska@pw.edu.pl, tel. (22) 234-65-22</t>
  </si>
  <si>
    <t>Gmach Biurowy, kl. A, pok. 310
ul. Noakowskiego 18/20
00-668 W-wa</t>
  </si>
  <si>
    <t>Jakub Dębicki, e-mail: jakub.debicki@pw.edu.pl, tel. (22) 234 53-98</t>
  </si>
  <si>
    <t xml:space="preserve">Gmach Biurowy, ul. Noakowskiego 18/20
00-668 W-wa, kl. C, pok. 433 
</t>
  </si>
  <si>
    <t>Gmach Biurowy, ul. Noakowskiego 18/20
00-668 W-wa, kl. C, pok. 442A</t>
  </si>
  <si>
    <t>Gmach Biurowy, ul. Noakowskiego 18/20
00-668 W-wa, kl. C, pok. 5</t>
  </si>
  <si>
    <t>Natalia Orłowska, e-mail: natalia.orlowska@pw.edu.pl, tel: (22) 234 63-67</t>
  </si>
  <si>
    <t>Osoba do kontaktu podczas dostaw</t>
  </si>
  <si>
    <t>ul. Polna 50, 00-644 W-wa, pietro 5, pok. 502.</t>
  </si>
  <si>
    <t>Karolina Karolik e-mail: karolina.karolik@pw.edu.pl, tel.: (22) 234 62 43</t>
  </si>
  <si>
    <t>Gmach Biurowy, ul. Noakowskiego 18/20
00-668 W-wa, kl. B, pok. 226</t>
  </si>
  <si>
    <t xml:space="preserve">Biuro Spraw Osobowych </t>
  </si>
  <si>
    <t>Wydział Samochodów i Maszyn Roboczych</t>
  </si>
  <si>
    <t>Gmach Samochodów i Ciągników
ul. Ludwika Narbutta 84 02-524 Warszawa, pok. 2.15</t>
  </si>
  <si>
    <t>Małgorzata Kowalska e-mail: malgorzata.kowalska@pw.edu.pl, tel. (22) 234 82 25</t>
  </si>
  <si>
    <t>Biuro Komunikacji i Promocji</t>
  </si>
  <si>
    <t>Maria Żebrowska e-mail: marcia.zebrowska@pw.edu.pl, tel. (22) 234 5733</t>
  </si>
  <si>
    <t>Biuro ds. Społecznej Odpowiedzialności Uczelni</t>
  </si>
  <si>
    <t>ul. Polna 50, 00-644 Warszawa, 6 piętro</t>
  </si>
  <si>
    <t>Dział Inwestycji i Remontów</t>
  </si>
  <si>
    <t>ul. Noakowskiego 18/20, 00-668 Warszawa, kl. C</t>
  </si>
  <si>
    <t>Agnieszka Sychowisz-Burska, agnieszka.burska@pw.edu.pl, tel. (22) 234 5977</t>
  </si>
  <si>
    <t>Karolina Zawistowska, karolina.zawistowska@pw.edu.pl, tel. (22) 234 5101</t>
  </si>
  <si>
    <t>Gmach Elektroniki, Nowowiejska 15/19, 00-665 Warszawa, pok. 100</t>
  </si>
  <si>
    <t>ul. Koszykowa 79, 02-008 Warszawa, pok. 003</t>
  </si>
  <si>
    <t>Janusz Dąbrowski, janusz.dabrowski@biznes.edu.pl, tel. (22) 234 7021</t>
  </si>
  <si>
    <t>Katarzyna Golicka, Katarzyna.Golicka@pw.edu.pl, tel. (22) 234 5848</t>
  </si>
  <si>
    <t>ul. Noakowskiego 18/20, 00-668 Warszawa, pok. 422</t>
  </si>
  <si>
    <t>Katarzyna Modrzejewska, katarzyna.modrzejewska@pw.edu.pl, tel. (22) 234 5978</t>
  </si>
  <si>
    <t>Gmach Technologii Chemicznej, ul. Koszykowa 75, 00-662 Warszawa, pom. 41</t>
  </si>
  <si>
    <t>ul. Rektorska 4, 00-614 Warszawa, pok. 1.02</t>
  </si>
  <si>
    <t>Przemysław Milcarz, przemyslaw.milczarz@pw.edu.pl, tel. (22) 234 5473</t>
  </si>
  <si>
    <t>Centrum Studiów Zaawansowanych, Plac Politechniki 1, 00-661 Warszawa, pok. 152-154</t>
  </si>
  <si>
    <t>Agnieszka Anucińska, agnieszka.anucinska@pw.edu.pl, tel. (22) 234 7674</t>
  </si>
  <si>
    <t>Anna Kraśniewska, anna.krasniewska@pw.edu.pl, tel. (22) 234 6433</t>
  </si>
  <si>
    <t>Plac Politechniki 1, 00-661 Warszawa, pok. 203</t>
  </si>
  <si>
    <t>ul. Polna 50, 00-644 Warszawa, lok. 311</t>
  </si>
  <si>
    <t>Beata Grzegorczyk, beata.grzegorczyk@pw.edu.pl, tel. (22) 234 6004</t>
  </si>
  <si>
    <t>Centrum Innowacji, Rektorska 4, 00-614 Warszawa, pok. 1.22</t>
  </si>
  <si>
    <t>Gabriela Barcińska, Gabriela.Barcinska@pw.edu.pl, tel. 516 366 419</t>
  </si>
  <si>
    <t>Gmach Elektroniki, ul. Koszykowa 75, 00-662 Warszawa, pok. 314</t>
  </si>
  <si>
    <t>Anna Mieczkowska, anna.mieczkowska@pw.edu.pl, tel. (22) 234 6025</t>
  </si>
  <si>
    <t>ul. Rektorska 2, 00-614 Warszawa, pok. 108</t>
  </si>
  <si>
    <t>Paweł Domański, Pawel.Domanski2@pw.edu.pl, tel. (22) 234 1502</t>
  </si>
  <si>
    <t>Plac Politechniki 1, 00-661 Warszawa, pok. 165</t>
  </si>
  <si>
    <t>Jan Palczewski, kfg@samorzad.pw.edu.pl, tel. 691 466 866</t>
  </si>
  <si>
    <t>Weronika Rosłaniec, weronika.roslaniec@pw.edu.pl, tel. (22) 234 5595</t>
  </si>
  <si>
    <t>Plac Politechniki 1, 00-661 Warszawa, pok. 125</t>
  </si>
  <si>
    <t>Plac Politechniki 1, 00-661 Warszawa, pok. 319</t>
  </si>
  <si>
    <t>Dominika Szczepańska, Dominika.Szczepanska@pw.edu.pl, (22) 234 5392</t>
  </si>
  <si>
    <t>Renata Romankiewicz, renata.romankiewicz@pw.edu.pl, tel. (22) 234 6292</t>
  </si>
  <si>
    <t>ul. Noakowskiego 18/20, 00-668 Warszawa, kl. A, pok. 402</t>
  </si>
  <si>
    <t>Joanna Gruszka, joanna.gruszka@pw.edu.pl, tel.: (22) 234 6446</t>
  </si>
  <si>
    <t>Gmach Główny, Plac Politechniki 1, 00-661 Warszawa, pok. 218</t>
  </si>
  <si>
    <t>Paweł Narożniak, pawel.narozniak@pw.edu.pl, tel. (22) 234 5514</t>
  </si>
  <si>
    <t>Adam Górecki, adam.gorecki@pw.edu.pl, tel. (24) 367 22 91; 607 795 405</t>
  </si>
  <si>
    <t>Katarzyna Lig, katarzyna.lig@pw.edu.pl, tel. (24) 367 2229</t>
  </si>
  <si>
    <t>ul. Łukasiewicza 17, 09-400 Płock, pok. 6</t>
  </si>
  <si>
    <t>Katarzyna Klang, katarzyna.klang@pw.edu.pl, tel. (22) 234 7255</t>
  </si>
  <si>
    <t>Gmach Mechaniki, ul. Koszykowa 75, 00-662 Warszawa, pok. 5</t>
  </si>
  <si>
    <t>Małgorzata Chotkowska, malgorzata.chotkowska@pw.edu.pl, tel. (22) 234 6299</t>
  </si>
  <si>
    <t>ul. Noakowskiego 18/20, 00-668 Warszawa, kl. A, pok. 204/206</t>
  </si>
  <si>
    <t>Adrianna Aniszewska-Łach, Adrianna.Lach@pw.edu.pl, tel. (22) 234 7700</t>
  </si>
  <si>
    <t>Lodówka: ul. Łukasiewicza 17, 09-400 Płock, pok. 3; Reszta: Plac Politechniki 1, 00-661 Warszawa, pok. 15a</t>
  </si>
  <si>
    <t>Grmach Nowej Kreślarni, ul. Koszykowa 75, 00-662 Warszawa, pok. 151</t>
  </si>
  <si>
    <t>Piotr Pryciński, piotr.prycinski@pw.edu.pl, tel. 507 623 424</t>
  </si>
  <si>
    <t>ul. Koszykowa 55, 00-659 Warszawa, wjazd od: Lwowska 12</t>
  </si>
  <si>
    <t>Jerzy Milewski, jerzy.milewski@pw.edu.pl, tel. (22) 621 9177</t>
  </si>
  <si>
    <t>Grzegorz Dadak, grzegorz.dadak@pw.edu.pl, tel. (22) 234 6255</t>
  </si>
  <si>
    <t>Gmach Biurowy, ul. Noakowskiego 18/20, 
00-668 W-wa, Gmach Biurowy  Kl. B, pok.  601</t>
  </si>
  <si>
    <t>ul. Noakowskiego 18/20, 00-668 Warszawa, kl. C, pok. 243</t>
  </si>
  <si>
    <t>Lidia Przerwa, lidia.przerwa@pw.edu.pl, tel. (22) 234 6251</t>
  </si>
  <si>
    <t>ul. Noakowskiego 18/20, 00-668 Warszawa, kl. C, pok. 1</t>
  </si>
  <si>
    <t>ul. Noakowskiego 18/20, 00-668 Warszawa, kl. A, pok. 316, 305, 318</t>
  </si>
  <si>
    <t>Barbara Kalinowska, Barbara.Kalinowska@pw.edu.pl, (22) 234 5139</t>
  </si>
  <si>
    <t xml:space="preserve">Gmach Biurowy, ul. Noakowskiego 18/20, 
00-668 W-wa, Gmach Biurowy pok. 112 Kl. B, </t>
  </si>
  <si>
    <t>Plac Politechniki 1, 00-661 Warszawa, pok. 302</t>
  </si>
  <si>
    <t>Katarzyna Szulczewska, katarzyna.szulczewska@pw.edu.pl, tel. (22) 234 5109</t>
  </si>
  <si>
    <t>Bożena Matuszewska, bozena.matuszewska@pw.edu.pl, (22) 234 6265</t>
  </si>
  <si>
    <t>ul. Noakowskiego 18/20, 00-668 Warszawa, kl. A, pok. 10</t>
  </si>
  <si>
    <t>ul. Waryńskiego 1, 00-645 Warszawa, pok. 175</t>
  </si>
  <si>
    <t>ul. Dobrzyńska 5, 09-400 Płock, II piętro</t>
  </si>
  <si>
    <t>ul. Mochnackiego 10, 02-042 Warszawa, pok. 24</t>
  </si>
  <si>
    <t>Katarzyna Lis, sylwia.grabek@pw.edu.pl, tel. (22) 234 1760</t>
  </si>
  <si>
    <t xml:space="preserve">                                                                 CZĘŚĆ 3 - INNE</t>
  </si>
  <si>
    <t xml:space="preserve">                                                                                          CZĘŚĆ 2 - PRODUKTY STANDARDOWE</t>
  </si>
  <si>
    <t>Odkurzacz przemysłowy workowy</t>
  </si>
  <si>
    <t xml:space="preserve">odkurzacz workowy/bezworkowy </t>
  </si>
  <si>
    <t xml:space="preserve">Żelazko </t>
  </si>
  <si>
    <t xml:space="preserve">Parownica do ubrań (steamer) </t>
  </si>
  <si>
    <t xml:space="preserve">Klimatyzator przenośny </t>
  </si>
  <si>
    <t xml:space="preserve">Grill Elektryczny </t>
  </si>
  <si>
    <t xml:space="preserve">żelazko </t>
  </si>
  <si>
    <t xml:space="preserve">Odkurzacz
 profesionalny </t>
  </si>
  <si>
    <t>Kuchenka elektryczna</t>
  </si>
  <si>
    <t>Chłodziarka</t>
  </si>
  <si>
    <t xml:space="preserve">Odkurzacz przemysłowy workowy </t>
  </si>
  <si>
    <t>ekspres do kawy (kawa ziarnista)</t>
  </si>
  <si>
    <t>Płyta indukcyjna ceramiczna 2</t>
  </si>
  <si>
    <t>Elektryczny grzejnik olejowy</t>
  </si>
  <si>
    <t xml:space="preserve"> Lodówka</t>
  </si>
  <si>
    <t xml:space="preserve"> Zmywarka </t>
  </si>
  <si>
    <r>
      <rPr>
        <b/>
        <sz val="9"/>
        <color theme="1"/>
        <rFont val="Calibri"/>
        <family val="2"/>
        <charset val="238"/>
        <scheme val="minor"/>
      </rPr>
      <t xml:space="preserve">Załącznik nr 4B do UMOWY dla części 2 i 3, </t>
    </r>
    <r>
      <rPr>
        <sz val="9"/>
        <color theme="1"/>
        <rFont val="Calibri"/>
        <family val="2"/>
        <charset val="238"/>
        <scheme val="minor"/>
      </rPr>
      <t xml:space="preserve">numer referencyjny: ZP.D.MP.11.2023. W postępowaniu na " Zakup z dostawą sprzętu AGD dla jednostek organizacyjnych Politechniki Warszawskiej z podziałem na części". </t>
    </r>
  </si>
  <si>
    <t>Centrum Studiów Zaawansowanych (Wydział Matematyki i Nauk Informacyjnych)</t>
  </si>
  <si>
    <t>„Odbiorcy - lista jednostek wewnętrznych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</si>
</sst>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2" xfId="0" applyFont="1" applyBorder="1"/>
    <xf numFmtId="0" fontId="1" fillId="0" borderId="14" xfId="0" applyFont="1" applyBorder="1"/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top" wrapText="1"/>
    </xf>
  </cellXfs>
  <cellStyles count="1">
    <cellStyle name="Normalny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DF08-A92D-4CD0-A0E0-BA5C0CBB62A5}">
  <sheetPr>
    <pageSetUpPr fitToPage="1"/>
  </sheetPr>
  <dimension ref="A1:BC41"/>
  <sheetViews>
    <sheetView tabSelected="1" zoomScale="90" zoomScaleNormal="90" workbookViewId="0">
      <pane xSplit="2" ySplit="2" topLeftCell="AC3" activePane="bottomRight" state="frozen"/>
      <selection pane="topRight" activeCell="G1" sqref="G1"/>
      <selection pane="bottomLeft" activeCell="A3" sqref="A3"/>
      <selection pane="bottomRight" activeCell="BA7" sqref="BA7"/>
    </sheetView>
  </sheetViews>
  <sheetFormatPr defaultRowHeight="15" x14ac:dyDescent="0.25"/>
  <cols>
    <col min="1" max="1" width="8.140625" style="60" customWidth="1"/>
    <col min="2" max="2" width="21" style="60" customWidth="1"/>
    <col min="3" max="4" width="9.140625" style="61"/>
    <col min="5" max="5" width="9.85546875" style="61" customWidth="1"/>
    <col min="6" max="6" width="9.140625" style="61"/>
    <col min="7" max="7" width="9.5703125" style="61" customWidth="1"/>
    <col min="8" max="8" width="11.5703125" style="61" customWidth="1"/>
    <col min="9" max="9" width="12.7109375" style="61" bestFit="1" customWidth="1"/>
    <col min="10" max="15" width="9.140625" style="61"/>
    <col min="16" max="18" width="9.85546875" style="61" customWidth="1"/>
    <col min="19" max="19" width="9.5703125" style="61" customWidth="1"/>
    <col min="20" max="22" width="9.140625" style="61"/>
    <col min="23" max="24" width="9.85546875" style="61" customWidth="1"/>
    <col min="25" max="25" width="9.140625" style="61"/>
    <col min="26" max="26" width="9.85546875" style="61" bestFit="1" customWidth="1"/>
    <col min="27" max="27" width="11" style="61" bestFit="1" customWidth="1"/>
    <col min="28" max="29" width="9.85546875" style="61" bestFit="1" customWidth="1"/>
    <col min="30" max="33" width="11" style="61" bestFit="1" customWidth="1"/>
    <col min="34" max="34" width="9.140625" style="61"/>
    <col min="35" max="35" width="9.85546875" style="61" bestFit="1" customWidth="1"/>
    <col min="36" max="36" width="11" style="61" bestFit="1" customWidth="1"/>
    <col min="37" max="37" width="9.85546875" style="61" bestFit="1" customWidth="1"/>
    <col min="38" max="38" width="11" style="61" bestFit="1" customWidth="1"/>
    <col min="39" max="39" width="9.140625" style="61"/>
    <col min="40" max="42" width="9.85546875" style="61" bestFit="1" customWidth="1"/>
    <col min="43" max="43" width="11" style="61" bestFit="1" customWidth="1"/>
    <col min="45" max="52" width="9.140625" style="36"/>
  </cols>
  <sheetData>
    <row r="1" spans="1:55" s="16" customFormat="1" ht="15.75" customHeight="1" thickBot="1" x14ac:dyDescent="0.3">
      <c r="A1" s="93" t="s">
        <v>177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30"/>
    </row>
    <row r="2" spans="1:55" s="16" customFormat="1" ht="73.5" customHeight="1" x14ac:dyDescent="0.25">
      <c r="A2" s="68" t="s">
        <v>0</v>
      </c>
      <c r="B2" s="84" t="s">
        <v>179</v>
      </c>
      <c r="C2" s="69" t="s">
        <v>2</v>
      </c>
      <c r="D2" s="69" t="s">
        <v>3</v>
      </c>
      <c r="E2" s="69" t="s">
        <v>86</v>
      </c>
      <c r="F2" s="70" t="s">
        <v>52</v>
      </c>
      <c r="G2" s="70" t="s">
        <v>56</v>
      </c>
      <c r="H2" s="70" t="s">
        <v>58</v>
      </c>
      <c r="I2" s="70" t="s">
        <v>61</v>
      </c>
      <c r="J2" s="69" t="s">
        <v>5</v>
      </c>
      <c r="K2" s="69" t="s">
        <v>6</v>
      </c>
      <c r="L2" s="69" t="s">
        <v>7</v>
      </c>
      <c r="M2" s="69" t="s">
        <v>8</v>
      </c>
      <c r="N2" s="69" t="s">
        <v>45</v>
      </c>
      <c r="O2" s="69" t="s">
        <v>37</v>
      </c>
      <c r="P2" s="71" t="s">
        <v>65</v>
      </c>
      <c r="Q2" s="71" t="s">
        <v>69</v>
      </c>
      <c r="R2" s="71" t="s">
        <v>71</v>
      </c>
      <c r="S2" s="71" t="s">
        <v>74</v>
      </c>
      <c r="T2" s="72" t="s">
        <v>33</v>
      </c>
      <c r="U2" s="72" t="s">
        <v>9</v>
      </c>
      <c r="V2" s="72" t="s">
        <v>1</v>
      </c>
      <c r="W2" s="72" t="s">
        <v>10</v>
      </c>
      <c r="X2" s="72" t="s">
        <v>4</v>
      </c>
      <c r="Y2" s="72" t="s">
        <v>11</v>
      </c>
      <c r="Z2" s="72" t="s">
        <v>12</v>
      </c>
      <c r="AA2" s="72" t="s">
        <v>46</v>
      </c>
      <c r="AB2" s="73" t="s">
        <v>13</v>
      </c>
      <c r="AC2" s="73" t="s">
        <v>14</v>
      </c>
      <c r="AD2" s="73" t="s">
        <v>15</v>
      </c>
      <c r="AE2" s="73" t="s">
        <v>16</v>
      </c>
      <c r="AF2" s="73" t="s">
        <v>35</v>
      </c>
      <c r="AG2" s="73" t="s">
        <v>34</v>
      </c>
      <c r="AH2" s="73" t="s">
        <v>38</v>
      </c>
      <c r="AI2" s="73" t="s">
        <v>17</v>
      </c>
      <c r="AJ2" s="73" t="s">
        <v>18</v>
      </c>
      <c r="AK2" s="73" t="s">
        <v>178</v>
      </c>
      <c r="AL2" s="73" t="s">
        <v>36</v>
      </c>
      <c r="AM2" s="74" t="s">
        <v>57</v>
      </c>
      <c r="AN2" s="75" t="s">
        <v>39</v>
      </c>
      <c r="AO2" s="76" t="s">
        <v>40</v>
      </c>
      <c r="AP2" s="77" t="s">
        <v>19</v>
      </c>
      <c r="AQ2" s="78" t="s">
        <v>42</v>
      </c>
      <c r="AR2" s="79" t="s">
        <v>41</v>
      </c>
      <c r="AS2" s="80" t="s">
        <v>43</v>
      </c>
      <c r="AT2" s="81" t="s">
        <v>44</v>
      </c>
      <c r="AU2" s="82" t="s">
        <v>87</v>
      </c>
      <c r="AV2" s="82" t="s">
        <v>90</v>
      </c>
      <c r="AW2" s="82" t="s">
        <v>92</v>
      </c>
      <c r="AX2" s="83" t="s">
        <v>94</v>
      </c>
      <c r="AY2" s="37" t="s">
        <v>32</v>
      </c>
      <c r="AZ2" s="35"/>
    </row>
    <row r="3" spans="1:55" s="16" customFormat="1" ht="90" x14ac:dyDescent="0.25">
      <c r="A3" s="85" t="s">
        <v>47</v>
      </c>
      <c r="B3" s="86"/>
      <c r="C3" s="40" t="s">
        <v>83</v>
      </c>
      <c r="D3" s="40" t="s">
        <v>122</v>
      </c>
      <c r="E3" s="40" t="s">
        <v>85</v>
      </c>
      <c r="F3" s="41" t="s">
        <v>53</v>
      </c>
      <c r="G3" s="41" t="s">
        <v>80</v>
      </c>
      <c r="H3" s="41" t="s">
        <v>59</v>
      </c>
      <c r="I3" s="41" t="s">
        <v>62</v>
      </c>
      <c r="J3" s="40" t="s">
        <v>79</v>
      </c>
      <c r="K3" s="40" t="s">
        <v>78</v>
      </c>
      <c r="L3" s="40" t="s">
        <v>102</v>
      </c>
      <c r="M3" s="40" t="s">
        <v>136</v>
      </c>
      <c r="N3" s="40" t="s">
        <v>48</v>
      </c>
      <c r="O3" s="40" t="s">
        <v>105</v>
      </c>
      <c r="P3" s="42" t="s">
        <v>67</v>
      </c>
      <c r="Q3" s="42" t="s">
        <v>70</v>
      </c>
      <c r="R3" s="42" t="s">
        <v>73</v>
      </c>
      <c r="S3" s="42" t="s">
        <v>76</v>
      </c>
      <c r="T3" s="43" t="s">
        <v>145</v>
      </c>
      <c r="U3" s="43" t="s">
        <v>144</v>
      </c>
      <c r="V3" s="43" t="s">
        <v>119</v>
      </c>
      <c r="W3" s="43" t="s">
        <v>117</v>
      </c>
      <c r="X3" s="43" t="s">
        <v>111</v>
      </c>
      <c r="Y3" s="43" t="s">
        <v>150</v>
      </c>
      <c r="Z3" s="43" t="s">
        <v>138</v>
      </c>
      <c r="AA3" s="43" t="s">
        <v>113</v>
      </c>
      <c r="AB3" s="44" t="s">
        <v>99</v>
      </c>
      <c r="AC3" s="44" t="s">
        <v>110</v>
      </c>
      <c r="AD3" s="44" t="s">
        <v>141</v>
      </c>
      <c r="AE3" s="44" t="s">
        <v>104</v>
      </c>
      <c r="AF3" s="44" t="s">
        <v>128</v>
      </c>
      <c r="AG3" s="44" t="s">
        <v>134</v>
      </c>
      <c r="AH3" s="44" t="s">
        <v>98</v>
      </c>
      <c r="AI3" s="44" t="s">
        <v>151</v>
      </c>
      <c r="AJ3" s="44" t="s">
        <v>155</v>
      </c>
      <c r="AK3" s="44" t="s">
        <v>107</v>
      </c>
      <c r="AL3" s="44" t="s">
        <v>115</v>
      </c>
      <c r="AM3" s="46" t="s">
        <v>154</v>
      </c>
      <c r="AN3" s="45" t="s">
        <v>148</v>
      </c>
      <c r="AO3" s="46" t="s">
        <v>147</v>
      </c>
      <c r="AP3" s="47" t="s">
        <v>139</v>
      </c>
      <c r="AQ3" s="49" t="s">
        <v>156</v>
      </c>
      <c r="AR3" s="51" t="s">
        <v>132</v>
      </c>
      <c r="AS3" s="49" t="s">
        <v>123</v>
      </c>
      <c r="AT3" s="50" t="s">
        <v>126</v>
      </c>
      <c r="AU3" s="49" t="s">
        <v>88</v>
      </c>
      <c r="AV3" s="49" t="s">
        <v>93</v>
      </c>
      <c r="AW3" s="49" t="s">
        <v>157</v>
      </c>
      <c r="AX3" s="50" t="s">
        <v>95</v>
      </c>
      <c r="AY3" s="37"/>
      <c r="AZ3" s="35"/>
    </row>
    <row r="4" spans="1:55" s="16" customFormat="1" ht="72" x14ac:dyDescent="0.25">
      <c r="A4" s="87" t="s">
        <v>82</v>
      </c>
      <c r="B4" s="87"/>
      <c r="C4" s="17" t="s">
        <v>81</v>
      </c>
      <c r="D4" s="17" t="s">
        <v>121</v>
      </c>
      <c r="E4" s="17" t="s">
        <v>84</v>
      </c>
      <c r="F4" s="18" t="s">
        <v>55</v>
      </c>
      <c r="G4" s="18" t="s">
        <v>54</v>
      </c>
      <c r="H4" s="18" t="s">
        <v>60</v>
      </c>
      <c r="I4" s="18" t="s">
        <v>63</v>
      </c>
      <c r="J4" s="17" t="s">
        <v>77</v>
      </c>
      <c r="K4" s="17" t="s">
        <v>51</v>
      </c>
      <c r="L4" s="17" t="s">
        <v>101</v>
      </c>
      <c r="M4" s="17" t="s">
        <v>135</v>
      </c>
      <c r="N4" s="17" t="s">
        <v>49</v>
      </c>
      <c r="O4" s="17" t="s">
        <v>103</v>
      </c>
      <c r="P4" s="19" t="s">
        <v>66</v>
      </c>
      <c r="Q4" s="19" t="s">
        <v>68</v>
      </c>
      <c r="R4" s="19" t="s">
        <v>72</v>
      </c>
      <c r="S4" s="19" t="s">
        <v>75</v>
      </c>
      <c r="T4" s="20" t="s">
        <v>143</v>
      </c>
      <c r="U4" s="20" t="s">
        <v>50</v>
      </c>
      <c r="V4" s="20" t="s">
        <v>120</v>
      </c>
      <c r="W4" s="20" t="s">
        <v>118</v>
      </c>
      <c r="X4" s="20" t="s">
        <v>112</v>
      </c>
      <c r="Y4" s="20" t="s">
        <v>64</v>
      </c>
      <c r="Z4" s="20" t="s">
        <v>137</v>
      </c>
      <c r="AA4" s="20" t="s">
        <v>114</v>
      </c>
      <c r="AB4" s="21" t="s">
        <v>100</v>
      </c>
      <c r="AC4" s="21" t="s">
        <v>109</v>
      </c>
      <c r="AD4" s="21" t="s">
        <v>142</v>
      </c>
      <c r="AE4" s="21" t="s">
        <v>106</v>
      </c>
      <c r="AF4" s="21" t="s">
        <v>129</v>
      </c>
      <c r="AG4" s="21" t="s">
        <v>133</v>
      </c>
      <c r="AH4" s="21" t="s">
        <v>97</v>
      </c>
      <c r="AI4" s="21" t="s">
        <v>152</v>
      </c>
      <c r="AJ4" s="21" t="s">
        <v>125</v>
      </c>
      <c r="AK4" s="21" t="s">
        <v>108</v>
      </c>
      <c r="AL4" s="21" t="s">
        <v>116</v>
      </c>
      <c r="AM4" s="22" t="s">
        <v>153</v>
      </c>
      <c r="AN4" s="32" t="s">
        <v>149</v>
      </c>
      <c r="AO4" s="33" t="s">
        <v>146</v>
      </c>
      <c r="AP4" s="34" t="s">
        <v>140</v>
      </c>
      <c r="AQ4" s="48" t="s">
        <v>130</v>
      </c>
      <c r="AR4" s="48" t="s">
        <v>131</v>
      </c>
      <c r="AS4" s="48" t="s">
        <v>124</v>
      </c>
      <c r="AT4" s="48" t="s">
        <v>127</v>
      </c>
      <c r="AU4" s="48" t="s">
        <v>89</v>
      </c>
      <c r="AV4" s="48" t="s">
        <v>91</v>
      </c>
      <c r="AW4" s="48" t="s">
        <v>158</v>
      </c>
      <c r="AX4" s="52" t="s">
        <v>96</v>
      </c>
      <c r="AY4" s="53"/>
      <c r="AZ4" s="35"/>
    </row>
    <row r="5" spans="1:55" s="59" customFormat="1" ht="59.25" customHeight="1" x14ac:dyDescent="0.25">
      <c r="A5" s="88" t="s">
        <v>160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9"/>
    </row>
    <row r="6" spans="1:55" s="16" customFormat="1" ht="54" customHeight="1" x14ac:dyDescent="0.25">
      <c r="A6" s="56">
        <v>1</v>
      </c>
      <c r="B6" s="57" t="s">
        <v>20</v>
      </c>
      <c r="C6" s="58"/>
      <c r="D6" s="58">
        <v>5</v>
      </c>
      <c r="E6" s="58">
        <v>3</v>
      </c>
      <c r="F6" s="58">
        <v>1</v>
      </c>
      <c r="G6" s="58">
        <v>20</v>
      </c>
      <c r="H6" s="58"/>
      <c r="I6" s="58">
        <v>2</v>
      </c>
      <c r="J6" s="58"/>
      <c r="K6" s="58"/>
      <c r="L6" s="58"/>
      <c r="M6" s="58">
        <v>2</v>
      </c>
      <c r="N6" s="58">
        <v>1</v>
      </c>
      <c r="O6" s="58">
        <v>1</v>
      </c>
      <c r="P6" s="58">
        <v>1</v>
      </c>
      <c r="Q6" s="58">
        <v>4</v>
      </c>
      <c r="R6" s="58"/>
      <c r="S6" s="58"/>
      <c r="T6" s="58">
        <v>11</v>
      </c>
      <c r="U6" s="58">
        <v>3</v>
      </c>
      <c r="V6" s="58"/>
      <c r="W6" s="58">
        <v>6</v>
      </c>
      <c r="X6" s="58">
        <v>1</v>
      </c>
      <c r="Y6" s="58">
        <v>3</v>
      </c>
      <c r="Z6" s="58">
        <v>6</v>
      </c>
      <c r="AA6" s="58">
        <v>2</v>
      </c>
      <c r="AB6" s="58">
        <v>2</v>
      </c>
      <c r="AC6" s="58">
        <v>4</v>
      </c>
      <c r="AD6" s="58">
        <v>5</v>
      </c>
      <c r="AE6" s="58">
        <v>6</v>
      </c>
      <c r="AF6" s="58">
        <v>2</v>
      </c>
      <c r="AG6" s="58">
        <v>1</v>
      </c>
      <c r="AH6" s="58">
        <v>14</v>
      </c>
      <c r="AI6" s="58">
        <v>3</v>
      </c>
      <c r="AJ6" s="58">
        <v>1</v>
      </c>
      <c r="AK6" s="58"/>
      <c r="AL6" s="58"/>
      <c r="AM6" s="58">
        <v>3</v>
      </c>
      <c r="AN6" s="58"/>
      <c r="AO6" s="58"/>
      <c r="AP6" s="58">
        <v>16</v>
      </c>
      <c r="AQ6" s="54">
        <v>5</v>
      </c>
      <c r="AR6" s="54"/>
      <c r="AS6" s="54">
        <v>2</v>
      </c>
      <c r="AT6" s="54"/>
      <c r="AU6" s="54"/>
      <c r="AV6" s="54">
        <v>1</v>
      </c>
      <c r="AW6" s="54"/>
      <c r="AX6" s="54"/>
      <c r="AY6" s="39">
        <f t="shared" ref="AY6:AY22" si="0">SUM(C6:AX6)</f>
        <v>137</v>
      </c>
      <c r="AZ6" s="30"/>
    </row>
    <row r="7" spans="1:55" s="16" customFormat="1" ht="51.75" customHeight="1" x14ac:dyDescent="0.25">
      <c r="A7" s="1">
        <v>2</v>
      </c>
      <c r="B7" s="2" t="s">
        <v>21</v>
      </c>
      <c r="C7" s="7"/>
      <c r="D7" s="7"/>
      <c r="E7" s="7"/>
      <c r="F7" s="7"/>
      <c r="G7" s="7">
        <v>3</v>
      </c>
      <c r="H7" s="7"/>
      <c r="I7" s="7">
        <v>2</v>
      </c>
      <c r="J7" s="7"/>
      <c r="K7" s="7"/>
      <c r="L7" s="7"/>
      <c r="M7" s="7"/>
      <c r="N7" s="7"/>
      <c r="O7" s="7">
        <v>1</v>
      </c>
      <c r="P7" s="7"/>
      <c r="Q7" s="7">
        <v>3</v>
      </c>
      <c r="R7" s="7"/>
      <c r="S7" s="7"/>
      <c r="T7" s="7">
        <v>11</v>
      </c>
      <c r="U7" s="7"/>
      <c r="V7" s="7"/>
      <c r="W7" s="7">
        <v>3</v>
      </c>
      <c r="X7" s="7"/>
      <c r="Y7" s="7">
        <v>1</v>
      </c>
      <c r="Z7" s="7"/>
      <c r="AA7" s="7">
        <v>1</v>
      </c>
      <c r="AB7" s="7"/>
      <c r="AC7" s="7"/>
      <c r="AD7" s="7"/>
      <c r="AE7" s="7">
        <v>3</v>
      </c>
      <c r="AF7" s="7">
        <v>1</v>
      </c>
      <c r="AG7" s="7"/>
      <c r="AH7" s="7">
        <v>1</v>
      </c>
      <c r="AI7" s="7">
        <v>40</v>
      </c>
      <c r="AJ7" s="7"/>
      <c r="AK7" s="7">
        <v>1</v>
      </c>
      <c r="AL7" s="7">
        <v>2</v>
      </c>
      <c r="AM7" s="7">
        <v>1</v>
      </c>
      <c r="AN7" s="7"/>
      <c r="AO7" s="7">
        <v>1</v>
      </c>
      <c r="AP7" s="7"/>
      <c r="AQ7" s="10"/>
      <c r="AR7" s="28"/>
      <c r="AS7" s="10"/>
      <c r="AT7" s="10"/>
      <c r="AU7" s="10"/>
      <c r="AV7" s="10"/>
      <c r="AW7" s="10"/>
      <c r="AX7" s="10"/>
      <c r="AY7" s="39">
        <f t="shared" si="0"/>
        <v>75</v>
      </c>
      <c r="AZ7" s="30"/>
    </row>
    <row r="8" spans="1:55" s="16" customFormat="1" ht="39" customHeight="1" x14ac:dyDescent="0.25">
      <c r="A8" s="1">
        <v>3</v>
      </c>
      <c r="B8" s="2" t="s">
        <v>22</v>
      </c>
      <c r="C8" s="7"/>
      <c r="D8" s="7"/>
      <c r="E8" s="7"/>
      <c r="F8" s="7"/>
      <c r="G8" s="7">
        <v>200</v>
      </c>
      <c r="H8" s="7"/>
      <c r="I8" s="7">
        <v>35</v>
      </c>
      <c r="J8" s="7">
        <v>24</v>
      </c>
      <c r="K8" s="7">
        <v>40</v>
      </c>
      <c r="L8" s="7"/>
      <c r="M8" s="7">
        <v>10</v>
      </c>
      <c r="N8" s="7"/>
      <c r="O8" s="7">
        <v>20</v>
      </c>
      <c r="P8" s="7">
        <v>60</v>
      </c>
      <c r="Q8" s="7">
        <v>150</v>
      </c>
      <c r="R8" s="7">
        <v>16</v>
      </c>
      <c r="S8" s="7">
        <v>8</v>
      </c>
      <c r="T8" s="7">
        <v>148</v>
      </c>
      <c r="U8" s="7"/>
      <c r="V8" s="7"/>
      <c r="W8" s="7">
        <v>20</v>
      </c>
      <c r="X8" s="7"/>
      <c r="Y8" s="7">
        <v>12</v>
      </c>
      <c r="Z8" s="7"/>
      <c r="AA8" s="7">
        <v>20</v>
      </c>
      <c r="AB8" s="7"/>
      <c r="AC8" s="7">
        <v>12</v>
      </c>
      <c r="AD8" s="7"/>
      <c r="AE8" s="7">
        <v>126</v>
      </c>
      <c r="AF8" s="7">
        <v>10</v>
      </c>
      <c r="AG8" s="7"/>
      <c r="AH8" s="7">
        <v>32</v>
      </c>
      <c r="AI8" s="7"/>
      <c r="AJ8" s="7"/>
      <c r="AK8" s="7">
        <v>6</v>
      </c>
      <c r="AL8" s="7">
        <v>35</v>
      </c>
      <c r="AM8" s="7">
        <v>12</v>
      </c>
      <c r="AN8" s="7"/>
      <c r="AO8" s="7">
        <v>20</v>
      </c>
      <c r="AP8" s="7"/>
      <c r="AQ8" s="10"/>
      <c r="AR8" s="28"/>
      <c r="AS8" s="10"/>
      <c r="AT8" s="10"/>
      <c r="AU8" s="10"/>
      <c r="AV8" s="10">
        <v>12</v>
      </c>
      <c r="AW8" s="10"/>
      <c r="AX8" s="10"/>
      <c r="AY8" s="39">
        <f t="shared" si="0"/>
        <v>1028</v>
      </c>
      <c r="AZ8" s="30"/>
    </row>
    <row r="9" spans="1:55" s="16" customFormat="1" ht="42.75" customHeight="1" x14ac:dyDescent="0.25">
      <c r="A9" s="1">
        <v>4</v>
      </c>
      <c r="B9" s="2" t="s">
        <v>23</v>
      </c>
      <c r="C9" s="7"/>
      <c r="D9" s="7"/>
      <c r="E9" s="7"/>
      <c r="F9" s="7"/>
      <c r="G9" s="7">
        <v>3</v>
      </c>
      <c r="H9" s="7"/>
      <c r="I9" s="7">
        <v>1</v>
      </c>
      <c r="J9" s="7"/>
      <c r="K9" s="7"/>
      <c r="L9" s="7">
        <v>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1</v>
      </c>
      <c r="Z9" s="7"/>
      <c r="AA9" s="7"/>
      <c r="AB9" s="7"/>
      <c r="AC9" s="7">
        <v>1</v>
      </c>
      <c r="AD9" s="7">
        <v>1</v>
      </c>
      <c r="AE9" s="7">
        <v>1</v>
      </c>
      <c r="AF9" s="7">
        <v>1</v>
      </c>
      <c r="AG9" s="7"/>
      <c r="AH9" s="7"/>
      <c r="AI9" s="7">
        <v>1</v>
      </c>
      <c r="AJ9" s="7"/>
      <c r="AK9" s="7"/>
      <c r="AL9" s="7"/>
      <c r="AM9" s="7"/>
      <c r="AN9" s="7"/>
      <c r="AO9" s="7"/>
      <c r="AP9" s="7"/>
      <c r="AQ9" s="10"/>
      <c r="AR9" s="28"/>
      <c r="AS9" s="10"/>
      <c r="AT9" s="10"/>
      <c r="AU9" s="10">
        <v>2</v>
      </c>
      <c r="AV9" s="10"/>
      <c r="AW9" s="10"/>
      <c r="AX9" s="10"/>
      <c r="AY9" s="39">
        <f t="shared" si="0"/>
        <v>13</v>
      </c>
      <c r="AZ9" s="30"/>
    </row>
    <row r="10" spans="1:55" s="16" customFormat="1" ht="45.75" customHeight="1" x14ac:dyDescent="0.25">
      <c r="A10" s="1">
        <v>5</v>
      </c>
      <c r="B10" s="2" t="s">
        <v>24</v>
      </c>
      <c r="C10" s="7"/>
      <c r="D10" s="7"/>
      <c r="E10" s="7"/>
      <c r="F10" s="7">
        <v>1</v>
      </c>
      <c r="G10" s="7"/>
      <c r="H10" s="7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10"/>
      <c r="AR10" s="28"/>
      <c r="AS10" s="10"/>
      <c r="AT10" s="10"/>
      <c r="AU10" s="10"/>
      <c r="AV10" s="10"/>
      <c r="AW10" s="10"/>
      <c r="AX10" s="10"/>
      <c r="AY10" s="39">
        <f t="shared" si="0"/>
        <v>2</v>
      </c>
      <c r="AZ10" s="30"/>
    </row>
    <row r="11" spans="1:55" s="16" customFormat="1" ht="42" customHeight="1" x14ac:dyDescent="0.25">
      <c r="A11" s="1">
        <v>6</v>
      </c>
      <c r="B11" s="2" t="s">
        <v>24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0">
        <v>15</v>
      </c>
      <c r="AR11" s="28"/>
      <c r="AS11" s="10"/>
      <c r="AT11" s="10"/>
      <c r="AU11" s="10"/>
      <c r="AV11" s="10"/>
      <c r="AW11" s="10"/>
      <c r="AX11" s="10"/>
      <c r="AY11" s="39">
        <f t="shared" si="0"/>
        <v>15</v>
      </c>
      <c r="AZ11" s="30"/>
    </row>
    <row r="12" spans="1:55" s="16" customFormat="1" ht="51" customHeight="1" x14ac:dyDescent="0.25">
      <c r="A12" s="1">
        <v>7</v>
      </c>
      <c r="B12" s="2" t="s">
        <v>24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>
        <v>1</v>
      </c>
      <c r="AJ12" s="7"/>
      <c r="AK12" s="7"/>
      <c r="AL12" s="7"/>
      <c r="AM12" s="7"/>
      <c r="AN12" s="7"/>
      <c r="AO12" s="7"/>
      <c r="AP12" s="7"/>
      <c r="AQ12" s="10"/>
      <c r="AR12" s="28"/>
      <c r="AS12" s="10">
        <v>2</v>
      </c>
      <c r="AT12" s="10">
        <v>1</v>
      </c>
      <c r="AU12" s="10"/>
      <c r="AV12" s="10"/>
      <c r="AW12" s="10"/>
      <c r="AX12" s="10"/>
      <c r="AY12" s="39">
        <f t="shared" si="0"/>
        <v>4</v>
      </c>
      <c r="AZ12" s="30"/>
    </row>
    <row r="13" spans="1:55" s="16" customFormat="1" ht="45.75" customHeight="1" x14ac:dyDescent="0.25">
      <c r="A13" s="1">
        <v>8</v>
      </c>
      <c r="B13" s="3" t="s">
        <v>24</v>
      </c>
      <c r="C13" s="7"/>
      <c r="D13" s="7">
        <v>1</v>
      </c>
      <c r="E13" s="7"/>
      <c r="F13" s="7"/>
      <c r="G13" s="7">
        <v>2</v>
      </c>
      <c r="H13" s="7"/>
      <c r="I13" s="7"/>
      <c r="J13" s="7"/>
      <c r="K13" s="7"/>
      <c r="L13" s="7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1</v>
      </c>
      <c r="AA13" s="7"/>
      <c r="AB13" s="7"/>
      <c r="AC13" s="7"/>
      <c r="AD13" s="7"/>
      <c r="AE13" s="7">
        <v>1</v>
      </c>
      <c r="AF13" s="7"/>
      <c r="AG13" s="7"/>
      <c r="AH13" s="7">
        <v>2</v>
      </c>
      <c r="AI13" s="7"/>
      <c r="AJ13" s="7"/>
      <c r="AK13" s="7"/>
      <c r="AL13" s="7"/>
      <c r="AM13" s="7"/>
      <c r="AN13" s="7"/>
      <c r="AO13" s="7"/>
      <c r="AP13" s="7"/>
      <c r="AQ13" s="10"/>
      <c r="AR13" s="28"/>
      <c r="AS13" s="10"/>
      <c r="AT13" s="10"/>
      <c r="AU13" s="10"/>
      <c r="AV13" s="10"/>
      <c r="AW13" s="10"/>
      <c r="AX13" s="10"/>
      <c r="AY13" s="39">
        <f t="shared" si="0"/>
        <v>8</v>
      </c>
      <c r="AZ13" s="30"/>
    </row>
    <row r="14" spans="1:55" s="16" customFormat="1" ht="45" customHeight="1" x14ac:dyDescent="0.25">
      <c r="A14" s="1">
        <v>9</v>
      </c>
      <c r="B14" s="3" t="s">
        <v>25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1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8</v>
      </c>
      <c r="AQ14" s="10"/>
      <c r="AR14" s="28"/>
      <c r="AS14" s="10"/>
      <c r="AT14" s="10"/>
      <c r="AU14" s="10"/>
      <c r="AV14" s="10"/>
      <c r="AW14" s="10"/>
      <c r="AX14" s="10"/>
      <c r="AY14" s="39">
        <f t="shared" si="0"/>
        <v>9</v>
      </c>
      <c r="AZ14" s="30"/>
    </row>
    <row r="15" spans="1:55" s="16" customFormat="1" ht="43.5" customHeight="1" x14ac:dyDescent="0.25">
      <c r="A15" s="1">
        <v>10</v>
      </c>
      <c r="B15" s="3" t="s">
        <v>26</v>
      </c>
      <c r="C15" s="7"/>
      <c r="D15" s="7">
        <v>4</v>
      </c>
      <c r="E15" s="7"/>
      <c r="F15" s="7"/>
      <c r="G15" s="7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>
        <v>1</v>
      </c>
      <c r="AJ15" s="7"/>
      <c r="AK15" s="7"/>
      <c r="AL15" s="7"/>
      <c r="AM15" s="7"/>
      <c r="AN15" s="7"/>
      <c r="AO15" s="7"/>
      <c r="AP15" s="7"/>
      <c r="AQ15" s="10"/>
      <c r="AR15" s="28"/>
      <c r="AS15" s="10"/>
      <c r="AT15" s="10"/>
      <c r="AU15" s="10"/>
      <c r="AV15" s="10"/>
      <c r="AW15" s="10">
        <v>2</v>
      </c>
      <c r="AX15" s="10"/>
      <c r="AY15" s="39">
        <f t="shared" si="0"/>
        <v>8</v>
      </c>
      <c r="AZ15" s="31"/>
      <c r="BA15" s="23"/>
      <c r="BB15" s="23"/>
      <c r="BC15" s="23"/>
    </row>
    <row r="16" spans="1:55" s="16" customFormat="1" ht="44.25" customHeight="1" x14ac:dyDescent="0.25">
      <c r="A16" s="1">
        <v>11</v>
      </c>
      <c r="B16" s="3" t="s">
        <v>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v>2</v>
      </c>
      <c r="AH16" s="7"/>
      <c r="AI16" s="7"/>
      <c r="AJ16" s="7"/>
      <c r="AK16" s="7"/>
      <c r="AL16" s="7"/>
      <c r="AM16" s="7"/>
      <c r="AN16" s="7"/>
      <c r="AO16" s="7"/>
      <c r="AP16" s="7"/>
      <c r="AQ16" s="10"/>
      <c r="AR16" s="28"/>
      <c r="AS16" s="10"/>
      <c r="AT16" s="10"/>
      <c r="AU16" s="10"/>
      <c r="AV16" s="10"/>
      <c r="AW16" s="10"/>
      <c r="AX16" s="10"/>
      <c r="AY16" s="39">
        <f t="shared" si="0"/>
        <v>2</v>
      </c>
      <c r="AZ16" s="31"/>
      <c r="BA16" s="23"/>
      <c r="BB16" s="23"/>
      <c r="BC16" s="23"/>
    </row>
    <row r="17" spans="1:55" s="16" customFormat="1" ht="54" customHeight="1" x14ac:dyDescent="0.25">
      <c r="A17" s="1">
        <v>12</v>
      </c>
      <c r="B17" s="2" t="s">
        <v>27</v>
      </c>
      <c r="C17" s="7">
        <v>1</v>
      </c>
      <c r="D17" s="7"/>
      <c r="E17" s="7"/>
      <c r="F17" s="7"/>
      <c r="G17" s="7">
        <v>2</v>
      </c>
      <c r="H17" s="7">
        <v>1</v>
      </c>
      <c r="I17" s="7"/>
      <c r="J17" s="7">
        <v>1</v>
      </c>
      <c r="K17" s="7"/>
      <c r="L17" s="7">
        <v>1</v>
      </c>
      <c r="M17" s="7">
        <v>1</v>
      </c>
      <c r="N17" s="7">
        <v>1</v>
      </c>
      <c r="O17" s="7">
        <v>1</v>
      </c>
      <c r="P17" s="7"/>
      <c r="Q17" s="7"/>
      <c r="R17" s="7"/>
      <c r="S17" s="7"/>
      <c r="T17" s="7"/>
      <c r="U17" s="7"/>
      <c r="V17" s="7">
        <v>1</v>
      </c>
      <c r="W17" s="7">
        <v>2</v>
      </c>
      <c r="X17" s="7"/>
      <c r="Y17" s="7"/>
      <c r="Z17" s="7">
        <v>3</v>
      </c>
      <c r="AA17" s="7">
        <v>1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>
        <v>1</v>
      </c>
      <c r="AN17" s="7"/>
      <c r="AO17" s="7"/>
      <c r="AP17" s="7"/>
      <c r="AQ17" s="10"/>
      <c r="AR17" s="28"/>
      <c r="AS17" s="10"/>
      <c r="AT17" s="10"/>
      <c r="AU17" s="10"/>
      <c r="AV17" s="10">
        <v>1</v>
      </c>
      <c r="AW17" s="10"/>
      <c r="AX17" s="10"/>
      <c r="AY17" s="39">
        <f t="shared" si="0"/>
        <v>18</v>
      </c>
      <c r="AZ17" s="31"/>
      <c r="BA17" s="23"/>
      <c r="BB17" s="23"/>
      <c r="BC17" s="23"/>
    </row>
    <row r="18" spans="1:55" s="16" customFormat="1" ht="53.25" customHeight="1" x14ac:dyDescent="0.25">
      <c r="A18" s="1">
        <v>13</v>
      </c>
      <c r="B18" s="4" t="s">
        <v>28</v>
      </c>
      <c r="C18" s="7"/>
      <c r="D18" s="7"/>
      <c r="E18" s="7"/>
      <c r="F18" s="7"/>
      <c r="G18" s="7">
        <v>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4</v>
      </c>
      <c r="X18" s="7"/>
      <c r="Y18" s="7"/>
      <c r="Z18" s="7"/>
      <c r="AA18" s="7"/>
      <c r="AB18" s="7"/>
      <c r="AC18" s="7"/>
      <c r="AD18" s="7"/>
      <c r="AE18" s="7">
        <v>1</v>
      </c>
      <c r="AF18" s="7"/>
      <c r="AG18" s="7"/>
      <c r="AH18" s="7"/>
      <c r="AI18" s="7"/>
      <c r="AJ18" s="7"/>
      <c r="AK18" s="7">
        <v>3</v>
      </c>
      <c r="AL18" s="7"/>
      <c r="AM18" s="7"/>
      <c r="AN18" s="7"/>
      <c r="AO18" s="7"/>
      <c r="AP18" s="7"/>
      <c r="AQ18" s="10"/>
      <c r="AR18" s="28"/>
      <c r="AS18" s="10"/>
      <c r="AT18" s="10"/>
      <c r="AU18" s="10"/>
      <c r="AV18" s="10"/>
      <c r="AW18" s="10"/>
      <c r="AX18" s="10"/>
      <c r="AY18" s="39">
        <f t="shared" si="0"/>
        <v>10</v>
      </c>
      <c r="AZ18" s="31"/>
      <c r="BA18" s="23"/>
      <c r="BB18" s="23"/>
      <c r="BC18" s="23"/>
    </row>
    <row r="19" spans="1:55" s="16" customFormat="1" ht="51.75" customHeight="1" x14ac:dyDescent="0.25">
      <c r="A19" s="1">
        <v>14</v>
      </c>
      <c r="B19" s="5" t="s">
        <v>29</v>
      </c>
      <c r="C19" s="7"/>
      <c r="D19" s="7"/>
      <c r="E19" s="7"/>
      <c r="F19" s="7"/>
      <c r="G19" s="7"/>
      <c r="H19" s="7">
        <v>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>
        <v>4</v>
      </c>
      <c r="X19" s="7"/>
      <c r="Y19" s="7"/>
      <c r="Z19" s="7"/>
      <c r="AA19" s="7">
        <v>2</v>
      </c>
      <c r="AB19" s="7"/>
      <c r="AC19" s="7">
        <v>1</v>
      </c>
      <c r="AD19" s="7"/>
      <c r="AE19" s="7">
        <v>2</v>
      </c>
      <c r="AF19" s="7"/>
      <c r="AG19" s="7">
        <v>1</v>
      </c>
      <c r="AH19" s="7"/>
      <c r="AI19" s="7"/>
      <c r="AJ19" s="7">
        <v>1</v>
      </c>
      <c r="AK19" s="7"/>
      <c r="AL19" s="7"/>
      <c r="AM19" s="7"/>
      <c r="AN19" s="7"/>
      <c r="AO19" s="7"/>
      <c r="AP19" s="7"/>
      <c r="AQ19" s="10"/>
      <c r="AR19" s="28"/>
      <c r="AS19" s="10"/>
      <c r="AT19" s="10"/>
      <c r="AU19" s="10"/>
      <c r="AV19" s="10"/>
      <c r="AW19" s="10"/>
      <c r="AX19" s="10"/>
      <c r="AY19" s="39">
        <f t="shared" si="0"/>
        <v>13</v>
      </c>
      <c r="AZ19" s="31"/>
      <c r="BA19" s="23"/>
      <c r="BB19" s="23"/>
      <c r="BC19" s="23"/>
    </row>
    <row r="20" spans="1:55" s="16" customFormat="1" x14ac:dyDescent="0.25">
      <c r="A20" s="1">
        <v>15</v>
      </c>
      <c r="B20" s="3" t="s">
        <v>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2</v>
      </c>
      <c r="Q20" s="7">
        <v>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>
        <v>5</v>
      </c>
      <c r="AF20" s="7"/>
      <c r="AG20" s="7"/>
      <c r="AH20" s="7"/>
      <c r="AI20" s="7"/>
      <c r="AJ20" s="7"/>
      <c r="AK20" s="7"/>
      <c r="AL20" s="7"/>
      <c r="AM20" s="7">
        <v>8</v>
      </c>
      <c r="AN20" s="7">
        <v>1</v>
      </c>
      <c r="AO20" s="7"/>
      <c r="AP20" s="7"/>
      <c r="AQ20" s="10"/>
      <c r="AR20" s="28"/>
      <c r="AS20" s="10"/>
      <c r="AT20" s="10"/>
      <c r="AU20" s="10"/>
      <c r="AV20" s="10"/>
      <c r="AW20" s="10"/>
      <c r="AX20" s="10"/>
      <c r="AY20" s="39">
        <f t="shared" si="0"/>
        <v>17</v>
      </c>
      <c r="AZ20" s="31"/>
      <c r="BA20" s="23"/>
      <c r="BB20" s="23"/>
      <c r="BC20" s="23"/>
    </row>
    <row r="21" spans="1:55" s="16" customFormat="1" ht="28.5" x14ac:dyDescent="0.25">
      <c r="A21" s="1">
        <v>16</v>
      </c>
      <c r="B21" s="2" t="s">
        <v>31</v>
      </c>
      <c r="C21" s="8"/>
      <c r="D21" s="8"/>
      <c r="E21" s="8">
        <v>3</v>
      </c>
      <c r="F21" s="8"/>
      <c r="G21" s="8"/>
      <c r="H21" s="8">
        <v>2</v>
      </c>
      <c r="I21" s="8">
        <v>2</v>
      </c>
      <c r="J21" s="8">
        <v>1</v>
      </c>
      <c r="K21" s="8"/>
      <c r="L21" s="8"/>
      <c r="M21" s="8">
        <v>2</v>
      </c>
      <c r="N21" s="8"/>
      <c r="O21" s="8"/>
      <c r="P21" s="8"/>
      <c r="Q21" s="8">
        <v>3</v>
      </c>
      <c r="R21" s="8">
        <v>2</v>
      </c>
      <c r="S21" s="8"/>
      <c r="T21" s="8">
        <v>1</v>
      </c>
      <c r="U21" s="8"/>
      <c r="V21" s="8">
        <v>1</v>
      </c>
      <c r="W21" s="8">
        <v>4</v>
      </c>
      <c r="X21" s="8"/>
      <c r="Y21" s="8">
        <v>1</v>
      </c>
      <c r="Z21" s="8">
        <v>4</v>
      </c>
      <c r="AA21" s="8"/>
      <c r="AB21" s="8"/>
      <c r="AC21" s="8">
        <v>3</v>
      </c>
      <c r="AD21" s="8"/>
      <c r="AE21" s="8">
        <v>2</v>
      </c>
      <c r="AF21" s="8"/>
      <c r="AG21" s="8">
        <v>1</v>
      </c>
      <c r="AH21" s="8"/>
      <c r="AI21" s="8"/>
      <c r="AJ21" s="8">
        <v>1</v>
      </c>
      <c r="AK21" s="8"/>
      <c r="AL21" s="8"/>
      <c r="AM21" s="8">
        <v>1</v>
      </c>
      <c r="AN21" s="8"/>
      <c r="AO21" s="8"/>
      <c r="AP21" s="8"/>
      <c r="AQ21" s="11"/>
      <c r="AR21" s="11"/>
      <c r="AS21" s="11">
        <v>2</v>
      </c>
      <c r="AT21" s="11"/>
      <c r="AU21" s="11"/>
      <c r="AV21" s="11">
        <v>2</v>
      </c>
      <c r="AW21" s="11">
        <v>8</v>
      </c>
      <c r="AX21" s="11">
        <v>1</v>
      </c>
      <c r="AY21" s="39">
        <f t="shared" si="0"/>
        <v>47</v>
      </c>
      <c r="AZ21" s="31"/>
      <c r="BA21" s="23"/>
      <c r="BB21" s="23"/>
      <c r="BC21" s="23"/>
    </row>
    <row r="22" spans="1:55" s="16" customFormat="1" ht="42.75" customHeight="1" x14ac:dyDescent="0.25">
      <c r="A22" s="6"/>
      <c r="B22" s="4"/>
      <c r="C22" s="9">
        <f>SUM(C6:C21)</f>
        <v>1</v>
      </c>
      <c r="D22" s="9">
        <f t="shared" ref="D22:AX22" si="1">SUM(D6:D21)</f>
        <v>10</v>
      </c>
      <c r="E22" s="9">
        <f t="shared" si="1"/>
        <v>6</v>
      </c>
      <c r="F22" s="9">
        <f t="shared" si="1"/>
        <v>2</v>
      </c>
      <c r="G22" s="9">
        <f t="shared" si="1"/>
        <v>233</v>
      </c>
      <c r="H22" s="9">
        <f t="shared" si="1"/>
        <v>6</v>
      </c>
      <c r="I22" s="9">
        <f t="shared" si="1"/>
        <v>42</v>
      </c>
      <c r="J22" s="9">
        <f t="shared" si="1"/>
        <v>26</v>
      </c>
      <c r="K22" s="9">
        <f t="shared" si="1"/>
        <v>40</v>
      </c>
      <c r="L22" s="9">
        <f t="shared" si="1"/>
        <v>3</v>
      </c>
      <c r="M22" s="9">
        <f t="shared" si="1"/>
        <v>15</v>
      </c>
      <c r="N22" s="9">
        <f t="shared" si="1"/>
        <v>2</v>
      </c>
      <c r="O22" s="9">
        <f t="shared" si="1"/>
        <v>23</v>
      </c>
      <c r="P22" s="9">
        <f t="shared" si="1"/>
        <v>63</v>
      </c>
      <c r="Q22" s="9">
        <f t="shared" si="1"/>
        <v>161</v>
      </c>
      <c r="R22" s="9">
        <f t="shared" si="1"/>
        <v>18</v>
      </c>
      <c r="S22" s="9">
        <f t="shared" si="1"/>
        <v>8</v>
      </c>
      <c r="T22" s="9">
        <f t="shared" si="1"/>
        <v>171</v>
      </c>
      <c r="U22" s="9">
        <f t="shared" si="1"/>
        <v>3</v>
      </c>
      <c r="V22" s="9">
        <f t="shared" si="1"/>
        <v>3</v>
      </c>
      <c r="W22" s="9">
        <f t="shared" si="1"/>
        <v>43</v>
      </c>
      <c r="X22" s="9">
        <f t="shared" si="1"/>
        <v>1</v>
      </c>
      <c r="Y22" s="9">
        <f t="shared" si="1"/>
        <v>18</v>
      </c>
      <c r="Z22" s="9">
        <f t="shared" si="1"/>
        <v>14</v>
      </c>
      <c r="AA22" s="9">
        <f t="shared" si="1"/>
        <v>26</v>
      </c>
      <c r="AB22" s="9">
        <f t="shared" si="1"/>
        <v>2</v>
      </c>
      <c r="AC22" s="9">
        <f t="shared" si="1"/>
        <v>21</v>
      </c>
      <c r="AD22" s="9">
        <f t="shared" si="1"/>
        <v>6</v>
      </c>
      <c r="AE22" s="9">
        <f t="shared" si="1"/>
        <v>147</v>
      </c>
      <c r="AF22" s="9">
        <f t="shared" si="1"/>
        <v>14</v>
      </c>
      <c r="AG22" s="9">
        <f t="shared" si="1"/>
        <v>5</v>
      </c>
      <c r="AH22" s="9">
        <f t="shared" si="1"/>
        <v>49</v>
      </c>
      <c r="AI22" s="9">
        <f t="shared" si="1"/>
        <v>46</v>
      </c>
      <c r="AJ22" s="9">
        <f t="shared" si="1"/>
        <v>3</v>
      </c>
      <c r="AK22" s="9">
        <f t="shared" si="1"/>
        <v>10</v>
      </c>
      <c r="AL22" s="9">
        <f t="shared" si="1"/>
        <v>37</v>
      </c>
      <c r="AM22" s="9">
        <f t="shared" si="1"/>
        <v>26</v>
      </c>
      <c r="AN22" s="9">
        <f t="shared" si="1"/>
        <v>1</v>
      </c>
      <c r="AO22" s="9">
        <f t="shared" si="1"/>
        <v>21</v>
      </c>
      <c r="AP22" s="9">
        <f t="shared" si="1"/>
        <v>24</v>
      </c>
      <c r="AQ22" s="9">
        <f t="shared" si="1"/>
        <v>20</v>
      </c>
      <c r="AR22" s="9">
        <f t="shared" si="1"/>
        <v>0</v>
      </c>
      <c r="AS22" s="9">
        <f t="shared" si="1"/>
        <v>6</v>
      </c>
      <c r="AT22" s="9">
        <f t="shared" si="1"/>
        <v>1</v>
      </c>
      <c r="AU22" s="9">
        <f t="shared" si="1"/>
        <v>2</v>
      </c>
      <c r="AV22" s="9">
        <f t="shared" si="1"/>
        <v>16</v>
      </c>
      <c r="AW22" s="9">
        <f t="shared" si="1"/>
        <v>10</v>
      </c>
      <c r="AX22" s="9">
        <f t="shared" si="1"/>
        <v>1</v>
      </c>
      <c r="AY22" s="39">
        <f t="shared" si="0"/>
        <v>1406</v>
      </c>
      <c r="AZ22" s="31"/>
      <c r="BA22" s="23"/>
      <c r="BB22" s="23"/>
      <c r="BC22" s="23"/>
    </row>
    <row r="23" spans="1:55" s="55" customFormat="1" ht="37.5" customHeight="1" x14ac:dyDescent="0.25">
      <c r="A23" s="90" t="s">
        <v>159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2"/>
    </row>
    <row r="24" spans="1:55" s="16" customFormat="1" ht="22.5" customHeight="1" x14ac:dyDescent="0.25">
      <c r="A24" s="25">
        <v>1</v>
      </c>
      <c r="B24" s="24" t="s">
        <v>161</v>
      </c>
      <c r="C24" s="12"/>
      <c r="D24" s="12"/>
      <c r="E24" s="12"/>
      <c r="F24" s="12"/>
      <c r="G24" s="12">
        <v>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4"/>
      <c r="AR24" s="15"/>
      <c r="AS24" s="29"/>
      <c r="AT24" s="10"/>
      <c r="AU24" s="10"/>
      <c r="AV24" s="10"/>
      <c r="AW24" s="10"/>
      <c r="AX24" s="10"/>
      <c r="AY24" s="38">
        <f t="shared" ref="AY24:AY39" si="2">SUM(C24:AT24)</f>
        <v>2</v>
      </c>
      <c r="AZ24" s="30"/>
    </row>
    <row r="25" spans="1:55" s="16" customFormat="1" ht="30" customHeight="1" x14ac:dyDescent="0.25">
      <c r="A25" s="13">
        <v>2</v>
      </c>
      <c r="B25" s="26" t="s">
        <v>162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4">
        <v>4</v>
      </c>
      <c r="AR25" s="15"/>
      <c r="AS25" s="29"/>
      <c r="AT25" s="10"/>
      <c r="AU25" s="10"/>
      <c r="AV25" s="10"/>
      <c r="AW25" s="10"/>
      <c r="AX25" s="10"/>
      <c r="AY25" s="38">
        <f t="shared" si="2"/>
        <v>4</v>
      </c>
      <c r="AZ25" s="30"/>
    </row>
    <row r="26" spans="1:55" s="16" customFormat="1" x14ac:dyDescent="0.25">
      <c r="A26" s="25">
        <v>3</v>
      </c>
      <c r="B26" s="27" t="s">
        <v>163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4"/>
      <c r="AR26" s="15">
        <v>1</v>
      </c>
      <c r="AS26" s="29"/>
      <c r="AT26" s="10"/>
      <c r="AU26" s="10"/>
      <c r="AV26" s="10"/>
      <c r="AW26" s="10"/>
      <c r="AX26" s="10"/>
      <c r="AY26" s="38">
        <f t="shared" si="2"/>
        <v>1</v>
      </c>
      <c r="AZ26" s="30"/>
    </row>
    <row r="27" spans="1:55" s="16" customFormat="1" ht="24.75" x14ac:dyDescent="0.25">
      <c r="A27" s="13">
        <v>4</v>
      </c>
      <c r="B27" s="27" t="s">
        <v>164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4"/>
      <c r="AR27" s="15">
        <v>1</v>
      </c>
      <c r="AS27" s="29"/>
      <c r="AT27" s="10"/>
      <c r="AU27" s="10"/>
      <c r="AV27" s="10"/>
      <c r="AW27" s="10"/>
      <c r="AX27" s="10"/>
      <c r="AY27" s="38">
        <f t="shared" si="2"/>
        <v>1</v>
      </c>
      <c r="AZ27" s="30"/>
    </row>
    <row r="28" spans="1:55" s="16" customFormat="1" x14ac:dyDescent="0.25">
      <c r="A28" s="25">
        <v>5</v>
      </c>
      <c r="B28" s="27" t="s">
        <v>165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1</v>
      </c>
      <c r="AK28" s="12"/>
      <c r="AL28" s="12"/>
      <c r="AM28" s="12"/>
      <c r="AN28" s="12">
        <v>3</v>
      </c>
      <c r="AO28" s="12"/>
      <c r="AP28" s="12"/>
      <c r="AQ28" s="14"/>
      <c r="AR28" s="15"/>
      <c r="AS28" s="29"/>
      <c r="AT28" s="10"/>
      <c r="AU28" s="10"/>
      <c r="AV28" s="10"/>
      <c r="AW28" s="10"/>
      <c r="AX28" s="10"/>
      <c r="AY28" s="38">
        <f t="shared" si="2"/>
        <v>4</v>
      </c>
      <c r="AZ28" s="30"/>
    </row>
    <row r="29" spans="1:55" s="16" customFormat="1" x14ac:dyDescent="0.25">
      <c r="A29" s="13">
        <v>6</v>
      </c>
      <c r="B29" s="24" t="s">
        <v>166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>
        <v>2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4"/>
      <c r="AR29" s="15"/>
      <c r="AS29" s="29"/>
      <c r="AT29" s="10"/>
      <c r="AU29" s="10"/>
      <c r="AV29" s="10"/>
      <c r="AW29" s="10"/>
      <c r="AX29" s="10"/>
      <c r="AY29" s="38">
        <f t="shared" si="2"/>
        <v>2</v>
      </c>
      <c r="AZ29" s="30"/>
    </row>
    <row r="30" spans="1:55" s="16" customFormat="1" ht="17.25" customHeight="1" x14ac:dyDescent="0.25">
      <c r="A30" s="25">
        <v>7</v>
      </c>
      <c r="B30" s="24" t="s">
        <v>167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>
        <v>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4"/>
      <c r="AR30" s="15"/>
      <c r="AS30" s="29"/>
      <c r="AT30" s="10"/>
      <c r="AU30" s="10"/>
      <c r="AV30" s="10"/>
      <c r="AW30" s="10"/>
      <c r="AX30" s="10"/>
      <c r="AY30" s="38">
        <f t="shared" si="2"/>
        <v>1</v>
      </c>
      <c r="AZ30" s="30"/>
    </row>
    <row r="31" spans="1:55" s="16" customFormat="1" ht="28.5" customHeight="1" x14ac:dyDescent="0.25">
      <c r="A31" s="13">
        <v>8</v>
      </c>
      <c r="B31" s="24" t="s">
        <v>168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>
        <v>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4"/>
      <c r="AR31" s="15"/>
      <c r="AS31" s="29"/>
      <c r="AT31" s="10"/>
      <c r="AU31" s="10"/>
      <c r="AV31" s="10"/>
      <c r="AW31" s="10"/>
      <c r="AX31" s="10"/>
      <c r="AY31" s="38">
        <f t="shared" si="2"/>
        <v>2</v>
      </c>
      <c r="AZ31" s="30"/>
    </row>
    <row r="32" spans="1:55" s="16" customFormat="1" ht="19.5" customHeight="1" x14ac:dyDescent="0.25">
      <c r="A32" s="25">
        <v>9</v>
      </c>
      <c r="B32" s="24" t="s">
        <v>169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>
        <v>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4"/>
      <c r="AR32" s="15"/>
      <c r="AS32" s="29"/>
      <c r="AT32" s="10"/>
      <c r="AU32" s="10"/>
      <c r="AV32" s="10"/>
      <c r="AW32" s="10"/>
      <c r="AX32" s="10"/>
      <c r="AY32" s="38">
        <f t="shared" si="2"/>
        <v>3</v>
      </c>
      <c r="AZ32" s="30"/>
    </row>
    <row r="33" spans="1:52" s="16" customFormat="1" x14ac:dyDescent="0.25">
      <c r="A33" s="13">
        <v>10</v>
      </c>
      <c r="B33" s="27" t="s">
        <v>170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>
        <v>1</v>
      </c>
      <c r="AI33" s="12"/>
      <c r="AJ33" s="12"/>
      <c r="AK33" s="12"/>
      <c r="AL33" s="12"/>
      <c r="AM33" s="12"/>
      <c r="AN33" s="12"/>
      <c r="AO33" s="12"/>
      <c r="AP33" s="12"/>
      <c r="AQ33" s="14"/>
      <c r="AR33" s="15"/>
      <c r="AS33" s="29"/>
      <c r="AT33" s="10"/>
      <c r="AU33" s="10"/>
      <c r="AV33" s="10"/>
      <c r="AW33" s="10"/>
      <c r="AX33" s="10"/>
      <c r="AY33" s="38">
        <f t="shared" si="2"/>
        <v>1</v>
      </c>
      <c r="AZ33" s="30"/>
    </row>
    <row r="34" spans="1:52" s="16" customFormat="1" ht="26.25" customHeight="1" x14ac:dyDescent="0.25">
      <c r="A34" s="25">
        <v>11</v>
      </c>
      <c r="B34" s="27" t="s">
        <v>171</v>
      </c>
      <c r="C34" s="12"/>
      <c r="D34" s="12"/>
      <c r="E34" s="12"/>
      <c r="F34" s="12"/>
      <c r="G34" s="12"/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4"/>
      <c r="AR34" s="15"/>
      <c r="AS34" s="29"/>
      <c r="AT34" s="10"/>
      <c r="AU34" s="10"/>
      <c r="AV34" s="10"/>
      <c r="AW34" s="10"/>
      <c r="AX34" s="10"/>
      <c r="AY34" s="38">
        <f t="shared" si="2"/>
        <v>1</v>
      </c>
      <c r="AZ34" s="30"/>
    </row>
    <row r="35" spans="1:52" s="16" customFormat="1" ht="24" x14ac:dyDescent="0.25">
      <c r="A35" s="13">
        <v>12</v>
      </c>
      <c r="B35" s="26" t="s">
        <v>172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v>1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4"/>
      <c r="AR35" s="15"/>
      <c r="AS35" s="29"/>
      <c r="AT35" s="10"/>
      <c r="AU35" s="10"/>
      <c r="AV35" s="10"/>
      <c r="AW35" s="10"/>
      <c r="AX35" s="10"/>
      <c r="AY35" s="38">
        <f t="shared" si="2"/>
        <v>1</v>
      </c>
      <c r="AZ35" s="30"/>
    </row>
    <row r="36" spans="1:52" s="16" customFormat="1" ht="30" customHeight="1" x14ac:dyDescent="0.25">
      <c r="A36" s="25">
        <v>13</v>
      </c>
      <c r="B36" s="26" t="s">
        <v>173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>
        <v>1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4"/>
      <c r="AR36" s="15"/>
      <c r="AS36" s="29"/>
      <c r="AT36" s="10"/>
      <c r="AU36" s="10"/>
      <c r="AV36" s="10"/>
      <c r="AW36" s="10"/>
      <c r="AX36" s="10"/>
      <c r="AY36" s="38">
        <f t="shared" si="2"/>
        <v>1</v>
      </c>
      <c r="AZ36" s="30"/>
    </row>
    <row r="37" spans="1:52" s="16" customFormat="1" ht="24" x14ac:dyDescent="0.25">
      <c r="A37" s="13">
        <v>14</v>
      </c>
      <c r="B37" s="26" t="s">
        <v>174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>
        <v>5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4"/>
      <c r="AR37" s="15"/>
      <c r="AS37" s="29"/>
      <c r="AT37" s="10"/>
      <c r="AU37" s="10"/>
      <c r="AV37" s="10"/>
      <c r="AW37" s="10"/>
      <c r="AX37" s="10"/>
      <c r="AY37" s="38">
        <f t="shared" si="2"/>
        <v>5</v>
      </c>
      <c r="AZ37" s="30"/>
    </row>
    <row r="38" spans="1:52" s="16" customFormat="1" ht="18.75" customHeight="1" x14ac:dyDescent="0.25">
      <c r="A38" s="25">
        <v>15</v>
      </c>
      <c r="B38" s="27" t="s">
        <v>175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1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4"/>
      <c r="AR38" s="15"/>
      <c r="AS38" s="29"/>
      <c r="AT38" s="10"/>
      <c r="AU38" s="10"/>
      <c r="AV38" s="10"/>
      <c r="AW38" s="10"/>
      <c r="AX38" s="10"/>
      <c r="AY38" s="38">
        <f t="shared" si="2"/>
        <v>1</v>
      </c>
      <c r="AZ38" s="30"/>
    </row>
    <row r="39" spans="1:52" s="16" customFormat="1" ht="18.75" customHeight="1" x14ac:dyDescent="0.25">
      <c r="A39" s="13">
        <v>16</v>
      </c>
      <c r="B39" s="25" t="s">
        <v>176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>
        <v>1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4"/>
      <c r="AR39" s="15"/>
      <c r="AS39" s="29"/>
      <c r="AT39" s="10"/>
      <c r="AU39" s="10"/>
      <c r="AV39" s="10"/>
      <c r="AW39" s="10"/>
      <c r="AX39" s="10"/>
      <c r="AY39" s="38">
        <f t="shared" si="2"/>
        <v>1</v>
      </c>
      <c r="AZ39" s="30"/>
    </row>
    <row r="40" spans="1:52" s="16" customFormat="1" x14ac:dyDescent="0.25">
      <c r="A40" s="25"/>
      <c r="B40" s="25"/>
      <c r="C40" s="12">
        <f t="shared" ref="C40:AH40" si="3">SUM(C24:C39)</f>
        <v>0</v>
      </c>
      <c r="D40" s="12">
        <f t="shared" si="3"/>
        <v>0</v>
      </c>
      <c r="E40" s="12">
        <f t="shared" si="3"/>
        <v>0</v>
      </c>
      <c r="F40" s="12">
        <f t="shared" si="3"/>
        <v>0</v>
      </c>
      <c r="G40" s="12">
        <f t="shared" si="3"/>
        <v>2</v>
      </c>
      <c r="H40" s="12">
        <f t="shared" si="3"/>
        <v>0</v>
      </c>
      <c r="I40" s="12">
        <f t="shared" si="3"/>
        <v>1</v>
      </c>
      <c r="J40" s="12">
        <f t="shared" si="3"/>
        <v>0</v>
      </c>
      <c r="K40" s="12">
        <f t="shared" si="3"/>
        <v>0</v>
      </c>
      <c r="L40" s="12">
        <f t="shared" si="3"/>
        <v>0</v>
      </c>
      <c r="M40" s="12">
        <f t="shared" si="3"/>
        <v>0</v>
      </c>
      <c r="N40" s="12">
        <f t="shared" si="3"/>
        <v>0</v>
      </c>
      <c r="O40" s="12">
        <f t="shared" si="3"/>
        <v>0</v>
      </c>
      <c r="P40" s="12">
        <f t="shared" si="3"/>
        <v>0</v>
      </c>
      <c r="Q40" s="12">
        <f t="shared" si="3"/>
        <v>0</v>
      </c>
      <c r="R40" s="12">
        <f t="shared" si="3"/>
        <v>0</v>
      </c>
      <c r="S40" s="12">
        <f t="shared" si="3"/>
        <v>0</v>
      </c>
      <c r="T40" s="12">
        <f t="shared" si="3"/>
        <v>0</v>
      </c>
      <c r="U40" s="12">
        <f t="shared" si="3"/>
        <v>0</v>
      </c>
      <c r="V40" s="12">
        <f t="shared" si="3"/>
        <v>2</v>
      </c>
      <c r="W40" s="12">
        <f t="shared" si="3"/>
        <v>0</v>
      </c>
      <c r="X40" s="12">
        <f t="shared" si="3"/>
        <v>0</v>
      </c>
      <c r="Y40" s="12">
        <f t="shared" si="3"/>
        <v>0</v>
      </c>
      <c r="Z40" s="12">
        <f t="shared" si="3"/>
        <v>0</v>
      </c>
      <c r="AA40" s="12">
        <f t="shared" si="3"/>
        <v>0</v>
      </c>
      <c r="AB40" s="12">
        <f t="shared" si="3"/>
        <v>1</v>
      </c>
      <c r="AC40" s="12">
        <f t="shared" si="3"/>
        <v>0</v>
      </c>
      <c r="AD40" s="12">
        <f t="shared" si="3"/>
        <v>8</v>
      </c>
      <c r="AE40" s="12">
        <f t="shared" si="3"/>
        <v>6</v>
      </c>
      <c r="AF40" s="12">
        <f t="shared" si="3"/>
        <v>0</v>
      </c>
      <c r="AG40" s="12">
        <f t="shared" si="3"/>
        <v>0</v>
      </c>
      <c r="AH40" s="12">
        <f t="shared" si="3"/>
        <v>1</v>
      </c>
      <c r="AI40" s="12">
        <f t="shared" ref="AI40:AY40" si="4">SUM(AI24:AI39)</f>
        <v>0</v>
      </c>
      <c r="AJ40" s="12">
        <f t="shared" si="4"/>
        <v>1</v>
      </c>
      <c r="AK40" s="12">
        <f t="shared" si="4"/>
        <v>0</v>
      </c>
      <c r="AL40" s="12">
        <f t="shared" si="4"/>
        <v>0</v>
      </c>
      <c r="AM40" s="12">
        <f t="shared" si="4"/>
        <v>0</v>
      </c>
      <c r="AN40" s="12">
        <f t="shared" si="4"/>
        <v>3</v>
      </c>
      <c r="AO40" s="12">
        <f t="shared" si="4"/>
        <v>0</v>
      </c>
      <c r="AP40" s="12">
        <f t="shared" si="4"/>
        <v>0</v>
      </c>
      <c r="AQ40" s="12">
        <f t="shared" si="4"/>
        <v>4</v>
      </c>
      <c r="AR40" s="12">
        <f t="shared" si="4"/>
        <v>2</v>
      </c>
      <c r="AS40" s="12">
        <f t="shared" si="4"/>
        <v>0</v>
      </c>
      <c r="AT40" s="12">
        <f t="shared" si="4"/>
        <v>0</v>
      </c>
      <c r="AU40" s="12">
        <f t="shared" si="4"/>
        <v>0</v>
      </c>
      <c r="AV40" s="12">
        <f t="shared" si="4"/>
        <v>0</v>
      </c>
      <c r="AW40" s="12">
        <f t="shared" si="4"/>
        <v>0</v>
      </c>
      <c r="AX40" s="12">
        <f t="shared" si="4"/>
        <v>0</v>
      </c>
      <c r="AY40" s="12">
        <f t="shared" si="4"/>
        <v>31</v>
      </c>
      <c r="AZ40" s="30"/>
    </row>
    <row r="41" spans="1:52" x14ac:dyDescent="0.25">
      <c r="A41" s="62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6"/>
      <c r="AS41" s="67"/>
      <c r="AT41" s="67"/>
      <c r="AU41" s="67"/>
      <c r="AV41" s="67"/>
      <c r="AW41" s="67"/>
      <c r="AX41" s="67"/>
      <c r="AY41" s="67"/>
    </row>
  </sheetData>
  <mergeCells count="5">
    <mergeCell ref="A3:B3"/>
    <mergeCell ref="A4:B4"/>
    <mergeCell ref="A5:AY5"/>
    <mergeCell ref="A23:AY23"/>
    <mergeCell ref="A1:AY1"/>
  </mergeCells>
  <conditionalFormatting sqref="AT24:AX39 C6:AQ20">
    <cfRule type="cellIs" dxfId="3" priority="4" operator="greaterThan">
      <formula>130000</formula>
    </cfRule>
  </conditionalFormatting>
  <conditionalFormatting sqref="T2:X4 C2:P4">
    <cfRule type="duplicateValues" dxfId="2" priority="138"/>
  </conditionalFormatting>
  <conditionalFormatting sqref="AR6:AX6">
    <cfRule type="cellIs" dxfId="1" priority="3" operator="greaterThan">
      <formula>130000</formula>
    </cfRule>
  </conditionalFormatting>
  <conditionalFormatting sqref="AS7:AX20">
    <cfRule type="cellIs" dxfId="0" priority="2" operator="greaterThan">
      <formula>130000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1D0DB8-D236-484C-A288-86D257FC29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78DE4-38B5-4FC5-88BB-C49097D7C41E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9098b659-39b5-4ea9-bda9-13cb70fb72d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0F1B9BE-64BC-49C2-9C7C-A5E05CF27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DLiZ - AGD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Jastrzębska Dominika</dc:creator>
  <cp:keywords/>
  <dc:description/>
  <cp:lastModifiedBy>Płochocka Mariola</cp:lastModifiedBy>
  <cp:revision/>
  <cp:lastPrinted>2023-08-29T10:11:55Z</cp:lastPrinted>
  <dcterms:created xsi:type="dcterms:W3CDTF">2023-03-27T11:25:32Z</dcterms:created>
  <dcterms:modified xsi:type="dcterms:W3CDTF">2023-08-29T10:14:56Z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