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krolikows\Desktop\2024\O1.N4.361.11.2024 Chodniki\Postępowanie\"/>
    </mc:Choice>
  </mc:AlternateContent>
  <xr:revisionPtr revIDLastSave="0" documentId="13_ncr:1_{FFAB08A2-2F03-41E1-B4C1-5234A14049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W551" sheetId="1" r:id="rId1"/>
  </sheets>
  <calcPr calcId="191029"/>
</workbook>
</file>

<file path=xl/calcChain.xml><?xml version="1.0" encoding="utf-8"?>
<calcChain xmlns="http://schemas.openxmlformats.org/spreadsheetml/2006/main">
  <c r="G44" i="1" l="1"/>
  <c r="G43" i="1"/>
  <c r="G32" i="1"/>
  <c r="G21" i="1"/>
  <c r="G42" i="1"/>
  <c r="G41" i="1"/>
  <c r="G40" i="1"/>
  <c r="G39" i="1"/>
  <c r="G38" i="1"/>
  <c r="G37" i="1"/>
  <c r="G36" i="1"/>
  <c r="G35" i="1"/>
  <c r="G34" i="1"/>
  <c r="G31" i="1" l="1"/>
  <c r="G30" i="1"/>
  <c r="G29" i="1"/>
  <c r="G28" i="1"/>
  <c r="G27" i="1"/>
  <c r="G26" i="1"/>
  <c r="G25" i="1"/>
  <c r="G24" i="1"/>
  <c r="G23" i="1"/>
  <c r="G19" i="1" l="1"/>
  <c r="G12" i="1" l="1"/>
  <c r="G13" i="1"/>
  <c r="G14" i="1"/>
  <c r="G15" i="1"/>
  <c r="G16" i="1"/>
  <c r="G17" i="1"/>
  <c r="G18" i="1"/>
  <c r="G20" i="1"/>
  <c r="G11" i="1"/>
  <c r="G45" i="1" l="1"/>
  <c r="G46" i="1" l="1"/>
</calcChain>
</file>

<file path=xl/sharedStrings.xml><?xml version="1.0" encoding="utf-8"?>
<sst xmlns="http://schemas.openxmlformats.org/spreadsheetml/2006/main" count="108" uniqueCount="42">
  <si>
    <t>na wykonanie robót pod nazwą :</t>
  </si>
  <si>
    <t>Symbol SST</t>
  </si>
  <si>
    <t>Element rozliczeniowy</t>
  </si>
  <si>
    <t>Ilość jedn.</t>
  </si>
  <si>
    <t>Wartość robót w zł</t>
  </si>
  <si>
    <t>Podatek VAT 23%</t>
  </si>
  <si>
    <t>Lp.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</si>
  <si>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</si>
  <si>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Jm</t>
  </si>
  <si>
    <t>Cena jedn. w zł</t>
  </si>
  <si>
    <t>D-01.02.04</t>
  </si>
  <si>
    <t>D-04.01.01</t>
  </si>
  <si>
    <t>Wartość robót</t>
  </si>
  <si>
    <t>Ogółem</t>
  </si>
  <si>
    <t>D-08.03.01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</si>
  <si>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</si>
  <si>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D-05.03.23</t>
  </si>
  <si>
    <t>m</t>
  </si>
  <si>
    <t xml:space="preserve">Profilowanie i zagęszczenie podłoża wykonane w gruncie kat. II-IV pod w-wy konstrukcyjne nawierzchni  </t>
  </si>
  <si>
    <t>D-09.01.01</t>
  </si>
  <si>
    <t xml:space="preserve">Rozebranie obrzeży betonowych o wymiarach 8x30 cm na podsypce cementowo-piaskowej </t>
  </si>
  <si>
    <t xml:space="preserve">Rozebranie nawierzchni chodnika z kostki betonowej na podsypce cementowo - piaskowej </t>
  </si>
  <si>
    <t>Obrzeża betonowe o wymiarach 30x8 cm, szare, na podsypce cementowo-piaskowej, spoiny wypełnione zaprawą cementową (materiał nowy)</t>
  </si>
  <si>
    <t>Obrzeża betonowe o wymiarach 30x8 cm, szare, na podsypce cementowo-piaskowej, spoiny wypełnione zaprawą cementową (materiał rozbiórkowy)</t>
  </si>
  <si>
    <t>Nawierzchnia z kostki brukowej betonowej o gr. 6 cm na podsypce cementowo-piaskowej gr. 5 cm z wypełnienie spoin piaskiem (materiał rozbiórkowy)</t>
  </si>
  <si>
    <t>Nawierzchnia z kostki brukowej betonowej o gr. 6 cm na podsypce cementowo-piaskowej gr. 5 cm z wypełnienie spoin piaskiem (materiał nowy)</t>
  </si>
  <si>
    <t>Nawierzchnia z kostki brukowej betonowej o gr. 8 cm na podsypce cementowo-piaskowej gr. 5 cm z wypełnienie spoin piaskiem (materiał rozbiórkowy)</t>
  </si>
  <si>
    <t>Ława pod krawężniki i oporniki betonowe z oporem</t>
  </si>
  <si>
    <t>m3</t>
  </si>
  <si>
    <t>Nawierzchnia z kostki brukowej betonowej o gr. 8 cm na podsypce cementowo-piaskowej gr. 5 cm z wypełnienie spoin piaskiem (materiał nowy)</t>
  </si>
  <si>
    <t>KOSZTORYS OFERTOWY</t>
  </si>
  <si>
    <t>data</t>
  </si>
  <si>
    <t>Remonty chodników w ciągu dróg wojewódzkich nr 551 m. Unisław od km 16+421 do km 16+800 strona prawa, DW 552 m. Papowo Toruńskie – Grębocin od km 11+755 do km 12+930 strona prawa, DW554 m. Frydrychowo od km 7+680 do km 8+200 strona lewa</t>
  </si>
  <si>
    <t>Załącznik nr 2 do SWZ</t>
  </si>
  <si>
    <t>Wykonawca:</t>
  </si>
  <si>
    <t>…....................................</t>
  </si>
  <si>
    <t xml:space="preserve"> DW551 m. Unisław od km 16+421 do km 16+800 str. prawa</t>
  </si>
  <si>
    <t>Razem netto</t>
  </si>
  <si>
    <t>DW552 m. Papowo Toruńskie - Grębocin od km 11+755 do km 12+930 str. Prawa</t>
  </si>
  <si>
    <t>Krawężniki betonowe o wymiarach 12x25 cm bez ław na podsypce cementowo -piaskowej</t>
  </si>
  <si>
    <t>DW554 m. Frydrychowo od km 7+680 do km 8+200  str. Lewa</t>
  </si>
  <si>
    <t>Kosztorys ofertowy należy opatrzyć podpisem kwalifikowanym lub podpisem zaufanym albo podpisem osobistym, osoby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</si>
</sst>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14" x14ac:knownFonts="1">
    <font>
      <sz val="10"/>
      <name val="Arial"/>
    </font>
    <font>
      <b/>
      <sz val="1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2" fontId="2" fillId="2" borderId="6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164" fontId="2" fillId="2" borderId="6" xfId="0" applyNumberFormat="1" applyFont="1" applyFill="1" applyBorder="1" applyAlignment="1" applyProtection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left" vertical="center" wrapText="1"/>
    </xf>
    <xf numFmtId="164" fontId="2" fillId="2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6" fillId="3" borderId="1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0" fontId="6" fillId="2" borderId="2" xfId="0" applyNumberFormat="1" applyFont="1" applyFill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right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right" vertical="center"/>
    </xf>
    <xf numFmtId="0" fontId="5" fillId="3" borderId="3" xfId="0" applyNumberFormat="1" applyFont="1" applyFill="1" applyBorder="1" applyAlignment="1" applyProtection="1">
      <alignment horizontal="right" vertical="center"/>
    </xf>
    <xf numFmtId="0" fontId="5" fillId="3" borderId="4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5"/>
  <sheetViews>
    <sheetView tabSelected="1" topLeftCell="A40" zoomScaleNormal="100" workbookViewId="0">
      <selection activeCell="G44" sqref="G44"/>
    </sheetView>
  </sheetViews>
  <sheetFormatPr defaultColWidth="9.109375" defaultRowHeight="13.8" x14ac:dyDescent="0.25"/>
  <cols>
    <col min="1" max="1" width="4.88671875" style="5" customWidth="1"/>
    <col min="2" max="2" width="14" style="1" customWidth="1"/>
    <col min="3" max="3" width="48.5546875" style="1" customWidth="1"/>
    <col min="4" max="4" width="4.5546875" style="5" customWidth="1"/>
    <col min="5" max="5" width="11.109375" style="5" customWidth="1"/>
    <col min="6" max="6" width="12.88671875" style="5" customWidth="1"/>
    <col min="7" max="7" width="18.6640625" style="1" customWidth="1"/>
    <col min="8" max="8" width="13.109375" style="1" bestFit="1" customWidth="1"/>
    <col min="9" max="10" width="14.109375" style="1" bestFit="1" customWidth="1"/>
    <col min="11" max="16384" width="9.109375" style="1"/>
  </cols>
  <sheetData>
    <row r="1" spans="1:38" x14ac:dyDescent="0.25">
      <c r="B1" s="21" t="s">
        <v>34</v>
      </c>
      <c r="F1" s="28" t="s">
        <v>33</v>
      </c>
      <c r="G1" s="28"/>
    </row>
    <row r="2" spans="1:38" ht="13.8" customHeight="1" x14ac:dyDescent="0.25">
      <c r="B2" s="29" t="s">
        <v>35</v>
      </c>
      <c r="C2" s="29"/>
    </row>
    <row r="3" spans="1:38" ht="13.8" customHeight="1" x14ac:dyDescent="0.25">
      <c r="B3" s="29"/>
      <c r="C3" s="29"/>
    </row>
    <row r="4" spans="1:38" ht="25.2" x14ac:dyDescent="0.25">
      <c r="A4" s="38" t="s">
        <v>30</v>
      </c>
      <c r="B4" s="38"/>
      <c r="C4" s="38"/>
      <c r="D4" s="38"/>
      <c r="E4" s="38"/>
      <c r="F4" s="38"/>
      <c r="G4" s="38"/>
    </row>
    <row r="6" spans="1:38" ht="15.6" x14ac:dyDescent="0.25">
      <c r="A6" s="39" t="s">
        <v>0</v>
      </c>
      <c r="B6" s="39"/>
      <c r="C6" s="39"/>
      <c r="D6" s="39"/>
      <c r="E6" s="39"/>
      <c r="F6" s="39"/>
      <c r="G6" s="39"/>
    </row>
    <row r="7" spans="1:38" ht="62.4" customHeight="1" x14ac:dyDescent="0.25">
      <c r="A7" s="40" t="s">
        <v>32</v>
      </c>
      <c r="B7" s="40"/>
      <c r="C7" s="40"/>
      <c r="D7" s="40"/>
      <c r="E7" s="40"/>
      <c r="F7" s="40"/>
      <c r="G7" s="40"/>
    </row>
    <row r="9" spans="1:38" ht="43.8" customHeight="1" x14ac:dyDescent="0.25">
      <c r="A9" s="22" t="s">
        <v>6</v>
      </c>
      <c r="B9" s="23" t="s">
        <v>1</v>
      </c>
      <c r="C9" s="24" t="s">
        <v>2</v>
      </c>
      <c r="D9" s="22" t="s">
        <v>8</v>
      </c>
      <c r="E9" s="22" t="s">
        <v>3</v>
      </c>
      <c r="F9" s="22" t="s">
        <v>9</v>
      </c>
      <c r="G9" s="22" t="s">
        <v>4</v>
      </c>
    </row>
    <row r="10" spans="1:38" ht="31.8" customHeight="1" x14ac:dyDescent="0.25">
      <c r="A10" s="41" t="s">
        <v>36</v>
      </c>
      <c r="B10" s="42"/>
      <c r="C10" s="42"/>
      <c r="D10" s="42"/>
      <c r="E10" s="42"/>
      <c r="F10" s="42"/>
      <c r="G10" s="43"/>
    </row>
    <row r="11" spans="1:38" ht="27.6" x14ac:dyDescent="0.25">
      <c r="A11" s="2">
        <v>1</v>
      </c>
      <c r="B11" s="6" t="s">
        <v>10</v>
      </c>
      <c r="C11" s="8" t="s">
        <v>21</v>
      </c>
      <c r="D11" s="18" t="s">
        <v>15</v>
      </c>
      <c r="E11" s="7">
        <v>805</v>
      </c>
      <c r="F11" s="10"/>
      <c r="G11" s="11">
        <f>ROUND(E11*F11,2)</f>
        <v>0</v>
      </c>
    </row>
    <row r="12" spans="1:38" ht="27.6" x14ac:dyDescent="0.25">
      <c r="A12" s="2">
        <v>2</v>
      </c>
      <c r="B12" s="6" t="s">
        <v>10</v>
      </c>
      <c r="C12" s="8" t="s">
        <v>20</v>
      </c>
      <c r="D12" s="18" t="s">
        <v>17</v>
      </c>
      <c r="E12" s="7">
        <v>370</v>
      </c>
      <c r="F12" s="10"/>
      <c r="G12" s="11">
        <f t="shared" ref="G12:G20" si="0">ROUND(E12*F12,2)</f>
        <v>0</v>
      </c>
    </row>
    <row r="13" spans="1:38" s="9" customFormat="1" ht="27.6" x14ac:dyDescent="0.25">
      <c r="A13" s="3">
        <v>3</v>
      </c>
      <c r="B13" s="18" t="s">
        <v>11</v>
      </c>
      <c r="C13" s="19" t="s">
        <v>18</v>
      </c>
      <c r="D13" s="18" t="s">
        <v>15</v>
      </c>
      <c r="E13" s="15">
        <v>805</v>
      </c>
      <c r="F13" s="17"/>
      <c r="G13" s="11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41.4" x14ac:dyDescent="0.25">
      <c r="A14" s="14">
        <v>4</v>
      </c>
      <c r="B14" s="13" t="s">
        <v>14</v>
      </c>
      <c r="C14" s="16" t="s">
        <v>22</v>
      </c>
      <c r="D14" s="14" t="s">
        <v>17</v>
      </c>
      <c r="E14" s="15">
        <v>70</v>
      </c>
      <c r="F14" s="17"/>
      <c r="G14" s="11">
        <f t="shared" si="0"/>
        <v>0</v>
      </c>
    </row>
    <row r="15" spans="1:38" ht="41.4" x14ac:dyDescent="0.25">
      <c r="A15" s="14">
        <v>5</v>
      </c>
      <c r="B15" s="13" t="s">
        <v>14</v>
      </c>
      <c r="C15" s="16" t="s">
        <v>23</v>
      </c>
      <c r="D15" s="14" t="s">
        <v>17</v>
      </c>
      <c r="E15" s="15">
        <v>300</v>
      </c>
      <c r="F15" s="17"/>
      <c r="G15" s="11">
        <f t="shared" si="0"/>
        <v>0</v>
      </c>
    </row>
    <row r="16" spans="1:38" ht="41.4" x14ac:dyDescent="0.25">
      <c r="A16" s="14">
        <v>6</v>
      </c>
      <c r="B16" s="13" t="s">
        <v>16</v>
      </c>
      <c r="C16" s="16" t="s">
        <v>24</v>
      </c>
      <c r="D16" s="3" t="s">
        <v>7</v>
      </c>
      <c r="E16" s="15">
        <v>536</v>
      </c>
      <c r="F16" s="17"/>
      <c r="G16" s="11">
        <f t="shared" si="0"/>
        <v>0</v>
      </c>
    </row>
    <row r="17" spans="1:38" ht="41.4" x14ac:dyDescent="0.25">
      <c r="A17" s="14">
        <v>7</v>
      </c>
      <c r="B17" s="13" t="s">
        <v>16</v>
      </c>
      <c r="C17" s="16" t="s">
        <v>25</v>
      </c>
      <c r="D17" s="3" t="s">
        <v>7</v>
      </c>
      <c r="E17" s="15">
        <v>134</v>
      </c>
      <c r="F17" s="17"/>
      <c r="G17" s="11">
        <f t="shared" si="0"/>
        <v>0</v>
      </c>
    </row>
    <row r="18" spans="1:38" ht="41.4" x14ac:dyDescent="0.25">
      <c r="A18" s="14">
        <v>8</v>
      </c>
      <c r="B18" s="13" t="s">
        <v>16</v>
      </c>
      <c r="C18" s="16" t="s">
        <v>26</v>
      </c>
      <c r="D18" s="3" t="s">
        <v>7</v>
      </c>
      <c r="E18" s="15">
        <v>108</v>
      </c>
      <c r="F18" s="17"/>
      <c r="G18" s="11">
        <f t="shared" si="0"/>
        <v>0</v>
      </c>
    </row>
    <row r="19" spans="1:38" ht="41.4" x14ac:dyDescent="0.25">
      <c r="A19" s="14">
        <v>9</v>
      </c>
      <c r="B19" s="13" t="s">
        <v>16</v>
      </c>
      <c r="C19" s="16" t="s">
        <v>29</v>
      </c>
      <c r="D19" s="3" t="s">
        <v>7</v>
      </c>
      <c r="E19" s="15">
        <v>27</v>
      </c>
      <c r="F19" s="17"/>
      <c r="G19" s="11">
        <f t="shared" ref="G19" si="1">ROUND(E19*F19,2)</f>
        <v>0</v>
      </c>
    </row>
    <row r="20" spans="1:38" x14ac:dyDescent="0.25">
      <c r="A20" s="3">
        <v>10</v>
      </c>
      <c r="B20" s="6" t="s">
        <v>19</v>
      </c>
      <c r="C20" s="4" t="s">
        <v>27</v>
      </c>
      <c r="D20" s="12" t="s">
        <v>28</v>
      </c>
      <c r="E20" s="7">
        <v>15</v>
      </c>
      <c r="F20" s="20"/>
      <c r="G20" s="11">
        <f t="shared" si="0"/>
        <v>0</v>
      </c>
    </row>
    <row r="21" spans="1:38" x14ac:dyDescent="0.25">
      <c r="A21" s="30" t="s">
        <v>37</v>
      </c>
      <c r="B21" s="31"/>
      <c r="C21" s="31"/>
      <c r="D21" s="31"/>
      <c r="E21" s="31"/>
      <c r="F21" s="32"/>
      <c r="G21" s="11">
        <f>SUM(G11:G20)</f>
        <v>0</v>
      </c>
    </row>
    <row r="22" spans="1:38" ht="38.4" customHeight="1" x14ac:dyDescent="0.25">
      <c r="A22" s="33" t="s">
        <v>38</v>
      </c>
      <c r="B22" s="34"/>
      <c r="C22" s="34"/>
      <c r="D22" s="34"/>
      <c r="E22" s="34"/>
      <c r="F22" s="34"/>
      <c r="G22" s="25"/>
    </row>
    <row r="23" spans="1:38" ht="27.6" x14ac:dyDescent="0.25">
      <c r="A23" s="2">
        <v>1</v>
      </c>
      <c r="B23" s="6" t="s">
        <v>10</v>
      </c>
      <c r="C23" s="8" t="s">
        <v>21</v>
      </c>
      <c r="D23" s="18" t="s">
        <v>15</v>
      </c>
      <c r="E23" s="7">
        <v>2400</v>
      </c>
      <c r="F23" s="10"/>
      <c r="G23" s="11">
        <f>ROUND(E23*F23,2)</f>
        <v>0</v>
      </c>
    </row>
    <row r="24" spans="1:38" ht="27.6" x14ac:dyDescent="0.25">
      <c r="A24" s="2">
        <v>2</v>
      </c>
      <c r="B24" s="6" t="s">
        <v>10</v>
      </c>
      <c r="C24" s="8" t="s">
        <v>20</v>
      </c>
      <c r="D24" s="18" t="s">
        <v>17</v>
      </c>
      <c r="E24" s="7">
        <v>2350</v>
      </c>
      <c r="F24" s="10"/>
      <c r="G24" s="11">
        <f t="shared" ref="G24:G31" si="2">ROUND(E24*F24,2)</f>
        <v>0</v>
      </c>
    </row>
    <row r="25" spans="1:38" s="9" customFormat="1" ht="27.6" x14ac:dyDescent="0.25">
      <c r="A25" s="3">
        <v>3</v>
      </c>
      <c r="B25" s="18" t="s">
        <v>11</v>
      </c>
      <c r="C25" s="19" t="s">
        <v>18</v>
      </c>
      <c r="D25" s="18" t="s">
        <v>15</v>
      </c>
      <c r="E25" s="15">
        <v>2400</v>
      </c>
      <c r="F25" s="17"/>
      <c r="G25" s="11">
        <f t="shared" si="2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41.4" x14ac:dyDescent="0.25">
      <c r="A26" s="14">
        <v>4</v>
      </c>
      <c r="B26" s="13" t="s">
        <v>14</v>
      </c>
      <c r="C26" s="16" t="s">
        <v>22</v>
      </c>
      <c r="D26" s="14" t="s">
        <v>17</v>
      </c>
      <c r="E26" s="15">
        <v>350</v>
      </c>
      <c r="F26" s="17"/>
      <c r="G26" s="11">
        <f t="shared" si="2"/>
        <v>0</v>
      </c>
    </row>
    <row r="27" spans="1:38" ht="41.4" x14ac:dyDescent="0.25">
      <c r="A27" s="14">
        <v>5</v>
      </c>
      <c r="B27" s="13" t="s">
        <v>14</v>
      </c>
      <c r="C27" s="16" t="s">
        <v>23</v>
      </c>
      <c r="D27" s="14" t="s">
        <v>17</v>
      </c>
      <c r="E27" s="15">
        <v>2000</v>
      </c>
      <c r="F27" s="17"/>
      <c r="G27" s="11">
        <f t="shared" si="2"/>
        <v>0</v>
      </c>
    </row>
    <row r="28" spans="1:38" ht="27.6" x14ac:dyDescent="0.25">
      <c r="A28" s="14">
        <v>6</v>
      </c>
      <c r="B28" s="13" t="s">
        <v>16</v>
      </c>
      <c r="C28" s="16" t="s">
        <v>39</v>
      </c>
      <c r="D28" s="3" t="s">
        <v>17</v>
      </c>
      <c r="E28" s="15">
        <v>20</v>
      </c>
      <c r="F28" s="17"/>
      <c r="G28" s="11">
        <f t="shared" si="2"/>
        <v>0</v>
      </c>
    </row>
    <row r="29" spans="1:38" ht="41.4" x14ac:dyDescent="0.25">
      <c r="A29" s="14">
        <v>7</v>
      </c>
      <c r="B29" s="13" t="s">
        <v>16</v>
      </c>
      <c r="C29" s="16" t="s">
        <v>25</v>
      </c>
      <c r="D29" s="3" t="s">
        <v>7</v>
      </c>
      <c r="E29" s="15">
        <v>2150</v>
      </c>
      <c r="F29" s="17"/>
      <c r="G29" s="11">
        <f t="shared" si="2"/>
        <v>0</v>
      </c>
    </row>
    <row r="30" spans="1:38" ht="41.4" x14ac:dyDescent="0.25">
      <c r="A30" s="14">
        <v>8</v>
      </c>
      <c r="B30" s="13" t="s">
        <v>16</v>
      </c>
      <c r="C30" s="16" t="s">
        <v>29</v>
      </c>
      <c r="D30" s="3" t="s">
        <v>7</v>
      </c>
      <c r="E30" s="15">
        <v>250</v>
      </c>
      <c r="F30" s="17"/>
      <c r="G30" s="11">
        <f t="shared" si="2"/>
        <v>0</v>
      </c>
    </row>
    <row r="31" spans="1:38" x14ac:dyDescent="0.25">
      <c r="A31" s="3">
        <v>9</v>
      </c>
      <c r="B31" s="6" t="s">
        <v>19</v>
      </c>
      <c r="C31" s="4" t="s">
        <v>27</v>
      </c>
      <c r="D31" s="12" t="s">
        <v>28</v>
      </c>
      <c r="E31" s="7">
        <v>91</v>
      </c>
      <c r="F31" s="20"/>
      <c r="G31" s="11">
        <f t="shared" si="2"/>
        <v>0</v>
      </c>
    </row>
    <row r="32" spans="1:38" x14ac:dyDescent="0.25">
      <c r="A32" s="30" t="s">
        <v>37</v>
      </c>
      <c r="B32" s="31"/>
      <c r="C32" s="31"/>
      <c r="D32" s="31"/>
      <c r="E32" s="31"/>
      <c r="F32" s="32"/>
      <c r="G32" s="11">
        <f>SUM(G23:G31)</f>
        <v>0</v>
      </c>
    </row>
    <row r="33" spans="1:38" ht="49.8" customHeight="1" x14ac:dyDescent="0.25">
      <c r="A33" s="33" t="s">
        <v>40</v>
      </c>
      <c r="B33" s="34"/>
      <c r="C33" s="34"/>
      <c r="D33" s="34"/>
      <c r="E33" s="34"/>
      <c r="F33" s="44"/>
      <c r="G33" s="26"/>
    </row>
    <row r="34" spans="1:38" ht="27.6" x14ac:dyDescent="0.25">
      <c r="A34" s="2">
        <v>1</v>
      </c>
      <c r="B34" s="6" t="s">
        <v>10</v>
      </c>
      <c r="C34" s="8" t="s">
        <v>21</v>
      </c>
      <c r="D34" s="18" t="s">
        <v>15</v>
      </c>
      <c r="E34" s="7">
        <v>780</v>
      </c>
      <c r="F34" s="10"/>
      <c r="G34" s="11">
        <f>ROUND(E34*F34,2)</f>
        <v>0</v>
      </c>
    </row>
    <row r="35" spans="1:38" ht="27.6" x14ac:dyDescent="0.25">
      <c r="A35" s="2">
        <v>2</v>
      </c>
      <c r="B35" s="6" t="s">
        <v>10</v>
      </c>
      <c r="C35" s="8" t="s">
        <v>20</v>
      </c>
      <c r="D35" s="18" t="s">
        <v>17</v>
      </c>
      <c r="E35" s="7">
        <v>1040</v>
      </c>
      <c r="F35" s="10"/>
      <c r="G35" s="11">
        <f t="shared" ref="G35:G42" si="3">ROUND(E35*F35,2)</f>
        <v>0</v>
      </c>
    </row>
    <row r="36" spans="1:38" s="9" customFormat="1" ht="27.6" x14ac:dyDescent="0.25">
      <c r="A36" s="3">
        <v>3</v>
      </c>
      <c r="B36" s="18" t="s">
        <v>11</v>
      </c>
      <c r="C36" s="19" t="s">
        <v>18</v>
      </c>
      <c r="D36" s="18" t="s">
        <v>15</v>
      </c>
      <c r="E36" s="15">
        <v>780</v>
      </c>
      <c r="F36" s="17"/>
      <c r="G36" s="11">
        <f t="shared" si="3"/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41.4" x14ac:dyDescent="0.25">
      <c r="A37" s="14">
        <v>4</v>
      </c>
      <c r="B37" s="13" t="s">
        <v>14</v>
      </c>
      <c r="C37" s="16" t="s">
        <v>22</v>
      </c>
      <c r="D37" s="14" t="s">
        <v>17</v>
      </c>
      <c r="E37" s="15">
        <v>104</v>
      </c>
      <c r="F37" s="17"/>
      <c r="G37" s="11">
        <f t="shared" si="3"/>
        <v>0</v>
      </c>
    </row>
    <row r="38" spans="1:38" ht="41.4" x14ac:dyDescent="0.25">
      <c r="A38" s="14">
        <v>5</v>
      </c>
      <c r="B38" s="13" t="s">
        <v>14</v>
      </c>
      <c r="C38" s="16" t="s">
        <v>23</v>
      </c>
      <c r="D38" s="14" t="s">
        <v>17</v>
      </c>
      <c r="E38" s="15">
        <v>936</v>
      </c>
      <c r="F38" s="17"/>
      <c r="G38" s="11">
        <f t="shared" si="3"/>
        <v>0</v>
      </c>
    </row>
    <row r="39" spans="1:38" ht="41.4" x14ac:dyDescent="0.25">
      <c r="A39" s="14">
        <v>6</v>
      </c>
      <c r="B39" s="13" t="s">
        <v>16</v>
      </c>
      <c r="C39" s="16" t="s">
        <v>24</v>
      </c>
      <c r="D39" s="3" t="s">
        <v>7</v>
      </c>
      <c r="E39" s="15">
        <v>670</v>
      </c>
      <c r="F39" s="17"/>
      <c r="G39" s="11">
        <f t="shared" si="3"/>
        <v>0</v>
      </c>
    </row>
    <row r="40" spans="1:38" ht="41.4" x14ac:dyDescent="0.25">
      <c r="A40" s="14">
        <v>7</v>
      </c>
      <c r="B40" s="13" t="s">
        <v>16</v>
      </c>
      <c r="C40" s="16" t="s">
        <v>25</v>
      </c>
      <c r="D40" s="3" t="s">
        <v>7</v>
      </c>
      <c r="E40" s="15">
        <v>80</v>
      </c>
      <c r="F40" s="17"/>
      <c r="G40" s="11">
        <f t="shared" si="3"/>
        <v>0</v>
      </c>
    </row>
    <row r="41" spans="1:38" ht="41.4" x14ac:dyDescent="0.25">
      <c r="A41" s="14">
        <v>8</v>
      </c>
      <c r="B41" s="13" t="s">
        <v>16</v>
      </c>
      <c r="C41" s="16" t="s">
        <v>26</v>
      </c>
      <c r="D41" s="3" t="s">
        <v>7</v>
      </c>
      <c r="E41" s="15">
        <v>30</v>
      </c>
      <c r="F41" s="17"/>
      <c r="G41" s="11">
        <f t="shared" si="3"/>
        <v>0</v>
      </c>
    </row>
    <row r="42" spans="1:38" x14ac:dyDescent="0.25">
      <c r="A42" s="3">
        <v>9</v>
      </c>
      <c r="B42" s="6" t="s">
        <v>19</v>
      </c>
      <c r="C42" s="4" t="s">
        <v>27</v>
      </c>
      <c r="D42" s="12" t="s">
        <v>28</v>
      </c>
      <c r="E42" s="7">
        <v>20</v>
      </c>
      <c r="F42" s="20"/>
      <c r="G42" s="11">
        <f t="shared" si="3"/>
        <v>0</v>
      </c>
    </row>
    <row r="43" spans="1:38" x14ac:dyDescent="0.25">
      <c r="A43" s="30" t="s">
        <v>37</v>
      </c>
      <c r="B43" s="31"/>
      <c r="C43" s="31"/>
      <c r="D43" s="31"/>
      <c r="E43" s="31"/>
      <c r="F43" s="32"/>
      <c r="G43" s="11">
        <f>SUM(G34:G42)</f>
        <v>0</v>
      </c>
    </row>
    <row r="44" spans="1:38" ht="31.2" customHeight="1" x14ac:dyDescent="0.25">
      <c r="A44" s="35" t="s">
        <v>12</v>
      </c>
      <c r="B44" s="36"/>
      <c r="C44" s="36"/>
      <c r="D44" s="36"/>
      <c r="E44" s="36"/>
      <c r="F44" s="37"/>
      <c r="G44" s="27">
        <f>G21+G32+G43</f>
        <v>0</v>
      </c>
    </row>
    <row r="45" spans="1:38" ht="27" customHeight="1" x14ac:dyDescent="0.25">
      <c r="A45" s="35" t="s">
        <v>5</v>
      </c>
      <c r="B45" s="36"/>
      <c r="C45" s="36"/>
      <c r="D45" s="36"/>
      <c r="E45" s="36"/>
      <c r="F45" s="37"/>
      <c r="G45" s="27">
        <f>SUM(G44*23%)</f>
        <v>0</v>
      </c>
    </row>
    <row r="46" spans="1:38" ht="24.6" customHeight="1" x14ac:dyDescent="0.25">
      <c r="A46" s="35" t="s">
        <v>13</v>
      </c>
      <c r="B46" s="36"/>
      <c r="C46" s="36"/>
      <c r="D46" s="36"/>
      <c r="E46" s="36"/>
      <c r="F46" s="37"/>
      <c r="G46" s="27">
        <f>SUM(G44:G45)</f>
        <v>0</v>
      </c>
    </row>
    <row r="47" spans="1:38" x14ac:dyDescent="0.25">
      <c r="E47" s="1"/>
      <c r="F47" s="1"/>
    </row>
    <row r="48" spans="1:38" x14ac:dyDescent="0.25">
      <c r="A48" s="28" t="s">
        <v>31</v>
      </c>
      <c r="B48" s="28"/>
      <c r="E48" s="1"/>
      <c r="F48" s="1"/>
    </row>
    <row r="50" spans="3:7" ht="13.8" customHeight="1" x14ac:dyDescent="0.25">
      <c r="C50" s="45"/>
      <c r="E50" s="45" t="s">
        <v>41</v>
      </c>
      <c r="F50" s="45"/>
      <c r="G50" s="45"/>
    </row>
    <row r="51" spans="3:7" x14ac:dyDescent="0.25">
      <c r="C51" s="45"/>
      <c r="E51" s="45"/>
      <c r="F51" s="45"/>
      <c r="G51" s="45"/>
    </row>
    <row r="52" spans="3:7" x14ac:dyDescent="0.25">
      <c r="C52" s="45"/>
      <c r="E52" s="45"/>
      <c r="F52" s="45"/>
      <c r="G52" s="45"/>
    </row>
    <row r="53" spans="3:7" x14ac:dyDescent="0.25">
      <c r="C53" s="45"/>
      <c r="E53" s="45"/>
      <c r="F53" s="45"/>
      <c r="G53" s="45"/>
    </row>
    <row r="54" spans="3:7" x14ac:dyDescent="0.25">
      <c r="C54" s="45"/>
      <c r="E54" s="45"/>
      <c r="F54" s="45"/>
      <c r="G54" s="45"/>
    </row>
    <row r="55" spans="3:7" x14ac:dyDescent="0.25">
      <c r="C55" s="45"/>
      <c r="E55" s="45"/>
      <c r="F55" s="45"/>
      <c r="G55" s="45"/>
    </row>
  </sheetData>
  <mergeCells count="17">
    <mergeCell ref="C50:C55"/>
    <mergeCell ref="E50:G55"/>
    <mergeCell ref="A48:B48"/>
    <mergeCell ref="A10:G10"/>
    <mergeCell ref="A32:F32"/>
    <mergeCell ref="A33:F33"/>
    <mergeCell ref="A43:F43"/>
    <mergeCell ref="F1:G1"/>
    <mergeCell ref="B2:C3"/>
    <mergeCell ref="A21:F21"/>
    <mergeCell ref="A22:F22"/>
    <mergeCell ref="A46:F46"/>
    <mergeCell ref="A44:F44"/>
    <mergeCell ref="A45:F45"/>
    <mergeCell ref="A4:G4"/>
    <mergeCell ref="A6:G6"/>
    <mergeCell ref="A7:G7"/>
  </mergeCells>
  <phoneticPr fontId="9" type="noConversion"/>
  <pageMargins left="3.937007874015748E-2" right="0" top="1.1417322834645669" bottom="0.74803149606299213" header="0.31496062992125984" footer="0.31496062992125984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DW551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yool</dc:creator>
  <cp:lastModifiedBy>Malgorzata Krolikowska</cp:lastModifiedBy>
  <cp:lastPrinted>2024-06-28T07:22:26Z</cp:lastPrinted>
  <dcterms:created xsi:type="dcterms:W3CDTF">2020-03-09T06:02:28Z</dcterms:created>
  <dcterms:modified xsi:type="dcterms:W3CDTF">2024-07-03T06:47:33Z</dcterms:modified>
</cp:coreProperties>
</file>