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FC906415-EF40-46E2-98CA-F75247DF6DC4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11" i="3"/>
  <c r="F110" i="3"/>
  <c r="L108" i="3"/>
  <c r="K108" i="3"/>
  <c r="I108" i="3"/>
  <c r="L107" i="3"/>
  <c r="K107" i="3"/>
  <c r="I107" i="3"/>
  <c r="L106" i="3"/>
  <c r="K106" i="3"/>
  <c r="I106" i="3"/>
  <c r="L105" i="3"/>
  <c r="K105" i="3"/>
  <c r="I105" i="3"/>
  <c r="L104" i="3"/>
  <c r="K104" i="3"/>
  <c r="I104" i="3"/>
  <c r="L103" i="3"/>
  <c r="K103" i="3"/>
  <c r="I103" i="3"/>
  <c r="L102" i="3"/>
  <c r="K102" i="3"/>
  <c r="I102" i="3"/>
  <c r="L101" i="3"/>
  <c r="K101" i="3"/>
  <c r="I101" i="3"/>
  <c r="L100" i="3"/>
  <c r="K100" i="3"/>
  <c r="I100" i="3"/>
  <c r="L99" i="3"/>
  <c r="K99" i="3"/>
  <c r="I99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5" i="3"/>
  <c r="K55" i="3"/>
  <c r="I55" i="3"/>
  <c r="L50" i="3"/>
  <c r="K50" i="3"/>
  <c r="I50" i="3"/>
  <c r="L49" i="3"/>
  <c r="K49" i="3"/>
  <c r="I49" i="3"/>
  <c r="L44" i="3"/>
  <c r="K44" i="3"/>
  <c r="I44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<sst xmlns="http://schemas.openxmlformats.org/spreadsheetml/2006/main" count="335" uniqueCount="212">
  <si>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</si>
  <si>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</si>
  <si>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</si>
  <si>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</si>
  <si>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</si>
  <si>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</si>
  <si>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</si>
  <si>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</si>
  <si>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</si>
  <si>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</si>
  <si>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</si>
  <si>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</si>
  <si>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</si>
  <si>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</si>
  <si>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</si>
  <si>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</si>
  <si>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</si>
  <si>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</si>
  <si>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</si>
  <si>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</si>
  <si>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</si>
  <si>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</si>
  <si>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</si>
  <si>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</si>
  <si>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</si>
  <si>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23</t>
  </si>
  <si>
    <t>PPOD N</t>
  </si>
  <si>
    <t>Wyniesienie wyciętych podszytów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</si>
  <si>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</si>
  <si>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</si>
  <si>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</si>
  <si>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</si>
  <si>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</si>
  <si>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</si>
  <si>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</si>
  <si>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</si>
  <si>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</si>
  <si>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</si>
  <si>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</si>
  <si>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</si>
  <si>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</si>
  <si>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</si>
  <si>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</si>
  <si>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</si>
  <si>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</si>
  <si>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</si>
  <si>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</si>
  <si>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</si>
  <si>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</si>
  <si>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</si>
  <si>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</si>
  <si>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</si>
  <si>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</si>
  <si>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</si>
  <si>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</si>
  <si>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</si>
  <si>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</si>
  <si>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</si>
  <si>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</si>
  <si>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</si>
  <si>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</si>
  <si>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</si>
  <si>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</si>
  <si>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</si>
  <si>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</si>
  <si>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</si>
  <si>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</si>
  <si>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</si>
  <si>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</si>
  <si>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</si>
  <si>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</si>
  <si>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</si>
  <si>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</si>
  <si>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</si>
  <si>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</si>
  <si>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</si>
  <si>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</si>
  <si>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</si>
  <si>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</si>
  <si>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</si>
  <si>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</si>
  <si>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</si>
  <si>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</si>
  <si>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</si>
  <si>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</si>
  <si>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</si>
  <si>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</si>
  <si>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</si>
  <si>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</si>
  <si>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</si>
  <si>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</si>
  <si>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</si>
  <si>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</si>
  <si>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</si>
  <si>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</si>
  <si>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</si>
  <si>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</si>
  <si>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</si>
  <si>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</si>
  <si>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</si>
  <si>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</si>
  <si>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</si>
  <si>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</si>
  <si>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</si>
  <si>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</si>
  <si>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</si>
  <si>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</si>
  <si>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</si>
  <si>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</si>
  <si>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</si>
  <si>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</si>
  <si>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</si>
  <si>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</si>
  <si>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</si>
  <si>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</si>
  <si>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</si>
  <si>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</si>
  <si>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</si>
  <si>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</si>
  <si>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</si>
  <si>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</si>
  <si>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</si>
  <si>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</si>
  <si>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</si>
  <si>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171</t>
  </si>
  <si>
    <t>PPOŻ-PORZ</t>
  </si>
  <si>
    <t>Porządkowanie terenów na pasach przeciwpożarowych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</si>
  <si>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</si>
  <si>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</si>
  <si>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</si>
  <si>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</si>
  <si>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</si>
  <si>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</si>
  <si>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</si>
  <si>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</si>
  <si>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</si>
  <si>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</si>
  <si>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</si>
  <si>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</si>
  <si>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</si>
  <si>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</si>
  <si>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</si>
  <si>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</si>
  <si>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</si>
  <si>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</si>
  <si>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</si>
  <si>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</si>
  <si>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</si>
  <si>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</si>
  <si>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</si>
  <si>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700</t>
  </si>
  <si>
    <t>GODZ SH23</t>
  </si>
  <si>
    <t>Prace godzinowe samochodowe</t>
  </si>
  <si>
    <t>701</t>
  </si>
  <si>
    <t>GODZ RU23</t>
  </si>
  <si>
    <t>Prace godzinowe ręczne z urządzeniem mechanicznym</t>
  </si>
  <si>
    <t>702</t>
  </si>
  <si>
    <t>Ł-NAG-POL</t>
  </si>
  <si>
    <t>Osoba do naganki z transportem</t>
  </si>
  <si>
    <t>OSOB</t>
  </si>
  <si>
    <t>703</t>
  </si>
  <si>
    <t>Ł-POM-POL</t>
  </si>
  <si>
    <t>Osoba do pomocy organizacji polowania zbiorowego</t>
  </si>
  <si>
    <t>704</t>
  </si>
  <si>
    <t>Ł-POJ-POL</t>
  </si>
  <si>
    <t>Pojazd do transportu myśliwych</t>
  </si>
  <si>
    <t>705</t>
  </si>
  <si>
    <t>Ł-KAR-POL</t>
  </si>
  <si>
    <t>Pojazd do przewozu pozyskanej zwierzyny</t>
  </si>
  <si>
    <t>706</t>
  </si>
  <si>
    <t>Ł-PSY-POL</t>
  </si>
  <si>
    <t>Pies do naganki z transportem</t>
  </si>
  <si>
    <t>707</t>
  </si>
  <si>
    <t>Ł-TREBACZ</t>
  </si>
  <si>
    <t>Trębacz sygnałów myśliwskich</t>
  </si>
  <si>
    <t>708</t>
  </si>
  <si>
    <t>Ł-PODPRM</t>
  </si>
  <si>
    <t>Podprowadzanie myśliwych</t>
  </si>
  <si>
    <t>DN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</si>
  <si>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</si>
  <si>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</si>
  <si>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</si>
  <si>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</si>
  <si>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</si>
  <si>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</si>
  <si>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</si>
  <si>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</si>
  <si>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</si>
  <si>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</si>
  <si>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</si>
  <si>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</si>
  <si>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</si>
  <si>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</si>
  <si>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</si>
  <si>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</si>
  <si>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</si>
  <si>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</si>
  <si>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</si>
  <si>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</si>
  <si>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6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</si>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</sst>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/>
    </xf>
    <xf numFmtId="49" fontId="9" fillId="2" borderId="0" xfId="0" applyNumberFormat="1" applyFont="1" applyFill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50"/>
  <sheetViews>
    <sheetView tabSelected="1" workbookViewId="0">
      <selection activeCell="B20" sqref="B20:I2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5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1" t="s">
        <v>197</v>
      </c>
      <c r="J2" s="11"/>
      <c r="K2" s="11"/>
      <c r="L2" s="11"/>
      <c r="M2" s="11"/>
      <c r="N2" s="11"/>
      <c r="O2" s="11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19" t="s">
        <v>181</v>
      </c>
      <c r="C10" s="19"/>
      <c r="D10" s="19"/>
    </row>
    <row r="11" spans="2:15" s="1" customFormat="1" ht="12.2" customHeight="1" x14ac:dyDescent="0.2">
      <c r="B11" s="19"/>
      <c r="C11" s="19"/>
      <c r="D11" s="19"/>
      <c r="G11" s="38" t="s">
        <v>182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5" t="s">
        <v>198</v>
      </c>
      <c r="F14" s="15"/>
      <c r="G14" s="15"/>
    </row>
    <row r="15" spans="2:15" s="1" customFormat="1" ht="43.15" customHeight="1" x14ac:dyDescent="0.2"/>
    <row r="16" spans="2:15" s="1" customFormat="1" ht="20.85" customHeight="1" x14ac:dyDescent="0.2">
      <c r="B16" s="14" t="s">
        <v>183</v>
      </c>
      <c r="C16" s="14"/>
      <c r="D16" s="14"/>
      <c r="E16" s="14"/>
      <c r="F16" s="14"/>
      <c r="G16" s="14"/>
      <c r="H16" s="14"/>
      <c r="I16" s="14"/>
    </row>
    <row r="17" spans="2:13" s="1" customFormat="1" ht="2.65" customHeight="1" x14ac:dyDescent="0.2"/>
    <row r="18" spans="2:13" s="1" customFormat="1" ht="20.85" customHeight="1" x14ac:dyDescent="0.2">
      <c r="B18" s="14" t="s">
        <v>184</v>
      </c>
      <c r="C18" s="14"/>
      <c r="D18" s="14"/>
      <c r="E18" s="14"/>
      <c r="F18" s="14"/>
      <c r="G18" s="14"/>
      <c r="H18" s="14"/>
      <c r="I18" s="14"/>
    </row>
    <row r="19" spans="2:13" s="1" customFormat="1" ht="2.65" customHeight="1" x14ac:dyDescent="0.2"/>
    <row r="20" spans="2:13" s="1" customFormat="1" ht="20.85" customHeight="1" x14ac:dyDescent="0.2">
      <c r="B20" s="14" t="s">
        <v>185</v>
      </c>
      <c r="C20" s="14"/>
      <c r="D20" s="14"/>
      <c r="E20" s="14"/>
      <c r="F20" s="14"/>
      <c r="G20" s="14"/>
      <c r="H20" s="14"/>
      <c r="I20" s="14"/>
    </row>
    <row r="21" spans="2:13" s="1" customFormat="1" ht="2.65" customHeight="1" x14ac:dyDescent="0.2"/>
    <row r="22" spans="2:13" s="1" customFormat="1" ht="20.85" customHeight="1" x14ac:dyDescent="0.2">
      <c r="B22" s="14" t="s">
        <v>186</v>
      </c>
      <c r="C22" s="14"/>
      <c r="D22" s="14"/>
      <c r="E22" s="14"/>
      <c r="F22" s="14"/>
      <c r="G22" s="14"/>
      <c r="H22" s="14"/>
      <c r="I22" s="14"/>
    </row>
    <row r="23" spans="2:13" s="1" customFormat="1" ht="34.700000000000003" customHeight="1" x14ac:dyDescent="0.2"/>
    <row r="24" spans="2:13" s="1" customFormat="1" ht="50.1" customHeight="1" x14ac:dyDescent="0.2">
      <c r="B24" s="18" t="s">
        <v>199</v>
      </c>
      <c r="C24" s="18"/>
      <c r="D24" s="18"/>
      <c r="E24" s="18"/>
      <c r="F24" s="18"/>
      <c r="G24" s="18"/>
      <c r="H24" s="18"/>
      <c r="I24" s="18"/>
      <c r="J24" s="18"/>
      <c r="K24" s="18"/>
      <c r="L24" s="18"/>
    </row>
    <row r="25" spans="2:13" s="1" customFormat="1" ht="2.65" customHeight="1" x14ac:dyDescent="0.2"/>
    <row r="26" spans="2:13" s="1" customFormat="1" ht="57" customHeight="1" x14ac:dyDescent="0.2">
      <c r="B26" s="30" t="str">
        <f xml:space="preserve"> "1.  Za wykonanie przedmiotu zamówienia w tym Pakiecie oferujemy następujące wynagrodzenie brutto: " &amp; TEXT(F111,"#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4" t="s">
        <v>187</v>
      </c>
      <c r="C29" s="14"/>
      <c r="D29" s="14"/>
      <c r="E29" s="14"/>
      <c r="F29" s="14"/>
      <c r="G29" s="14"/>
      <c r="H29" s="14"/>
      <c r="I29" s="14"/>
      <c r="J29" s="14"/>
      <c r="K29" s="14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10</v>
      </c>
      <c r="M31" s="12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9"/>
    </row>
    <row r="33" spans="2:13" s="1" customFormat="1" ht="3.2" customHeight="1" x14ac:dyDescent="0.2"/>
    <row r="34" spans="2:13" s="1" customFormat="1" ht="18.2" customHeight="1" x14ac:dyDescent="0.2">
      <c r="B34" s="14" t="s">
        <v>188</v>
      </c>
      <c r="C34" s="14"/>
      <c r="D34" s="14"/>
      <c r="E34" s="14"/>
      <c r="F34" s="14"/>
      <c r="G34" s="14"/>
      <c r="H34" s="14"/>
      <c r="I34" s="14"/>
      <c r="J34" s="14"/>
      <c r="K34" s="14"/>
    </row>
    <row r="35" spans="2:13" s="1" customFormat="1" ht="5.25" customHeight="1" x14ac:dyDescent="0.2"/>
    <row r="36" spans="2:13" s="1" customFormat="1" ht="55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10</v>
      </c>
      <c r="M36" s="12"/>
    </row>
    <row r="37" spans="2:13" s="1" customFormat="1" ht="19.7" customHeight="1" x14ac:dyDescent="0.2">
      <c r="B37" s="5">
        <v>2</v>
      </c>
      <c r="C37" s="6" t="s">
        <v>15</v>
      </c>
      <c r="D37" s="6" t="s">
        <v>16</v>
      </c>
      <c r="E37" s="7" t="s">
        <v>17</v>
      </c>
      <c r="F37" s="6" t="s">
        <v>14</v>
      </c>
      <c r="G37" s="8">
        <v>1295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9"/>
    </row>
    <row r="38" spans="2:13" s="1" customFormat="1" ht="19.7" customHeight="1" x14ac:dyDescent="0.2">
      <c r="B38" s="5">
        <v>3</v>
      </c>
      <c r="C38" s="6" t="s">
        <v>11</v>
      </c>
      <c r="D38" s="6" t="s">
        <v>12</v>
      </c>
      <c r="E38" s="7" t="s">
        <v>13</v>
      </c>
      <c r="F38" s="6" t="s">
        <v>14</v>
      </c>
      <c r="G38" s="8">
        <v>4545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9"/>
    </row>
    <row r="39" spans="2:13" s="1" customFormat="1" ht="3.2" customHeight="1" x14ac:dyDescent="0.2"/>
    <row r="40" spans="2:13" s="1" customFormat="1" ht="18.2" customHeight="1" x14ac:dyDescent="0.2">
      <c r="B40" s="14" t="s">
        <v>189</v>
      </c>
      <c r="C40" s="14"/>
      <c r="D40" s="14"/>
      <c r="E40" s="14"/>
      <c r="F40" s="14"/>
      <c r="G40" s="14"/>
      <c r="H40" s="14"/>
      <c r="I40" s="14"/>
      <c r="J40" s="14"/>
      <c r="K40" s="14"/>
    </row>
    <row r="41" spans="2:13" s="1" customFormat="1" ht="5.25" customHeight="1" x14ac:dyDescent="0.2"/>
    <row r="42" spans="2:13" s="1" customFormat="1" ht="64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2" t="s">
        <v>10</v>
      </c>
      <c r="M42" s="12"/>
    </row>
    <row r="43" spans="2:13" s="1" customFormat="1" ht="19.7" customHeight="1" x14ac:dyDescent="0.2">
      <c r="B43" s="5">
        <v>4</v>
      </c>
      <c r="C43" s="6" t="s">
        <v>15</v>
      </c>
      <c r="D43" s="6" t="s">
        <v>16</v>
      </c>
      <c r="E43" s="7" t="s">
        <v>17</v>
      </c>
      <c r="F43" s="6" t="s">
        <v>14</v>
      </c>
      <c r="G43" s="8">
        <v>276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9"/>
    </row>
    <row r="44" spans="2:13" s="1" customFormat="1" ht="19.7" customHeight="1" x14ac:dyDescent="0.2">
      <c r="B44" s="5">
        <v>5</v>
      </c>
      <c r="C44" s="6" t="s">
        <v>11</v>
      </c>
      <c r="D44" s="6" t="s">
        <v>12</v>
      </c>
      <c r="E44" s="7" t="s">
        <v>13</v>
      </c>
      <c r="F44" s="6" t="s">
        <v>14</v>
      </c>
      <c r="G44" s="8">
        <v>3167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9"/>
    </row>
    <row r="45" spans="2:13" s="1" customFormat="1" ht="3.2" customHeight="1" x14ac:dyDescent="0.2"/>
    <row r="46" spans="2:13" s="1" customFormat="1" ht="18.2" customHeight="1" x14ac:dyDescent="0.2">
      <c r="B46" s="14" t="s">
        <v>190</v>
      </c>
      <c r="C46" s="14"/>
      <c r="D46" s="14"/>
      <c r="E46" s="14"/>
      <c r="F46" s="14"/>
      <c r="G46" s="14"/>
      <c r="H46" s="14"/>
      <c r="I46" s="14"/>
      <c r="J46" s="14"/>
      <c r="K46" s="14"/>
    </row>
    <row r="47" spans="2:13" s="1" customFormat="1" ht="5.25" customHeight="1" x14ac:dyDescent="0.2"/>
    <row r="48" spans="2:13" s="1" customFormat="1" ht="53.2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12" t="s">
        <v>10</v>
      </c>
      <c r="M48" s="12"/>
    </row>
    <row r="49" spans="2:13" s="1" customFormat="1" ht="19.7" customHeight="1" x14ac:dyDescent="0.2">
      <c r="B49" s="5">
        <v>6</v>
      </c>
      <c r="C49" s="6" t="s">
        <v>15</v>
      </c>
      <c r="D49" s="6" t="s">
        <v>16</v>
      </c>
      <c r="E49" s="7" t="s">
        <v>17</v>
      </c>
      <c r="F49" s="6" t="s">
        <v>14</v>
      </c>
      <c r="G49" s="8">
        <v>837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9"/>
    </row>
    <row r="50" spans="2:13" s="1" customFormat="1" ht="19.7" customHeight="1" x14ac:dyDescent="0.2">
      <c r="B50" s="5">
        <v>7</v>
      </c>
      <c r="C50" s="6" t="s">
        <v>11</v>
      </c>
      <c r="D50" s="6" t="s">
        <v>12</v>
      </c>
      <c r="E50" s="7" t="s">
        <v>13</v>
      </c>
      <c r="F50" s="6" t="s">
        <v>14</v>
      </c>
      <c r="G50" s="8">
        <v>788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9"/>
    </row>
    <row r="51" spans="2:13" s="1" customFormat="1" ht="3.2" customHeight="1" x14ac:dyDescent="0.2"/>
    <row r="52" spans="2:13" s="1" customFormat="1" ht="18.2" customHeight="1" x14ac:dyDescent="0.2">
      <c r="B52" s="14" t="s">
        <v>191</v>
      </c>
      <c r="C52" s="14"/>
      <c r="D52" s="14"/>
      <c r="E52" s="14"/>
      <c r="F52" s="14"/>
      <c r="G52" s="14"/>
      <c r="H52" s="14"/>
      <c r="I52" s="14"/>
      <c r="J52" s="14"/>
      <c r="K52" s="14"/>
    </row>
    <row r="53" spans="2:13" s="1" customFormat="1" ht="5.25" customHeight="1" x14ac:dyDescent="0.2"/>
    <row r="54" spans="2:13" s="1" customFormat="1" ht="62.2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2" t="s">
        <v>10</v>
      </c>
      <c r="M54" s="12"/>
    </row>
    <row r="55" spans="2:13" s="1" customFormat="1" ht="19.7" customHeight="1" x14ac:dyDescent="0.2">
      <c r="B55" s="5">
        <v>8</v>
      </c>
      <c r="C55" s="6" t="s">
        <v>11</v>
      </c>
      <c r="D55" s="6" t="s">
        <v>12</v>
      </c>
      <c r="E55" s="7" t="s">
        <v>13</v>
      </c>
      <c r="F55" s="6" t="s">
        <v>14</v>
      </c>
      <c r="G55" s="8">
        <v>1725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9"/>
    </row>
    <row r="56" spans="2:13" s="1" customFormat="1" ht="9" customHeight="1" x14ac:dyDescent="0.2"/>
    <row r="57" spans="2:13" s="1" customFormat="1" ht="54" customHeight="1" x14ac:dyDescent="0.2">
      <c r="B57" s="2" t="s">
        <v>0</v>
      </c>
      <c r="C57" s="3" t="s">
        <v>1</v>
      </c>
      <c r="D57" s="4" t="s">
        <v>2</v>
      </c>
      <c r="E57" s="4" t="s">
        <v>3</v>
      </c>
      <c r="F57" s="4" t="s">
        <v>4</v>
      </c>
      <c r="G57" s="4" t="s">
        <v>5</v>
      </c>
      <c r="H57" s="4" t="s">
        <v>6</v>
      </c>
      <c r="I57" s="3" t="s">
        <v>7</v>
      </c>
      <c r="J57" s="4" t="s">
        <v>8</v>
      </c>
      <c r="K57" s="4" t="s">
        <v>9</v>
      </c>
      <c r="L57" s="12" t="s">
        <v>10</v>
      </c>
      <c r="M57" s="12"/>
    </row>
    <row r="58" spans="2:13" s="1" customFormat="1" ht="49.15" customHeight="1" x14ac:dyDescent="0.2">
      <c r="B58" s="5">
        <v>9</v>
      </c>
      <c r="C58" s="6" t="s">
        <v>18</v>
      </c>
      <c r="D58" s="6" t="s">
        <v>19</v>
      </c>
      <c r="E58" s="7" t="s">
        <v>20</v>
      </c>
      <c r="F58" s="6" t="s">
        <v>21</v>
      </c>
      <c r="G58" s="8">
        <v>0.04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9"/>
    </row>
    <row r="59" spans="2:13" s="1" customFormat="1" ht="19.7" customHeight="1" x14ac:dyDescent="0.2">
      <c r="B59" s="5">
        <v>10</v>
      </c>
      <c r="C59" s="6" t="s">
        <v>22</v>
      </c>
      <c r="D59" s="6" t="s">
        <v>23</v>
      </c>
      <c r="E59" s="7" t="s">
        <v>24</v>
      </c>
      <c r="F59" s="6" t="s">
        <v>21</v>
      </c>
      <c r="G59" s="8">
        <v>32.119999999999997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9"/>
    </row>
    <row r="60" spans="2:13" s="1" customFormat="1" ht="19.7" customHeight="1" x14ac:dyDescent="0.2">
      <c r="B60" s="5">
        <v>11</v>
      </c>
      <c r="C60" s="6" t="s">
        <v>25</v>
      </c>
      <c r="D60" s="6" t="s">
        <v>26</v>
      </c>
      <c r="E60" s="7" t="s">
        <v>27</v>
      </c>
      <c r="F60" s="6" t="s">
        <v>21</v>
      </c>
      <c r="G60" s="8">
        <v>0.12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9"/>
    </row>
    <row r="61" spans="2:13" s="1" customFormat="1" ht="28.7" customHeight="1" x14ac:dyDescent="0.2">
      <c r="B61" s="5">
        <v>12</v>
      </c>
      <c r="C61" s="6" t="s">
        <v>28</v>
      </c>
      <c r="D61" s="6" t="s">
        <v>29</v>
      </c>
      <c r="E61" s="7" t="s">
        <v>30</v>
      </c>
      <c r="F61" s="6" t="s">
        <v>21</v>
      </c>
      <c r="G61" s="8">
        <v>4.32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9"/>
    </row>
    <row r="62" spans="2:13" s="1" customFormat="1" ht="19.7" customHeight="1" x14ac:dyDescent="0.2">
      <c r="B62" s="5">
        <v>13</v>
      </c>
      <c r="C62" s="6" t="s">
        <v>31</v>
      </c>
      <c r="D62" s="6" t="s">
        <v>32</v>
      </c>
      <c r="E62" s="7" t="s">
        <v>33</v>
      </c>
      <c r="F62" s="6" t="s">
        <v>34</v>
      </c>
      <c r="G62" s="8">
        <v>30.67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9"/>
    </row>
    <row r="63" spans="2:13" s="1" customFormat="1" ht="19.7" customHeight="1" x14ac:dyDescent="0.2">
      <c r="B63" s="5">
        <v>14</v>
      </c>
      <c r="C63" s="6" t="s">
        <v>35</v>
      </c>
      <c r="D63" s="6" t="s">
        <v>36</v>
      </c>
      <c r="E63" s="7" t="s">
        <v>37</v>
      </c>
      <c r="F63" s="6" t="s">
        <v>38</v>
      </c>
      <c r="G63" s="8">
        <v>0.04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9"/>
    </row>
    <row r="64" spans="2:13" s="1" customFormat="1" ht="19.7" customHeight="1" x14ac:dyDescent="0.2">
      <c r="B64" s="5">
        <v>15</v>
      </c>
      <c r="C64" s="6" t="s">
        <v>39</v>
      </c>
      <c r="D64" s="6" t="s">
        <v>40</v>
      </c>
      <c r="E64" s="7" t="s">
        <v>41</v>
      </c>
      <c r="F64" s="6" t="s">
        <v>38</v>
      </c>
      <c r="G64" s="8">
        <v>0.04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9"/>
    </row>
    <row r="65" spans="2:13" s="1" customFormat="1" ht="19.7" customHeight="1" x14ac:dyDescent="0.2">
      <c r="B65" s="5">
        <v>16</v>
      </c>
      <c r="C65" s="6" t="s">
        <v>42</v>
      </c>
      <c r="D65" s="6" t="s">
        <v>43</v>
      </c>
      <c r="E65" s="7" t="s">
        <v>44</v>
      </c>
      <c r="F65" s="6" t="s">
        <v>38</v>
      </c>
      <c r="G65" s="8">
        <v>16.059999999999999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9"/>
    </row>
    <row r="66" spans="2:13" s="1" customFormat="1" ht="19.7" customHeight="1" x14ac:dyDescent="0.2">
      <c r="B66" s="5">
        <v>17</v>
      </c>
      <c r="C66" s="6" t="s">
        <v>45</v>
      </c>
      <c r="D66" s="6" t="s">
        <v>46</v>
      </c>
      <c r="E66" s="7" t="s">
        <v>47</v>
      </c>
      <c r="F66" s="6" t="s">
        <v>38</v>
      </c>
      <c r="G66" s="8">
        <v>0.04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9"/>
    </row>
    <row r="67" spans="2:13" s="1" customFormat="1" ht="28.7" customHeight="1" x14ac:dyDescent="0.2">
      <c r="B67" s="5">
        <v>18</v>
      </c>
      <c r="C67" s="6" t="s">
        <v>48</v>
      </c>
      <c r="D67" s="6" t="s">
        <v>49</v>
      </c>
      <c r="E67" s="7" t="s">
        <v>50</v>
      </c>
      <c r="F67" s="6" t="s">
        <v>34</v>
      </c>
      <c r="G67" s="8">
        <v>20.81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9"/>
    </row>
    <row r="68" spans="2:13" s="1" customFormat="1" ht="28.7" customHeight="1" x14ac:dyDescent="0.2">
      <c r="B68" s="5">
        <v>19</v>
      </c>
      <c r="C68" s="6" t="s">
        <v>51</v>
      </c>
      <c r="D68" s="6" t="s">
        <v>52</v>
      </c>
      <c r="E68" s="7" t="s">
        <v>53</v>
      </c>
      <c r="F68" s="6" t="s">
        <v>34</v>
      </c>
      <c r="G68" s="8">
        <v>15.33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9"/>
    </row>
    <row r="69" spans="2:13" s="1" customFormat="1" ht="19.7" customHeight="1" x14ac:dyDescent="0.2">
      <c r="B69" s="5">
        <v>20</v>
      </c>
      <c r="C69" s="6" t="s">
        <v>54</v>
      </c>
      <c r="D69" s="6" t="s">
        <v>55</v>
      </c>
      <c r="E69" s="7" t="s">
        <v>56</v>
      </c>
      <c r="F69" s="6" t="s">
        <v>34</v>
      </c>
      <c r="G69" s="8">
        <v>0.16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9"/>
    </row>
    <row r="70" spans="2:13" s="1" customFormat="1" ht="28.7" customHeight="1" x14ac:dyDescent="0.2">
      <c r="B70" s="5">
        <v>21</v>
      </c>
      <c r="C70" s="6" t="s">
        <v>57</v>
      </c>
      <c r="D70" s="6" t="s">
        <v>58</v>
      </c>
      <c r="E70" s="7" t="s">
        <v>59</v>
      </c>
      <c r="F70" s="6" t="s">
        <v>34</v>
      </c>
      <c r="G70" s="8">
        <v>0.2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9"/>
    </row>
    <row r="71" spans="2:13" s="1" customFormat="1" ht="19.7" customHeight="1" x14ac:dyDescent="0.2">
      <c r="B71" s="5">
        <v>22</v>
      </c>
      <c r="C71" s="6" t="s">
        <v>60</v>
      </c>
      <c r="D71" s="6" t="s">
        <v>61</v>
      </c>
      <c r="E71" s="7" t="s">
        <v>62</v>
      </c>
      <c r="F71" s="6" t="s">
        <v>34</v>
      </c>
      <c r="G71" s="8">
        <v>2.4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9"/>
    </row>
    <row r="72" spans="2:13" s="1" customFormat="1" ht="28.7" customHeight="1" x14ac:dyDescent="0.2">
      <c r="B72" s="5">
        <v>23</v>
      </c>
      <c r="C72" s="6" t="s">
        <v>63</v>
      </c>
      <c r="D72" s="6" t="s">
        <v>64</v>
      </c>
      <c r="E72" s="7" t="s">
        <v>65</v>
      </c>
      <c r="F72" s="6" t="s">
        <v>21</v>
      </c>
      <c r="G72" s="8">
        <v>0.24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9"/>
    </row>
    <row r="73" spans="2:13" s="1" customFormat="1" ht="19.7" customHeight="1" x14ac:dyDescent="0.2">
      <c r="B73" s="5">
        <v>24</v>
      </c>
      <c r="C73" s="6" t="s">
        <v>66</v>
      </c>
      <c r="D73" s="6" t="s">
        <v>67</v>
      </c>
      <c r="E73" s="7" t="s">
        <v>68</v>
      </c>
      <c r="F73" s="6" t="s">
        <v>34</v>
      </c>
      <c r="G73" s="8">
        <v>0.4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9"/>
    </row>
    <row r="74" spans="2:13" s="1" customFormat="1" ht="19.7" customHeight="1" x14ac:dyDescent="0.2">
      <c r="B74" s="5">
        <v>25</v>
      </c>
      <c r="C74" s="6" t="s">
        <v>69</v>
      </c>
      <c r="D74" s="6" t="s">
        <v>70</v>
      </c>
      <c r="E74" s="7" t="s">
        <v>71</v>
      </c>
      <c r="F74" s="6" t="s">
        <v>38</v>
      </c>
      <c r="G74" s="8">
        <v>99.83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9"/>
    </row>
    <row r="75" spans="2:13" s="1" customFormat="1" ht="19.7" customHeight="1" x14ac:dyDescent="0.2">
      <c r="B75" s="5">
        <v>26</v>
      </c>
      <c r="C75" s="6" t="s">
        <v>72</v>
      </c>
      <c r="D75" s="6" t="s">
        <v>73</v>
      </c>
      <c r="E75" s="7" t="s">
        <v>74</v>
      </c>
      <c r="F75" s="6" t="s">
        <v>38</v>
      </c>
      <c r="G75" s="8">
        <v>59.62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9"/>
    </row>
    <row r="76" spans="2:13" s="1" customFormat="1" ht="28.7" customHeight="1" x14ac:dyDescent="0.2">
      <c r="B76" s="5">
        <v>27</v>
      </c>
      <c r="C76" s="6" t="s">
        <v>75</v>
      </c>
      <c r="D76" s="6" t="s">
        <v>76</v>
      </c>
      <c r="E76" s="7" t="s">
        <v>77</v>
      </c>
      <c r="F76" s="6" t="s">
        <v>38</v>
      </c>
      <c r="G76" s="8">
        <v>53.04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9"/>
    </row>
    <row r="77" spans="2:13" s="1" customFormat="1" ht="19.7" customHeight="1" x14ac:dyDescent="0.2">
      <c r="B77" s="5">
        <v>28</v>
      </c>
      <c r="C77" s="6" t="s">
        <v>78</v>
      </c>
      <c r="D77" s="6" t="s">
        <v>79</v>
      </c>
      <c r="E77" s="7" t="s">
        <v>80</v>
      </c>
      <c r="F77" s="6" t="s">
        <v>38</v>
      </c>
      <c r="G77" s="8">
        <v>212.41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9"/>
    </row>
    <row r="78" spans="2:13" s="1" customFormat="1" ht="28.7" customHeight="1" x14ac:dyDescent="0.2">
      <c r="B78" s="5">
        <v>29</v>
      </c>
      <c r="C78" s="6" t="s">
        <v>81</v>
      </c>
      <c r="D78" s="6" t="s">
        <v>82</v>
      </c>
      <c r="E78" s="7" t="s">
        <v>83</v>
      </c>
      <c r="F78" s="6" t="s">
        <v>38</v>
      </c>
      <c r="G78" s="8">
        <v>0.04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9"/>
    </row>
    <row r="79" spans="2:13" s="1" customFormat="1" ht="28.7" customHeight="1" x14ac:dyDescent="0.2">
      <c r="B79" s="5">
        <v>30</v>
      </c>
      <c r="C79" s="6" t="s">
        <v>84</v>
      </c>
      <c r="D79" s="6" t="s">
        <v>85</v>
      </c>
      <c r="E79" s="7" t="s">
        <v>86</v>
      </c>
      <c r="F79" s="6" t="s">
        <v>21</v>
      </c>
      <c r="G79" s="8">
        <v>47.92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9"/>
    </row>
    <row r="80" spans="2:13" s="1" customFormat="1" ht="28.7" customHeight="1" x14ac:dyDescent="0.2">
      <c r="B80" s="5">
        <v>31</v>
      </c>
      <c r="C80" s="6" t="s">
        <v>87</v>
      </c>
      <c r="D80" s="6" t="s">
        <v>88</v>
      </c>
      <c r="E80" s="7" t="s">
        <v>89</v>
      </c>
      <c r="F80" s="6" t="s">
        <v>21</v>
      </c>
      <c r="G80" s="8">
        <v>9.73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9"/>
    </row>
    <row r="81" spans="2:13" s="1" customFormat="1" ht="28.7" customHeight="1" x14ac:dyDescent="0.2">
      <c r="B81" s="5">
        <v>32</v>
      </c>
      <c r="C81" s="6" t="s">
        <v>90</v>
      </c>
      <c r="D81" s="6" t="s">
        <v>91</v>
      </c>
      <c r="E81" s="7" t="s">
        <v>92</v>
      </c>
      <c r="F81" s="6" t="s">
        <v>21</v>
      </c>
      <c r="G81" s="8">
        <v>3.87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9"/>
    </row>
    <row r="82" spans="2:13" s="1" customFormat="1" ht="19.7" customHeight="1" x14ac:dyDescent="0.2">
      <c r="B82" s="5">
        <v>33</v>
      </c>
      <c r="C82" s="6" t="s">
        <v>93</v>
      </c>
      <c r="D82" s="6" t="s">
        <v>94</v>
      </c>
      <c r="E82" s="7" t="s">
        <v>95</v>
      </c>
      <c r="F82" s="6" t="s">
        <v>21</v>
      </c>
      <c r="G82" s="8">
        <v>0.04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9"/>
    </row>
    <row r="83" spans="2:13" s="1" customFormat="1" ht="19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21</v>
      </c>
      <c r="G83" s="8">
        <v>33.76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9"/>
    </row>
    <row r="84" spans="2:13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21</v>
      </c>
      <c r="G84" s="8">
        <v>20.38</v>
      </c>
      <c r="H84" s="23">
        <v>0</v>
      </c>
      <c r="I84" s="21">
        <f>ROUND(G84* H84,2)</f>
        <v>0</v>
      </c>
      <c r="J84" s="5">
        <v>8</v>
      </c>
      <c r="K84" s="21">
        <f>ROUND(I84* J84/100,2)</f>
        <v>0</v>
      </c>
      <c r="L84" s="22">
        <f>ROUND(I84+ K84,2)</f>
        <v>0</v>
      </c>
      <c r="M84" s="9"/>
    </row>
    <row r="85" spans="2:13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105</v>
      </c>
      <c r="G85" s="8">
        <v>30</v>
      </c>
      <c r="H85" s="23">
        <v>0</v>
      </c>
      <c r="I85" s="21">
        <f>ROUND(G85* H85,2)</f>
        <v>0</v>
      </c>
      <c r="J85" s="5">
        <v>8</v>
      </c>
      <c r="K85" s="21">
        <f>ROUND(I85* J85/100,2)</f>
        <v>0</v>
      </c>
      <c r="L85" s="22">
        <f>ROUND(I85+ K85,2)</f>
        <v>0</v>
      </c>
      <c r="M85" s="9"/>
    </row>
    <row r="86" spans="2:13" s="1" customFormat="1" ht="19.7" customHeight="1" x14ac:dyDescent="0.2">
      <c r="B86" s="5">
        <v>37</v>
      </c>
      <c r="C86" s="6" t="s">
        <v>106</v>
      </c>
      <c r="D86" s="6" t="s">
        <v>107</v>
      </c>
      <c r="E86" s="7" t="s">
        <v>108</v>
      </c>
      <c r="F86" s="6" t="s">
        <v>109</v>
      </c>
      <c r="G86" s="8">
        <v>4.0599999999999996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9"/>
    </row>
    <row r="87" spans="2:13" s="1" customFormat="1" ht="19.7" customHeight="1" x14ac:dyDescent="0.2">
      <c r="B87" s="5">
        <v>38</v>
      </c>
      <c r="C87" s="6" t="s">
        <v>110</v>
      </c>
      <c r="D87" s="6" t="s">
        <v>111</v>
      </c>
      <c r="E87" s="7" t="s">
        <v>112</v>
      </c>
      <c r="F87" s="6" t="s">
        <v>105</v>
      </c>
      <c r="G87" s="8">
        <v>296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9"/>
    </row>
    <row r="88" spans="2:13" s="1" customFormat="1" ht="19.7" customHeight="1" x14ac:dyDescent="0.2">
      <c r="B88" s="5">
        <v>39</v>
      </c>
      <c r="C88" s="6" t="s">
        <v>113</v>
      </c>
      <c r="D88" s="6" t="s">
        <v>114</v>
      </c>
      <c r="E88" s="7" t="s">
        <v>115</v>
      </c>
      <c r="F88" s="6" t="s">
        <v>109</v>
      </c>
      <c r="G88" s="8">
        <v>18</v>
      </c>
      <c r="H88" s="23">
        <v>0</v>
      </c>
      <c r="I88" s="21">
        <f>ROUND(G88* H88,2)</f>
        <v>0</v>
      </c>
      <c r="J88" s="5">
        <v>23</v>
      </c>
      <c r="K88" s="21">
        <f>ROUND(I88* J88/100,2)</f>
        <v>0</v>
      </c>
      <c r="L88" s="22">
        <f>ROUND(I88+ K88,2)</f>
        <v>0</v>
      </c>
      <c r="M88" s="9"/>
    </row>
    <row r="89" spans="2:13" s="1" customFormat="1" ht="19.7" customHeight="1" x14ac:dyDescent="0.2">
      <c r="B89" s="5">
        <v>40</v>
      </c>
      <c r="C89" s="6" t="s">
        <v>116</v>
      </c>
      <c r="D89" s="6" t="s">
        <v>117</v>
      </c>
      <c r="E89" s="7" t="s">
        <v>118</v>
      </c>
      <c r="F89" s="6" t="s">
        <v>119</v>
      </c>
      <c r="G89" s="8">
        <v>220.77</v>
      </c>
      <c r="H89" s="23">
        <v>0</v>
      </c>
      <c r="I89" s="21">
        <f>ROUND(G89* H89,2)</f>
        <v>0</v>
      </c>
      <c r="J89" s="5">
        <v>23</v>
      </c>
      <c r="K89" s="21">
        <f>ROUND(I89* J89/100,2)</f>
        <v>0</v>
      </c>
      <c r="L89" s="22">
        <f>ROUND(I89+ K89,2)</f>
        <v>0</v>
      </c>
      <c r="M89" s="9"/>
    </row>
    <row r="90" spans="2:13" s="1" customFormat="1" ht="28.7" customHeight="1" x14ac:dyDescent="0.2">
      <c r="B90" s="5">
        <v>41</v>
      </c>
      <c r="C90" s="6" t="s">
        <v>120</v>
      </c>
      <c r="D90" s="6" t="s">
        <v>121</v>
      </c>
      <c r="E90" s="7" t="s">
        <v>122</v>
      </c>
      <c r="F90" s="6" t="s">
        <v>123</v>
      </c>
      <c r="G90" s="8">
        <v>1509.2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9"/>
    </row>
    <row r="91" spans="2:13" s="1" customFormat="1" ht="19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21</v>
      </c>
      <c r="G91" s="8">
        <v>15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9"/>
    </row>
    <row r="92" spans="2:13" s="1" customFormat="1" ht="19.7" customHeight="1" x14ac:dyDescent="0.2">
      <c r="B92" s="5">
        <v>43</v>
      </c>
      <c r="C92" s="6" t="s">
        <v>127</v>
      </c>
      <c r="D92" s="6" t="s">
        <v>128</v>
      </c>
      <c r="E92" s="7" t="s">
        <v>129</v>
      </c>
      <c r="F92" s="6" t="s">
        <v>34</v>
      </c>
      <c r="G92" s="8">
        <v>1.96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9"/>
    </row>
    <row r="93" spans="2:13" s="1" customFormat="1" ht="28.7" customHeight="1" x14ac:dyDescent="0.2">
      <c r="B93" s="5">
        <v>44</v>
      </c>
      <c r="C93" s="6" t="s">
        <v>130</v>
      </c>
      <c r="D93" s="6" t="s">
        <v>131</v>
      </c>
      <c r="E93" s="7" t="s">
        <v>132</v>
      </c>
      <c r="F93" s="6" t="s">
        <v>119</v>
      </c>
      <c r="G93" s="8">
        <v>92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9"/>
    </row>
    <row r="94" spans="2:13" s="1" customFormat="1" ht="19.7" customHeight="1" x14ac:dyDescent="0.2">
      <c r="B94" s="5">
        <v>45</v>
      </c>
      <c r="C94" s="6" t="s">
        <v>133</v>
      </c>
      <c r="D94" s="6" t="s">
        <v>134</v>
      </c>
      <c r="E94" s="7" t="s">
        <v>135</v>
      </c>
      <c r="F94" s="6" t="s">
        <v>21</v>
      </c>
      <c r="G94" s="8">
        <v>5.73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9"/>
    </row>
    <row r="95" spans="2:13" s="1" customFormat="1" ht="19.7" customHeight="1" x14ac:dyDescent="0.2">
      <c r="B95" s="5">
        <v>46</v>
      </c>
      <c r="C95" s="6" t="s">
        <v>136</v>
      </c>
      <c r="D95" s="6" t="s">
        <v>137</v>
      </c>
      <c r="E95" s="7" t="s">
        <v>138</v>
      </c>
      <c r="F95" s="6" t="s">
        <v>119</v>
      </c>
      <c r="G95" s="8">
        <v>1760</v>
      </c>
      <c r="H95" s="23">
        <v>0</v>
      </c>
      <c r="I95" s="21">
        <f>ROUND(G95* H95,2)</f>
        <v>0</v>
      </c>
      <c r="J95" s="5">
        <v>8</v>
      </c>
      <c r="K95" s="21">
        <f>ROUND(I95* J95/100,2)</f>
        <v>0</v>
      </c>
      <c r="L95" s="22">
        <f>ROUND(I95+ K95,2)</f>
        <v>0</v>
      </c>
      <c r="M95" s="9"/>
    </row>
    <row r="96" spans="2:13" s="1" customFormat="1" ht="19.7" customHeight="1" x14ac:dyDescent="0.2">
      <c r="B96" s="5">
        <v>47</v>
      </c>
      <c r="C96" s="6" t="s">
        <v>139</v>
      </c>
      <c r="D96" s="6" t="s">
        <v>140</v>
      </c>
      <c r="E96" s="7" t="s">
        <v>141</v>
      </c>
      <c r="F96" s="6" t="s">
        <v>119</v>
      </c>
      <c r="G96" s="8">
        <v>396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9"/>
    </row>
    <row r="97" spans="2:13" s="1" customFormat="1" ht="19.7" customHeight="1" x14ac:dyDescent="0.2">
      <c r="B97" s="5">
        <v>48</v>
      </c>
      <c r="C97" s="6" t="s">
        <v>142</v>
      </c>
      <c r="D97" s="6" t="s">
        <v>143</v>
      </c>
      <c r="E97" s="7" t="s">
        <v>144</v>
      </c>
      <c r="F97" s="6" t="s">
        <v>119</v>
      </c>
      <c r="G97" s="8">
        <v>486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9"/>
    </row>
    <row r="98" spans="2:13" s="1" customFormat="1" ht="19.7" customHeight="1" x14ac:dyDescent="0.2">
      <c r="B98" s="5">
        <v>49</v>
      </c>
      <c r="C98" s="6" t="s">
        <v>145</v>
      </c>
      <c r="D98" s="6" t="s">
        <v>146</v>
      </c>
      <c r="E98" s="7" t="s">
        <v>147</v>
      </c>
      <c r="F98" s="6" t="s">
        <v>119</v>
      </c>
      <c r="G98" s="8">
        <v>827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9"/>
    </row>
    <row r="99" spans="2:13" s="1" customFormat="1" ht="19.7" customHeight="1" x14ac:dyDescent="0.2">
      <c r="B99" s="5">
        <v>50</v>
      </c>
      <c r="C99" s="6" t="s">
        <v>148</v>
      </c>
      <c r="D99" s="6" t="s">
        <v>149</v>
      </c>
      <c r="E99" s="7" t="s">
        <v>147</v>
      </c>
      <c r="F99" s="6" t="s">
        <v>119</v>
      </c>
      <c r="G99" s="8">
        <v>324.45999999999998</v>
      </c>
      <c r="H99" s="23">
        <v>0</v>
      </c>
      <c r="I99" s="21">
        <f>ROUND(G99* H99,2)</f>
        <v>0</v>
      </c>
      <c r="J99" s="5">
        <v>23</v>
      </c>
      <c r="K99" s="21">
        <f>ROUND(I99* J99/100,2)</f>
        <v>0</v>
      </c>
      <c r="L99" s="22">
        <f>ROUND(I99+ K99,2)</f>
        <v>0</v>
      </c>
      <c r="M99" s="9"/>
    </row>
    <row r="100" spans="2:13" s="1" customFormat="1" ht="19.7" customHeight="1" x14ac:dyDescent="0.2">
      <c r="B100" s="5">
        <v>51</v>
      </c>
      <c r="C100" s="6" t="s">
        <v>150</v>
      </c>
      <c r="D100" s="6" t="s">
        <v>151</v>
      </c>
      <c r="E100" s="7" t="s">
        <v>152</v>
      </c>
      <c r="F100" s="6" t="s">
        <v>119</v>
      </c>
      <c r="G100" s="8">
        <v>100</v>
      </c>
      <c r="H100" s="23">
        <v>0</v>
      </c>
      <c r="I100" s="21">
        <f>ROUND(G100* H100,2)</f>
        <v>0</v>
      </c>
      <c r="J100" s="5">
        <v>23</v>
      </c>
      <c r="K100" s="21">
        <f>ROUND(I100* J100/100,2)</f>
        <v>0</v>
      </c>
      <c r="L100" s="22">
        <f>ROUND(I100+ K100,2)</f>
        <v>0</v>
      </c>
      <c r="M100" s="9"/>
    </row>
    <row r="101" spans="2:13" s="1" customFormat="1" ht="19.7" customHeight="1" x14ac:dyDescent="0.2">
      <c r="B101" s="5">
        <v>52</v>
      </c>
      <c r="C101" s="6" t="s">
        <v>153</v>
      </c>
      <c r="D101" s="6" t="s">
        <v>154</v>
      </c>
      <c r="E101" s="7" t="s">
        <v>155</v>
      </c>
      <c r="F101" s="6" t="s">
        <v>119</v>
      </c>
      <c r="G101" s="8">
        <v>20</v>
      </c>
      <c r="H101" s="23">
        <v>0</v>
      </c>
      <c r="I101" s="21">
        <f>ROUND(G101* H101,2)</f>
        <v>0</v>
      </c>
      <c r="J101" s="5">
        <v>23</v>
      </c>
      <c r="K101" s="21">
        <f>ROUND(I101* J101/100,2)</f>
        <v>0</v>
      </c>
      <c r="L101" s="22">
        <f>ROUND(I101+ K101,2)</f>
        <v>0</v>
      </c>
      <c r="M101" s="9"/>
    </row>
    <row r="102" spans="2:13" s="1" customFormat="1" ht="19.7" customHeight="1" x14ac:dyDescent="0.2">
      <c r="B102" s="5">
        <v>53</v>
      </c>
      <c r="C102" s="6" t="s">
        <v>156</v>
      </c>
      <c r="D102" s="6" t="s">
        <v>157</v>
      </c>
      <c r="E102" s="7" t="s">
        <v>158</v>
      </c>
      <c r="F102" s="6" t="s">
        <v>159</v>
      </c>
      <c r="G102" s="8">
        <v>80</v>
      </c>
      <c r="H102" s="23">
        <v>0</v>
      </c>
      <c r="I102" s="21">
        <f>ROUND(G102* H102,2)</f>
        <v>0</v>
      </c>
      <c r="J102" s="5">
        <v>23</v>
      </c>
      <c r="K102" s="21">
        <f>ROUND(I102* J102/100,2)</f>
        <v>0</v>
      </c>
      <c r="L102" s="22">
        <f>ROUND(I102+ K102,2)</f>
        <v>0</v>
      </c>
      <c r="M102" s="9"/>
    </row>
    <row r="103" spans="2:13" s="1" customFormat="1" ht="19.7" customHeight="1" x14ac:dyDescent="0.2">
      <c r="B103" s="5">
        <v>54</v>
      </c>
      <c r="C103" s="6" t="s">
        <v>160</v>
      </c>
      <c r="D103" s="6" t="s">
        <v>161</v>
      </c>
      <c r="E103" s="7" t="s">
        <v>162</v>
      </c>
      <c r="F103" s="6" t="s">
        <v>159</v>
      </c>
      <c r="G103" s="8">
        <v>20</v>
      </c>
      <c r="H103" s="23">
        <v>0</v>
      </c>
      <c r="I103" s="21">
        <f>ROUND(G103* H103,2)</f>
        <v>0</v>
      </c>
      <c r="J103" s="5">
        <v>23</v>
      </c>
      <c r="K103" s="21">
        <f>ROUND(I103* J103/100,2)</f>
        <v>0</v>
      </c>
      <c r="L103" s="22">
        <f>ROUND(I103+ K103,2)</f>
        <v>0</v>
      </c>
      <c r="M103" s="9"/>
    </row>
    <row r="104" spans="2:13" s="1" customFormat="1" ht="19.7" customHeight="1" x14ac:dyDescent="0.2">
      <c r="B104" s="5">
        <v>55</v>
      </c>
      <c r="C104" s="6" t="s">
        <v>163</v>
      </c>
      <c r="D104" s="6" t="s">
        <v>164</v>
      </c>
      <c r="E104" s="7" t="s">
        <v>165</v>
      </c>
      <c r="F104" s="6" t="s">
        <v>105</v>
      </c>
      <c r="G104" s="8">
        <v>10</v>
      </c>
      <c r="H104" s="23">
        <v>0</v>
      </c>
      <c r="I104" s="21">
        <f>ROUND(G104* H104,2)</f>
        <v>0</v>
      </c>
      <c r="J104" s="5">
        <v>23</v>
      </c>
      <c r="K104" s="21">
        <f>ROUND(I104* J104/100,2)</f>
        <v>0</v>
      </c>
      <c r="L104" s="22">
        <f>ROUND(I104+ K104,2)</f>
        <v>0</v>
      </c>
      <c r="M104" s="9"/>
    </row>
    <row r="105" spans="2:13" s="1" customFormat="1" ht="19.7" customHeight="1" x14ac:dyDescent="0.2">
      <c r="B105" s="5">
        <v>56</v>
      </c>
      <c r="C105" s="6" t="s">
        <v>166</v>
      </c>
      <c r="D105" s="6" t="s">
        <v>167</v>
      </c>
      <c r="E105" s="7" t="s">
        <v>168</v>
      </c>
      <c r="F105" s="6" t="s">
        <v>105</v>
      </c>
      <c r="G105" s="8">
        <v>10</v>
      </c>
      <c r="H105" s="23">
        <v>0</v>
      </c>
      <c r="I105" s="21">
        <f>ROUND(G105* H105,2)</f>
        <v>0</v>
      </c>
      <c r="J105" s="5">
        <v>23</v>
      </c>
      <c r="K105" s="21">
        <f>ROUND(I105* J105/100,2)</f>
        <v>0</v>
      </c>
      <c r="L105" s="22">
        <f>ROUND(I105+ K105,2)</f>
        <v>0</v>
      </c>
      <c r="M105" s="9"/>
    </row>
    <row r="106" spans="2:13" s="1" customFormat="1" ht="19.7" customHeight="1" x14ac:dyDescent="0.2">
      <c r="B106" s="5">
        <v>57</v>
      </c>
      <c r="C106" s="6" t="s">
        <v>169</v>
      </c>
      <c r="D106" s="6" t="s">
        <v>170</v>
      </c>
      <c r="E106" s="7" t="s">
        <v>171</v>
      </c>
      <c r="F106" s="6" t="s">
        <v>105</v>
      </c>
      <c r="G106" s="8">
        <v>30</v>
      </c>
      <c r="H106" s="23">
        <v>0</v>
      </c>
      <c r="I106" s="21">
        <f>ROUND(G106* H106,2)</f>
        <v>0</v>
      </c>
      <c r="J106" s="5">
        <v>23</v>
      </c>
      <c r="K106" s="21">
        <f>ROUND(I106* J106/100,2)</f>
        <v>0</v>
      </c>
      <c r="L106" s="22">
        <f>ROUND(I106+ K106,2)</f>
        <v>0</v>
      </c>
      <c r="M106" s="9"/>
    </row>
    <row r="107" spans="2:13" s="1" customFormat="1" ht="19.7" customHeight="1" x14ac:dyDescent="0.2">
      <c r="B107" s="5">
        <v>58</v>
      </c>
      <c r="C107" s="6" t="s">
        <v>172</v>
      </c>
      <c r="D107" s="6" t="s">
        <v>173</v>
      </c>
      <c r="E107" s="7" t="s">
        <v>174</v>
      </c>
      <c r="F107" s="6" t="s">
        <v>159</v>
      </c>
      <c r="G107" s="8">
        <v>10</v>
      </c>
      <c r="H107" s="23">
        <v>0</v>
      </c>
      <c r="I107" s="21">
        <f>ROUND(G107* H107,2)</f>
        <v>0</v>
      </c>
      <c r="J107" s="5">
        <v>23</v>
      </c>
      <c r="K107" s="21">
        <f>ROUND(I107* J107/100,2)</f>
        <v>0</v>
      </c>
      <c r="L107" s="22">
        <f>ROUND(I107+ K107,2)</f>
        <v>0</v>
      </c>
      <c r="M107" s="9"/>
    </row>
    <row r="108" spans="2:13" s="1" customFormat="1" ht="19.7" customHeight="1" x14ac:dyDescent="0.2">
      <c r="B108" s="5">
        <v>59</v>
      </c>
      <c r="C108" s="6" t="s">
        <v>175</v>
      </c>
      <c r="D108" s="6" t="s">
        <v>176</v>
      </c>
      <c r="E108" s="7" t="s">
        <v>177</v>
      </c>
      <c r="F108" s="6" t="s">
        <v>178</v>
      </c>
      <c r="G108" s="8">
        <v>30</v>
      </c>
      <c r="H108" s="23">
        <v>0</v>
      </c>
      <c r="I108" s="21">
        <f>ROUND(G108* H108,2)</f>
        <v>0</v>
      </c>
      <c r="J108" s="5">
        <v>23</v>
      </c>
      <c r="K108" s="21">
        <f>ROUND(I108* J108/100,2)</f>
        <v>0</v>
      </c>
      <c r="L108" s="22">
        <f>ROUND(I108+ K108,2)</f>
        <v>0</v>
      </c>
      <c r="M108" s="9"/>
    </row>
    <row r="109" spans="2:13" s="1" customFormat="1" ht="55.9" customHeight="1" x14ac:dyDescent="0.2"/>
    <row r="110" spans="2:13" s="1" customFormat="1" ht="21.4" customHeight="1" x14ac:dyDescent="0.2">
      <c r="B110" s="20" t="s">
        <v>179</v>
      </c>
      <c r="C110" s="20"/>
      <c r="D110" s="20"/>
      <c r="E110" s="20"/>
      <c r="F110" s="24">
        <f>ROUND(I32+I37+I38+I43+I44+I49+I50+I55+I58+I59+I60+I61+I62+I63+I64+I65+I66+I67+I68+I69+I70+I71+I72+I73+I74+I75+I76+I77+I78+I79+I80+I81+I82+I83+I84+I85+I86+I87+I88+I89+I90+I91+I92+I93+I94+I95+I96+I97+I98+I99+I100+I101+I102+I103+I104+I105+I106+I107+I108,2)</f>
        <v>0</v>
      </c>
      <c r="G110" s="25"/>
      <c r="H110" s="25"/>
      <c r="I110" s="25"/>
      <c r="J110" s="25"/>
      <c r="K110" s="25"/>
      <c r="L110" s="25"/>
      <c r="M110" s="26"/>
    </row>
    <row r="111" spans="2:13" s="1" customFormat="1" ht="21.4" customHeight="1" x14ac:dyDescent="0.2">
      <c r="B111" s="20" t="s">
        <v>180</v>
      </c>
      <c r="C111" s="20"/>
      <c r="D111" s="20"/>
      <c r="E111" s="20"/>
      <c r="F111" s="27">
        <f>ROUND(L32+L37+L38+L43+L44+L49+L50+L55+L58+L59+L60+L61+L62+L63+L64+L65+L66+L67+L68+L69+L70+L71+L72+L73+L74+L75+L76+L77+L78+L79+L80+L81+L82+L83+L84+L85+L86+L87+L88+L89+L90+L91+L92+L93+L94+L95+L96+L97+L98+L99+L100+L101+L102+L103+L104+L105+L106+L107+L108,2)</f>
        <v>0</v>
      </c>
      <c r="G111" s="28"/>
      <c r="H111" s="28"/>
      <c r="I111" s="28"/>
      <c r="J111" s="28"/>
      <c r="K111" s="28"/>
      <c r="L111" s="28"/>
      <c r="M111" s="29"/>
    </row>
    <row r="112" spans="2:13" s="1" customFormat="1" ht="11.1" customHeight="1" x14ac:dyDescent="0.2"/>
    <row r="113" spans="2:14" s="1" customFormat="1" ht="80.099999999999994" customHeight="1" x14ac:dyDescent="0.2">
      <c r="B113" s="31" t="s">
        <v>200</v>
      </c>
      <c r="C113" s="31"/>
      <c r="D113" s="31"/>
      <c r="E113" s="31"/>
      <c r="F113" s="31"/>
      <c r="G113" s="31"/>
      <c r="H113" s="31"/>
      <c r="I113" s="31"/>
      <c r="J113" s="31"/>
      <c r="K113" s="31"/>
      <c r="L113" s="31"/>
      <c r="M113" s="31"/>
      <c r="N113" s="31"/>
    </row>
    <row r="114" spans="2:14" s="1" customFormat="1" ht="2.65" customHeight="1" x14ac:dyDescent="0.2"/>
    <row r="115" spans="2:14" s="1" customFormat="1" ht="110.1" customHeight="1" x14ac:dyDescent="0.2">
      <c r="B115" s="31" t="s">
        <v>201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5.25" customHeight="1" x14ac:dyDescent="0.2"/>
    <row r="117" spans="2:14" s="1" customFormat="1" ht="110.1" customHeight="1" x14ac:dyDescent="0.2">
      <c r="B117" s="16" t="s">
        <v>202</v>
      </c>
      <c r="C117" s="16"/>
      <c r="D117" s="16"/>
      <c r="E117" s="16"/>
      <c r="F117" s="16"/>
      <c r="G117" s="16"/>
      <c r="H117" s="16"/>
      <c r="I117" s="16"/>
      <c r="J117" s="16"/>
      <c r="K117" s="16"/>
      <c r="L117" s="16"/>
      <c r="M117" s="16"/>
      <c r="N117" s="16"/>
    </row>
    <row r="118" spans="2:14" s="1" customFormat="1" ht="5.25" customHeight="1" x14ac:dyDescent="0.2"/>
    <row r="119" spans="2:14" s="1" customFormat="1" ht="37.9" customHeight="1" x14ac:dyDescent="0.2">
      <c r="B119" s="32" t="s">
        <v>193</v>
      </c>
      <c r="C119" s="32"/>
      <c r="D119" s="32"/>
      <c r="E119" s="32"/>
      <c r="F119" s="34" t="s">
        <v>194</v>
      </c>
      <c r="G119" s="34"/>
      <c r="H119" s="34"/>
      <c r="I119" s="34"/>
      <c r="J119" s="34"/>
      <c r="K119" s="34"/>
      <c r="L119" s="34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.65" customHeight="1" x14ac:dyDescent="0.2"/>
    <row r="125" spans="2:14" s="1" customFormat="1" ht="203.1" customHeight="1" x14ac:dyDescent="0.2">
      <c r="B125" s="31" t="s">
        <v>203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36.950000000000003" customHeight="1" x14ac:dyDescent="0.2">
      <c r="B127" s="35" t="s">
        <v>204</v>
      </c>
      <c r="C127" s="35"/>
      <c r="D127" s="35"/>
      <c r="E127" s="35"/>
      <c r="F127" s="35"/>
      <c r="G127" s="35"/>
      <c r="H127" s="35"/>
      <c r="I127" s="35"/>
      <c r="J127" s="35"/>
      <c r="K127" s="35"/>
      <c r="L127" s="35"/>
      <c r="M127" s="35"/>
      <c r="N127" s="35"/>
    </row>
    <row r="128" spans="2:14" s="1" customFormat="1" ht="2.65" customHeight="1" x14ac:dyDescent="0.2"/>
    <row r="129" spans="2:14" s="1" customFormat="1" ht="37.9" customHeight="1" x14ac:dyDescent="0.2">
      <c r="B129" s="32" t="s">
        <v>195</v>
      </c>
      <c r="C129" s="32"/>
      <c r="D129" s="32"/>
      <c r="E129" s="32"/>
      <c r="F129" s="36" t="s">
        <v>196</v>
      </c>
      <c r="G129" s="36"/>
      <c r="H129" s="36"/>
      <c r="I129" s="36"/>
      <c r="J129" s="36"/>
      <c r="K129" s="36"/>
      <c r="L129" s="36"/>
    </row>
    <row r="130" spans="2:14" s="1" customFormat="1" ht="28.7" customHeight="1" x14ac:dyDescent="0.2"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</row>
    <row r="131" spans="2:14" s="1" customFormat="1" ht="28.7" customHeight="1" x14ac:dyDescent="0.2"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</row>
    <row r="132" spans="2:14" s="1" customFormat="1" ht="28.7" customHeight="1" x14ac:dyDescent="0.2"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</row>
    <row r="133" spans="2:14" s="1" customFormat="1" ht="28.7" customHeight="1" x14ac:dyDescent="0.2"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</row>
    <row r="134" spans="2:14" s="1" customFormat="1" ht="2.65" customHeight="1" x14ac:dyDescent="0.2"/>
    <row r="135" spans="2:14" s="1" customFormat="1" ht="159.94999999999999" customHeight="1" x14ac:dyDescent="0.2">
      <c r="B135" s="31" t="s">
        <v>205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2.65" customHeight="1" x14ac:dyDescent="0.2"/>
    <row r="137" spans="2:14" s="1" customFormat="1" ht="54.95" customHeight="1" x14ac:dyDescent="0.2">
      <c r="B137" s="31" t="s">
        <v>206</v>
      </c>
      <c r="C137" s="31"/>
      <c r="D137" s="31"/>
      <c r="E137" s="31"/>
      <c r="F137" s="31"/>
      <c r="G137" s="31"/>
      <c r="H137" s="31"/>
      <c r="I137" s="31"/>
      <c r="J137" s="31"/>
      <c r="K137" s="31"/>
      <c r="L137" s="31"/>
      <c r="M137" s="31"/>
      <c r="N137" s="31"/>
    </row>
    <row r="138" spans="2:14" s="1" customFormat="1" ht="2.65" customHeight="1" x14ac:dyDescent="0.2"/>
    <row r="139" spans="2:14" s="1" customFormat="1" ht="60" customHeight="1" x14ac:dyDescent="0.2">
      <c r="B139" s="16" t="s">
        <v>207</v>
      </c>
      <c r="C139" s="16"/>
      <c r="D139" s="16"/>
      <c r="E139" s="16"/>
      <c r="F139" s="16"/>
      <c r="G139" s="16"/>
      <c r="H139" s="16"/>
      <c r="I139" s="16"/>
      <c r="J139" s="16"/>
      <c r="K139" s="16"/>
      <c r="L139" s="16"/>
      <c r="M139" s="16"/>
      <c r="N139" s="16"/>
    </row>
    <row r="140" spans="2:14" s="1" customFormat="1" ht="2.65" customHeight="1" x14ac:dyDescent="0.2"/>
    <row r="141" spans="2:14" s="1" customFormat="1" ht="48" customHeight="1" x14ac:dyDescent="0.2">
      <c r="B141" s="16" t="s">
        <v>208</v>
      </c>
      <c r="C141" s="16"/>
      <c r="D141" s="16"/>
      <c r="E141" s="16"/>
      <c r="F141" s="16"/>
      <c r="G141" s="16"/>
      <c r="H141" s="16"/>
      <c r="I141" s="16"/>
      <c r="J141" s="16"/>
      <c r="K141" s="16"/>
      <c r="L141" s="16"/>
      <c r="M141" s="16"/>
      <c r="N141" s="16"/>
    </row>
    <row r="142" spans="2:14" s="1" customFormat="1" ht="2.65" customHeight="1" x14ac:dyDescent="0.2"/>
    <row r="143" spans="2:14" s="1" customFormat="1" ht="125.1" customHeight="1" x14ac:dyDescent="0.2">
      <c r="B143" s="31" t="s">
        <v>209</v>
      </c>
      <c r="C143" s="31"/>
      <c r="D143" s="31"/>
      <c r="E143" s="31"/>
      <c r="F143" s="31"/>
      <c r="G143" s="31"/>
      <c r="H143" s="31"/>
      <c r="I143" s="31"/>
      <c r="J143" s="31"/>
      <c r="K143" s="31"/>
      <c r="L143" s="31"/>
      <c r="M143" s="31"/>
      <c r="N143" s="31"/>
    </row>
    <row r="144" spans="2:14" s="1" customFormat="1" ht="2.65" customHeight="1" x14ac:dyDescent="0.2"/>
    <row r="145" spans="2:14" s="1" customFormat="1" ht="84.95" customHeight="1" x14ac:dyDescent="0.2">
      <c r="B145" s="31" t="s">
        <v>210</v>
      </c>
      <c r="C145" s="31"/>
      <c r="D145" s="31"/>
      <c r="E145" s="31"/>
      <c r="F145" s="31"/>
      <c r="G145" s="31"/>
      <c r="H145" s="31"/>
      <c r="I145" s="31"/>
      <c r="J145" s="31"/>
      <c r="K145" s="31"/>
      <c r="L145" s="31"/>
      <c r="M145" s="31"/>
      <c r="N145" s="31"/>
    </row>
    <row r="146" spans="2:14" s="1" customFormat="1" ht="86.85" customHeight="1" x14ac:dyDescent="0.2"/>
    <row r="147" spans="2:14" s="1" customFormat="1" ht="17.649999999999999" customHeight="1" x14ac:dyDescent="0.2">
      <c r="I147" s="10" t="s">
        <v>192</v>
      </c>
      <c r="J147" s="10"/>
    </row>
    <row r="148" spans="2:14" s="1" customFormat="1" ht="145.15" customHeight="1" x14ac:dyDescent="0.2"/>
    <row r="149" spans="2:14" s="1" customFormat="1" ht="81.599999999999994" customHeight="1" x14ac:dyDescent="0.2">
      <c r="B149" s="17" t="s">
        <v>211</v>
      </c>
      <c r="C149" s="17"/>
      <c r="D149" s="17"/>
      <c r="E149" s="17"/>
      <c r="F149" s="17"/>
      <c r="G149" s="17"/>
      <c r="H149" s="17"/>
      <c r="I149" s="17"/>
      <c r="J149" s="17"/>
    </row>
    <row r="150" spans="2:14" s="1" customFormat="1" ht="28.7" customHeight="1" x14ac:dyDescent="0.2"/>
  </sheetData>
  <mergeCells count="123">
    <mergeCell ref="B3:E3"/>
    <mergeCell ref="B5:E5"/>
    <mergeCell ref="B7:E7"/>
    <mergeCell ref="L80:M80"/>
    <mergeCell ref="L81:M81"/>
    <mergeCell ref="L82:M82"/>
    <mergeCell ref="L83:M83"/>
    <mergeCell ref="L84:M84"/>
    <mergeCell ref="L85:M85"/>
    <mergeCell ref="B16:I16"/>
    <mergeCell ref="B18:I18"/>
    <mergeCell ref="B20:I20"/>
    <mergeCell ref="B22:I22"/>
    <mergeCell ref="B129:E129"/>
    <mergeCell ref="B130:E130"/>
    <mergeCell ref="B131:E131"/>
    <mergeCell ref="B132:E132"/>
    <mergeCell ref="B133:E133"/>
    <mergeCell ref="F133:L133"/>
    <mergeCell ref="B10:D11"/>
    <mergeCell ref="B110:E110"/>
    <mergeCell ref="B111:E111"/>
    <mergeCell ref="B113:N113"/>
    <mergeCell ref="B115:N115"/>
    <mergeCell ref="B117:N117"/>
    <mergeCell ref="B119:E119"/>
    <mergeCell ref="B120:E120"/>
    <mergeCell ref="B121:E121"/>
    <mergeCell ref="L71:M71"/>
    <mergeCell ref="L72:M72"/>
    <mergeCell ref="L73:M73"/>
    <mergeCell ref="L74:M74"/>
    <mergeCell ref="L75:M75"/>
    <mergeCell ref="L76:M76"/>
    <mergeCell ref="L77:M77"/>
    <mergeCell ref="L78:M78"/>
    <mergeCell ref="L79:M79"/>
    <mergeCell ref="B135:N135"/>
    <mergeCell ref="B137:N137"/>
    <mergeCell ref="B139:N139"/>
    <mergeCell ref="B141:N141"/>
    <mergeCell ref="B143:N143"/>
    <mergeCell ref="B145:N145"/>
    <mergeCell ref="B149:J149"/>
    <mergeCell ref="B24:L24"/>
    <mergeCell ref="B26:L26"/>
    <mergeCell ref="B29:K29"/>
    <mergeCell ref="B34:K34"/>
    <mergeCell ref="F119:L119"/>
    <mergeCell ref="F120:L120"/>
    <mergeCell ref="F121:L121"/>
    <mergeCell ref="F122:L122"/>
    <mergeCell ref="F123:L123"/>
    <mergeCell ref="F129:L129"/>
    <mergeCell ref="F130:L130"/>
    <mergeCell ref="F131:L131"/>
    <mergeCell ref="F132:L132"/>
    <mergeCell ref="B122:E122"/>
    <mergeCell ref="B123:E123"/>
    <mergeCell ref="B125:N125"/>
    <mergeCell ref="B127:N127"/>
    <mergeCell ref="B4:D4"/>
    <mergeCell ref="B40:K40"/>
    <mergeCell ref="B46:K46"/>
    <mergeCell ref="B52:K52"/>
    <mergeCell ref="B6:D6"/>
    <mergeCell ref="B8:D8"/>
    <mergeCell ref="E14:G14"/>
    <mergeCell ref="F110:M110"/>
    <mergeCell ref="F111:M111"/>
    <mergeCell ref="G11:N12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I147:J147"/>
    <mergeCell ref="I2:O2"/>
    <mergeCell ref="L100:M100"/>
    <mergeCell ref="L101:M101"/>
    <mergeCell ref="L102:M102"/>
    <mergeCell ref="L103:M103"/>
    <mergeCell ref="L104:M104"/>
    <mergeCell ref="L105:M105"/>
    <mergeCell ref="L106:M106"/>
    <mergeCell ref="L107:M107"/>
    <mergeCell ref="L108:M108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4:M54"/>
    <mergeCell ref="L55:M55"/>
    <mergeCell ref="L95:M95"/>
    <mergeCell ref="L96:M96"/>
    <mergeCell ref="L97:M97"/>
    <mergeCell ref="L98:M98"/>
    <mergeCell ref="L99:M99"/>
    <mergeCell ref="L86:M86"/>
    <mergeCell ref="L87:M87"/>
    <mergeCell ref="L88:M88"/>
    <mergeCell ref="L89:M89"/>
    <mergeCell ref="L90:M90"/>
    <mergeCell ref="L91:M91"/>
    <mergeCell ref="L92:M92"/>
    <mergeCell ref="L93:M93"/>
    <mergeCell ref="L94:M94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2023-10-23T20:08:58Z</dcterms:created>
  <dcterms:modified xsi:type="dcterms:W3CDTF">2023-10-26T07:41:28Z</dcterms:modified>
</cp:coreProperties>
</file>