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r13om5\"/>
    </mc:Choice>
  </mc:AlternateContent>
  <xr:revisionPtr revIDLastSave="0" documentId="13_ncr:1_{E768BE9C-8C7A-4D8F-B138-9DCC8344DC8F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109" i="3"/>
  <c r="F108" i="3"/>
  <c r="L106" i="3"/>
  <c r="K106" i="3"/>
  <c r="I106" i="3"/>
  <c r="L105" i="3"/>
  <c r="K105" i="3"/>
  <c r="I105" i="3"/>
  <c r="L104" i="3"/>
  <c r="K104" i="3"/>
  <c r="I104" i="3"/>
  <c r="L103" i="3"/>
  <c r="K103" i="3"/>
  <c r="I103" i="3"/>
  <c r="L102" i="3"/>
  <c r="K102" i="3"/>
  <c r="I102" i="3"/>
  <c r="L101" i="3"/>
  <c r="K101" i="3"/>
  <c r="I101" i="3"/>
  <c r="L100" i="3"/>
  <c r="K100" i="3"/>
  <c r="I100" i="3"/>
  <c r="L99" i="3"/>
  <c r="K99" i="3"/>
  <c r="I99" i="3"/>
  <c r="L98" i="3"/>
  <c r="K98" i="3"/>
  <c r="I98" i="3"/>
  <c r="L97" i="3"/>
  <c r="K97" i="3"/>
  <c r="I97" i="3"/>
  <c r="L96" i="3"/>
  <c r="K96" i="3"/>
  <c r="I96" i="3"/>
  <c r="L95" i="3"/>
  <c r="K95" i="3"/>
  <c r="I95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7" i="3"/>
  <c r="K57" i="3"/>
  <c r="I57" i="3"/>
  <c r="L56" i="3"/>
  <c r="K56" i="3"/>
  <c r="I56" i="3"/>
  <c r="L51" i="3"/>
  <c r="K51" i="3"/>
  <c r="I51" i="3"/>
  <c r="L50" i="3"/>
  <c r="K50" i="3"/>
  <c r="I50" i="3"/>
  <c r="L45" i="3"/>
  <c r="K45" i="3"/>
  <c r="I45" i="3"/>
  <c r="L44" i="3"/>
  <c r="K44" i="3"/>
  <c r="I44" i="3"/>
  <c r="L39" i="3"/>
  <c r="K39" i="3"/>
  <c r="I39" i="3"/>
  <c r="L38" i="3"/>
  <c r="K38" i="3"/>
  <c r="I38" i="3"/>
  <c r="L33" i="3"/>
  <c r="K33" i="3"/>
  <c r="I33" i="3"/>
  <c r="L32" i="3"/>
  <c r="K32" i="3"/>
  <c r="I32" i="3"/>
</calcChain>
</file>

<file path=xl/sharedStrings.xml><?xml version="1.0" encoding="utf-8"?>
<sst xmlns="http://schemas.openxmlformats.org/spreadsheetml/2006/main" count="327" uniqueCount="199">
  <si>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</si>
  <si>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</si>
  <si>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</si>
  <si>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</si>
  <si>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</si>
  <si>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</si>
  <si>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</si>
  <si>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</si>
  <si>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</si>
  <si>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</si>
  <si>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</si>
  <si>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</si>
  <si>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</si>
  <si>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</si>
  <si>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</si>
  <si>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</si>
  <si>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</si>
  <si>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</si>
  <si>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</si>
  <si>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</si>
  <si>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</si>
  <si>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</si>
  <si>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</si>
  <si>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</si>
  <si>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</si>
  <si>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20</t>
  </si>
  <si>
    <t>WPOD-G</t>
  </si>
  <si>
    <t>Wycinanie podszytów i podrostów (teren o nachyleniu powyżej 23% )</t>
  </si>
  <si>
    <t xml:space="preserve"> 23</t>
  </si>
  <si>
    <t>PPOD N</t>
  </si>
  <si>
    <t>Wyniesienie wyciętych podszytów (teren równy lub falisty)</t>
  </si>
  <si>
    <t xml:space="preserve"> 24</t>
  </si>
  <si>
    <t>PPOD G</t>
  </si>
  <si>
    <t>Wyniesienie wyciętych podszytów (teren o nachyleniu powyżej 23% )</t>
  </si>
  <si>
    <t xml:space="preserve"> 47.01</t>
  </si>
  <si>
    <t>PORZSTOSM</t>
  </si>
  <si>
    <t>Usunięcie mechaniczne (zgrabianie lub spychanie) pozostałości i układanie w stosy niewymiarowe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</si>
  <si>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</si>
  <si>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</si>
  <si>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</si>
  <si>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</si>
  <si>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</si>
  <si>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</si>
  <si>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</si>
  <si>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</si>
  <si>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</si>
  <si>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</si>
  <si>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</si>
  <si>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</si>
  <si>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</si>
  <si>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</si>
  <si>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</si>
  <si>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</si>
  <si>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</si>
  <si>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</si>
  <si>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</si>
  <si>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</si>
  <si>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</si>
  <si>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</si>
  <si>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</si>
  <si>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</si>
  <si>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</si>
  <si>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</si>
  <si>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</si>
  <si>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</si>
  <si>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</si>
  <si>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</si>
  <si>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</si>
  <si>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</si>
  <si>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77</t>
  </si>
  <si>
    <t>NAT-WPGBT</t>
  </si>
  <si>
    <t>Przygotowanie powierzchni pod odnowienie naturalne broną talerzową</t>
  </si>
  <si>
    <t xml:space="preserve"> 98</t>
  </si>
  <si>
    <t>GLEB-WT</t>
  </si>
  <si>
    <t>Przygotowanie gleby przy użyciu wału trójzębnego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</si>
  <si>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</si>
  <si>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</si>
  <si>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</si>
  <si>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</si>
  <si>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</si>
  <si>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</si>
  <si>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</si>
  <si>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</si>
  <si>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</si>
  <si>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</si>
  <si>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</si>
  <si>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</si>
  <si>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</si>
  <si>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</si>
  <si>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</si>
  <si>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</si>
  <si>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</si>
  <si>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</si>
  <si>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</si>
  <si>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</si>
  <si>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</si>
  <si>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</si>
  <si>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</si>
  <si>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</si>
  <si>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119</t>
  </si>
  <si>
    <t>WYDEPT</t>
  </si>
  <si>
    <t>Wydeptywanie chwastów wokół sadzonek</t>
  </si>
  <si>
    <t>120</t>
  </si>
  <si>
    <t>CW-W</t>
  </si>
  <si>
    <t>Czyszczenia wczesne</t>
  </si>
  <si>
    <t>124</t>
  </si>
  <si>
    <t>CP-W</t>
  </si>
  <si>
    <t>Czyszczenia późne</t>
  </si>
  <si>
    <t>136</t>
  </si>
  <si>
    <t>KOR-P</t>
  </si>
  <si>
    <t>Korowanie pułapek i niszczenie kory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</si>
  <si>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</si>
  <si>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</si>
  <si>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</si>
  <si>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</si>
  <si>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</si>
  <si>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</si>
  <si>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</si>
  <si>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</si>
  <si>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</si>
  <si>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</si>
  <si>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SZT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</si>
  <si>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</si>
  <si>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</si>
  <si>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</si>
  <si>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</si>
  <si>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</si>
  <si>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</si>
  <si>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</si>
  <si>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</si>
  <si>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</si>
  <si>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</si>
  <si>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</si>
  <si>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</si>
  <si>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</si>
  <si>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</si>
  <si>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</si>
  <si>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</si>
  <si>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</si>
  <si>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</si>
  <si>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</si>
  <si>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</si>
  <si>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388</t>
  </si>
  <si>
    <t>ZB-NASDB</t>
  </si>
  <si>
    <t>Zbiór nasion dęba</t>
  </si>
  <si>
    <t>KG</t>
  </si>
  <si>
    <t>389</t>
  </si>
  <si>
    <t>ZB-NASBK</t>
  </si>
  <si>
    <t>Zbiór nasion buka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</si>
  <si>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</si>
  <si>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</si>
  <si>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</si>
  <si>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</si>
  <si>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</si>
  <si>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</si>
  <si>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</si>
  <si>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</si>
  <si>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</si>
  <si>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</si>
  <si>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</si>
  <si>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</si>
  <si>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</si>
  <si>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</si>
  <si>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</si>
  <si>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</si>
  <si>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</si>
  <si>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</si>
  <si>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</si>
  <si>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</si>
  <si>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</si>
  <si>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</si>
  <si>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</si>
  <si>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</si>
  <si>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</si>
  <si>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</si>
  <si>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</si>
  <si>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</si>
  <si>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</si>
  <si>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</si>
  <si>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</si>
  <si>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</si>
  <si>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</si>
  <si>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</si>
  <si>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</si>
  <si>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</si>
  <si>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</si>
  <si>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Elbląg w roku 2024''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</si>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</sst>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Alignment="1">
      <alignment horizontal="lef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48"/>
  <sheetViews>
    <sheetView tabSelected="1" topLeftCell="A16" workbookViewId="0">
      <selection activeCell="A55" sqref="A55:A56"/>
    </sheetView>
  </sheetViews>
  <sheetFormatPr defaultRowHeight="12.75" x14ac:dyDescent="0.2"/>
  <cols>
    <col min="1" max="1" width="0.140625" customWidth="1"/>
    <col min="2" max="2" width="5.7109375" customWidth="1"/>
    <col min="3" max="3" width="21.140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184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19" t="s">
        <v>168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169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185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0" t="s">
        <v>170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171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172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173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8" t="s">
        <v>186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6.75" customHeight="1" x14ac:dyDescent="0.2"/>
    <row r="26" spans="2:13" s="1" customFormat="1" ht="59.25" customHeight="1" x14ac:dyDescent="0.2">
      <c r="B26" s="30" t="str">
        <f xml:space="preserve"> "1.  Za wykonanie przedmiotu zamówienia w tym Pakiecie oferujemy następujące wynagrodzenie brutto: " &amp; TEXT(F109,"#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174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56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1042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19.7" customHeight="1" x14ac:dyDescent="0.2">
      <c r="B33" s="5">
        <v>2</v>
      </c>
      <c r="C33" s="6" t="s">
        <v>15</v>
      </c>
      <c r="D33" s="6" t="s">
        <v>16</v>
      </c>
      <c r="E33" s="7" t="s">
        <v>17</v>
      </c>
      <c r="F33" s="6" t="s">
        <v>14</v>
      </c>
      <c r="G33" s="8">
        <v>144</v>
      </c>
      <c r="H33" s="23">
        <v>0</v>
      </c>
      <c r="I33" s="21">
        <f>ROUND(G33* H33,2)</f>
        <v>0</v>
      </c>
      <c r="J33" s="5">
        <v>8</v>
      </c>
      <c r="K33" s="21">
        <f>ROUND(I33* J33/100,2)</f>
        <v>0</v>
      </c>
      <c r="L33" s="22">
        <f>ROUND(I33+ K33,2)</f>
        <v>0</v>
      </c>
      <c r="M33" s="9"/>
    </row>
    <row r="34" spans="2:13" s="1" customFormat="1" ht="3.2" customHeight="1" x14ac:dyDescent="0.2"/>
    <row r="35" spans="2:13" s="1" customFormat="1" ht="18.2" customHeight="1" x14ac:dyDescent="0.2">
      <c r="B35" s="10" t="s">
        <v>175</v>
      </c>
      <c r="C35" s="10"/>
      <c r="D35" s="10"/>
      <c r="E35" s="10"/>
      <c r="F35" s="10"/>
      <c r="G35" s="10"/>
      <c r="H35" s="10"/>
      <c r="I35" s="10"/>
      <c r="J35" s="10"/>
      <c r="K35" s="10"/>
    </row>
    <row r="36" spans="2:13" s="1" customFormat="1" ht="5.25" customHeight="1" x14ac:dyDescent="0.2"/>
    <row r="37" spans="2:13" s="1" customFormat="1" ht="61.5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13" t="s">
        <v>10</v>
      </c>
      <c r="M37" s="13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7535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19.7" customHeight="1" x14ac:dyDescent="0.2">
      <c r="B39" s="5">
        <v>4</v>
      </c>
      <c r="C39" s="6" t="s">
        <v>15</v>
      </c>
      <c r="D39" s="6" t="s">
        <v>16</v>
      </c>
      <c r="E39" s="7" t="s">
        <v>17</v>
      </c>
      <c r="F39" s="6" t="s">
        <v>14</v>
      </c>
      <c r="G39" s="8">
        <v>398</v>
      </c>
      <c r="H39" s="23">
        <v>0</v>
      </c>
      <c r="I39" s="21">
        <f>ROUND(G39* H39,2)</f>
        <v>0</v>
      </c>
      <c r="J39" s="5">
        <v>8</v>
      </c>
      <c r="K39" s="21">
        <f>ROUND(I39* J39/100,2)</f>
        <v>0</v>
      </c>
      <c r="L39" s="22">
        <f>ROUND(I39+ K39,2)</f>
        <v>0</v>
      </c>
      <c r="M39" s="9"/>
    </row>
    <row r="40" spans="2:13" s="1" customFormat="1" ht="3.2" customHeight="1" x14ac:dyDescent="0.2"/>
    <row r="41" spans="2:13" s="1" customFormat="1" ht="18.2" customHeight="1" x14ac:dyDescent="0.2">
      <c r="B41" s="10" t="s">
        <v>176</v>
      </c>
      <c r="C41" s="10"/>
      <c r="D41" s="10"/>
      <c r="E41" s="10"/>
      <c r="F41" s="10"/>
      <c r="G41" s="10"/>
      <c r="H41" s="10"/>
      <c r="I41" s="10"/>
      <c r="J41" s="10"/>
      <c r="K41" s="10"/>
    </row>
    <row r="42" spans="2:13" s="1" customFormat="1" ht="5.25" customHeight="1" x14ac:dyDescent="0.2"/>
    <row r="43" spans="2:13" s="1" customFormat="1" ht="55.5" customHeight="1" x14ac:dyDescent="0.2">
      <c r="B43" s="2" t="s">
        <v>0</v>
      </c>
      <c r="C43" s="3" t="s">
        <v>1</v>
      </c>
      <c r="D43" s="4" t="s">
        <v>2</v>
      </c>
      <c r="E43" s="4" t="s">
        <v>3</v>
      </c>
      <c r="F43" s="4" t="s">
        <v>4</v>
      </c>
      <c r="G43" s="4" t="s">
        <v>5</v>
      </c>
      <c r="H43" s="4" t="s">
        <v>6</v>
      </c>
      <c r="I43" s="3" t="s">
        <v>7</v>
      </c>
      <c r="J43" s="4" t="s">
        <v>8</v>
      </c>
      <c r="K43" s="4" t="s">
        <v>9</v>
      </c>
      <c r="L43" s="13" t="s">
        <v>10</v>
      </c>
      <c r="M43" s="13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1120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19.7" customHeight="1" x14ac:dyDescent="0.2">
      <c r="B45" s="5">
        <v>6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1869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9"/>
    </row>
    <row r="46" spans="2:13" s="1" customFormat="1" ht="3.2" customHeight="1" x14ac:dyDescent="0.2"/>
    <row r="47" spans="2:13" s="1" customFormat="1" ht="18.2" customHeight="1" x14ac:dyDescent="0.2">
      <c r="B47" s="10" t="s">
        <v>177</v>
      </c>
      <c r="C47" s="10"/>
      <c r="D47" s="10"/>
      <c r="E47" s="10"/>
      <c r="F47" s="10"/>
      <c r="G47" s="10"/>
      <c r="H47" s="10"/>
      <c r="I47" s="10"/>
      <c r="J47" s="10"/>
      <c r="K47" s="10"/>
    </row>
    <row r="48" spans="2:13" s="1" customFormat="1" ht="5.25" customHeight="1" x14ac:dyDescent="0.2"/>
    <row r="49" spans="2:13" s="1" customFormat="1" ht="54.7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3" t="s">
        <v>10</v>
      </c>
      <c r="M49" s="13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479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19.7" customHeight="1" x14ac:dyDescent="0.2">
      <c r="B51" s="5">
        <v>8</v>
      </c>
      <c r="C51" s="6" t="s">
        <v>15</v>
      </c>
      <c r="D51" s="6" t="s">
        <v>16</v>
      </c>
      <c r="E51" s="7" t="s">
        <v>17</v>
      </c>
      <c r="F51" s="6" t="s">
        <v>14</v>
      </c>
      <c r="G51" s="8">
        <v>870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9"/>
    </row>
    <row r="52" spans="2:13" s="1" customFormat="1" ht="3.2" customHeight="1" x14ac:dyDescent="0.2"/>
    <row r="53" spans="2:13" s="1" customFormat="1" ht="18.2" customHeight="1" x14ac:dyDescent="0.2">
      <c r="B53" s="10" t="s">
        <v>178</v>
      </c>
      <c r="C53" s="10"/>
      <c r="D53" s="10"/>
      <c r="E53" s="10"/>
      <c r="F53" s="10"/>
      <c r="G53" s="10"/>
      <c r="H53" s="10"/>
      <c r="I53" s="10"/>
      <c r="J53" s="10"/>
      <c r="K53" s="10"/>
    </row>
    <row r="54" spans="2:13" s="1" customFormat="1" ht="5.25" customHeight="1" x14ac:dyDescent="0.2"/>
    <row r="55" spans="2:13" s="1" customFormat="1" ht="55.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3" t="s">
        <v>10</v>
      </c>
      <c r="M55" s="13"/>
    </row>
    <row r="56" spans="2:13" s="1" customFormat="1" ht="19.7" customHeight="1" x14ac:dyDescent="0.2">
      <c r="B56" s="5">
        <v>9</v>
      </c>
      <c r="C56" s="6" t="s">
        <v>11</v>
      </c>
      <c r="D56" s="6" t="s">
        <v>12</v>
      </c>
      <c r="E56" s="7" t="s">
        <v>13</v>
      </c>
      <c r="F56" s="6" t="s">
        <v>14</v>
      </c>
      <c r="G56" s="8">
        <v>50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9"/>
    </row>
    <row r="57" spans="2:13" s="1" customFormat="1" ht="19.7" customHeight="1" x14ac:dyDescent="0.2">
      <c r="B57" s="5">
        <v>10</v>
      </c>
      <c r="C57" s="6" t="s">
        <v>15</v>
      </c>
      <c r="D57" s="6" t="s">
        <v>16</v>
      </c>
      <c r="E57" s="7" t="s">
        <v>17</v>
      </c>
      <c r="F57" s="6" t="s">
        <v>14</v>
      </c>
      <c r="G57" s="8">
        <v>847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9"/>
    </row>
    <row r="58" spans="2:13" s="1" customFormat="1" ht="9" customHeight="1" x14ac:dyDescent="0.2"/>
    <row r="59" spans="2:13" s="1" customFormat="1" ht="45.4" customHeight="1" x14ac:dyDescent="0.2">
      <c r="B59" s="2" t="s">
        <v>0</v>
      </c>
      <c r="C59" s="3" t="s">
        <v>1</v>
      </c>
      <c r="D59" s="4" t="s">
        <v>2</v>
      </c>
      <c r="E59" s="4" t="s">
        <v>3</v>
      </c>
      <c r="F59" s="4" t="s">
        <v>4</v>
      </c>
      <c r="G59" s="4" t="s">
        <v>5</v>
      </c>
      <c r="H59" s="4" t="s">
        <v>6</v>
      </c>
      <c r="I59" s="3" t="s">
        <v>7</v>
      </c>
      <c r="J59" s="4" t="s">
        <v>8</v>
      </c>
      <c r="K59" s="4" t="s">
        <v>9</v>
      </c>
      <c r="L59" s="13" t="s">
        <v>10</v>
      </c>
      <c r="M59" s="13"/>
    </row>
    <row r="60" spans="2:13" s="1" customFormat="1" ht="49.15" customHeight="1" x14ac:dyDescent="0.2">
      <c r="B60" s="5">
        <v>11</v>
      </c>
      <c r="C60" s="6" t="s">
        <v>18</v>
      </c>
      <c r="D60" s="6" t="s">
        <v>19</v>
      </c>
      <c r="E60" s="7" t="s">
        <v>20</v>
      </c>
      <c r="F60" s="6" t="s">
        <v>21</v>
      </c>
      <c r="G60" s="8">
        <v>0.02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19.7" customHeight="1" x14ac:dyDescent="0.2">
      <c r="B61" s="5">
        <v>12</v>
      </c>
      <c r="C61" s="6" t="s">
        <v>22</v>
      </c>
      <c r="D61" s="6" t="s">
        <v>23</v>
      </c>
      <c r="E61" s="7" t="s">
        <v>24</v>
      </c>
      <c r="F61" s="6" t="s">
        <v>21</v>
      </c>
      <c r="G61" s="8">
        <v>8.1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28.7" customHeight="1" x14ac:dyDescent="0.2">
      <c r="B62" s="5">
        <v>13</v>
      </c>
      <c r="C62" s="6" t="s">
        <v>25</v>
      </c>
      <c r="D62" s="6" t="s">
        <v>26</v>
      </c>
      <c r="E62" s="7" t="s">
        <v>27</v>
      </c>
      <c r="F62" s="6" t="s">
        <v>21</v>
      </c>
      <c r="G62" s="8">
        <v>1.3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28</v>
      </c>
      <c r="D63" s="6" t="s">
        <v>29</v>
      </c>
      <c r="E63" s="7" t="s">
        <v>30</v>
      </c>
      <c r="F63" s="6" t="s">
        <v>21</v>
      </c>
      <c r="G63" s="8">
        <v>0.37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28.7" customHeight="1" x14ac:dyDescent="0.2">
      <c r="B64" s="5">
        <v>15</v>
      </c>
      <c r="C64" s="6" t="s">
        <v>31</v>
      </c>
      <c r="D64" s="6" t="s">
        <v>32</v>
      </c>
      <c r="E64" s="7" t="s">
        <v>33</v>
      </c>
      <c r="F64" s="6" t="s">
        <v>21</v>
      </c>
      <c r="G64" s="8">
        <v>0.25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28.7" customHeight="1" x14ac:dyDescent="0.2">
      <c r="B65" s="5">
        <v>16</v>
      </c>
      <c r="C65" s="6" t="s">
        <v>34</v>
      </c>
      <c r="D65" s="6" t="s">
        <v>35</v>
      </c>
      <c r="E65" s="7" t="s">
        <v>36</v>
      </c>
      <c r="F65" s="6" t="s">
        <v>21</v>
      </c>
      <c r="G65" s="8">
        <v>0.02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37</v>
      </c>
      <c r="D66" s="6" t="s">
        <v>38</v>
      </c>
      <c r="E66" s="7" t="s">
        <v>39</v>
      </c>
      <c r="F66" s="6" t="s">
        <v>40</v>
      </c>
      <c r="G66" s="8">
        <v>4.8499999999999996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19.7" customHeight="1" x14ac:dyDescent="0.2">
      <c r="B67" s="5">
        <v>18</v>
      </c>
      <c r="C67" s="6" t="s">
        <v>41</v>
      </c>
      <c r="D67" s="6" t="s">
        <v>42</v>
      </c>
      <c r="E67" s="7" t="s">
        <v>43</v>
      </c>
      <c r="F67" s="6" t="s">
        <v>44</v>
      </c>
      <c r="G67" s="8">
        <v>0.02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19.7" customHeight="1" x14ac:dyDescent="0.2">
      <c r="B68" s="5">
        <v>19</v>
      </c>
      <c r="C68" s="6" t="s">
        <v>45</v>
      </c>
      <c r="D68" s="6" t="s">
        <v>46</v>
      </c>
      <c r="E68" s="7" t="s">
        <v>47</v>
      </c>
      <c r="F68" s="6" t="s">
        <v>44</v>
      </c>
      <c r="G68" s="8">
        <v>4.3499999999999996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48</v>
      </c>
      <c r="D69" s="6" t="s">
        <v>49</v>
      </c>
      <c r="E69" s="7" t="s">
        <v>50</v>
      </c>
      <c r="F69" s="6" t="s">
        <v>44</v>
      </c>
      <c r="G69" s="8">
        <v>0.04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19.7" customHeight="1" x14ac:dyDescent="0.2">
      <c r="B70" s="5">
        <v>21</v>
      </c>
      <c r="C70" s="6" t="s">
        <v>51</v>
      </c>
      <c r="D70" s="6" t="s">
        <v>52</v>
      </c>
      <c r="E70" s="7" t="s">
        <v>53</v>
      </c>
      <c r="F70" s="6" t="s">
        <v>44</v>
      </c>
      <c r="G70" s="8">
        <v>4.3499999999999996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28.7" customHeight="1" x14ac:dyDescent="0.2">
      <c r="B71" s="5">
        <v>22</v>
      </c>
      <c r="C71" s="6" t="s">
        <v>54</v>
      </c>
      <c r="D71" s="6" t="s">
        <v>55</v>
      </c>
      <c r="E71" s="7" t="s">
        <v>56</v>
      </c>
      <c r="F71" s="6" t="s">
        <v>40</v>
      </c>
      <c r="G71" s="8">
        <v>0.08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7" customHeight="1" x14ac:dyDescent="0.2">
      <c r="B72" s="5">
        <v>23</v>
      </c>
      <c r="C72" s="6" t="s">
        <v>57</v>
      </c>
      <c r="D72" s="6" t="s">
        <v>58</v>
      </c>
      <c r="E72" s="7" t="s">
        <v>59</v>
      </c>
      <c r="F72" s="6" t="s">
        <v>40</v>
      </c>
      <c r="G72" s="8">
        <v>6.06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60</v>
      </c>
      <c r="D73" s="6" t="s">
        <v>61</v>
      </c>
      <c r="E73" s="7" t="s">
        <v>62</v>
      </c>
      <c r="F73" s="6" t="s">
        <v>40</v>
      </c>
      <c r="G73" s="8">
        <v>0.08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28.7" customHeight="1" x14ac:dyDescent="0.2">
      <c r="B74" s="5">
        <v>25</v>
      </c>
      <c r="C74" s="6" t="s">
        <v>63</v>
      </c>
      <c r="D74" s="6" t="s">
        <v>64</v>
      </c>
      <c r="E74" s="7" t="s">
        <v>65</v>
      </c>
      <c r="F74" s="6" t="s">
        <v>40</v>
      </c>
      <c r="G74" s="8">
        <v>0.1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66</v>
      </c>
      <c r="D75" s="6" t="s">
        <v>67</v>
      </c>
      <c r="E75" s="7" t="s">
        <v>68</v>
      </c>
      <c r="F75" s="6" t="s">
        <v>40</v>
      </c>
      <c r="G75" s="8">
        <v>0.8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7" customHeight="1" x14ac:dyDescent="0.2">
      <c r="B76" s="5">
        <v>27</v>
      </c>
      <c r="C76" s="6" t="s">
        <v>69</v>
      </c>
      <c r="D76" s="6" t="s">
        <v>70</v>
      </c>
      <c r="E76" s="7" t="s">
        <v>71</v>
      </c>
      <c r="F76" s="6" t="s">
        <v>21</v>
      </c>
      <c r="G76" s="8">
        <v>0.12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72</v>
      </c>
      <c r="D77" s="6" t="s">
        <v>73</v>
      </c>
      <c r="E77" s="7" t="s">
        <v>74</v>
      </c>
      <c r="F77" s="6" t="s">
        <v>40</v>
      </c>
      <c r="G77" s="8">
        <v>4.75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19.7" customHeight="1" x14ac:dyDescent="0.2">
      <c r="B78" s="5">
        <v>29</v>
      </c>
      <c r="C78" s="6" t="s">
        <v>75</v>
      </c>
      <c r="D78" s="6" t="s">
        <v>76</v>
      </c>
      <c r="E78" s="7" t="s">
        <v>77</v>
      </c>
      <c r="F78" s="6" t="s">
        <v>44</v>
      </c>
      <c r="G78" s="8">
        <v>0.02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19.7" customHeight="1" x14ac:dyDescent="0.2">
      <c r="B79" s="5">
        <v>30</v>
      </c>
      <c r="C79" s="6" t="s">
        <v>78</v>
      </c>
      <c r="D79" s="6" t="s">
        <v>79</v>
      </c>
      <c r="E79" s="7" t="s">
        <v>80</v>
      </c>
      <c r="F79" s="6" t="s">
        <v>44</v>
      </c>
      <c r="G79" s="8">
        <v>15.2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7" customHeight="1" x14ac:dyDescent="0.2">
      <c r="B80" s="5">
        <v>31</v>
      </c>
      <c r="C80" s="6" t="s">
        <v>81</v>
      </c>
      <c r="D80" s="6" t="s">
        <v>82</v>
      </c>
      <c r="E80" s="7" t="s">
        <v>83</v>
      </c>
      <c r="F80" s="6" t="s">
        <v>44</v>
      </c>
      <c r="G80" s="8">
        <v>0.02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19.7" customHeight="1" x14ac:dyDescent="0.2">
      <c r="B81" s="5">
        <v>32</v>
      </c>
      <c r="C81" s="6" t="s">
        <v>84</v>
      </c>
      <c r="D81" s="6" t="s">
        <v>85</v>
      </c>
      <c r="E81" s="7" t="s">
        <v>86</v>
      </c>
      <c r="F81" s="6" t="s">
        <v>44</v>
      </c>
      <c r="G81" s="8">
        <v>15.2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28.7" customHeight="1" x14ac:dyDescent="0.2">
      <c r="B82" s="5">
        <v>33</v>
      </c>
      <c r="C82" s="6" t="s">
        <v>87</v>
      </c>
      <c r="D82" s="6" t="s">
        <v>88</v>
      </c>
      <c r="E82" s="7" t="s">
        <v>89</v>
      </c>
      <c r="F82" s="6" t="s">
        <v>44</v>
      </c>
      <c r="G82" s="8">
        <v>0.35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28.7" customHeight="1" x14ac:dyDescent="0.2">
      <c r="B83" s="5">
        <v>34</v>
      </c>
      <c r="C83" s="6" t="s">
        <v>90</v>
      </c>
      <c r="D83" s="6" t="s">
        <v>91</v>
      </c>
      <c r="E83" s="7" t="s">
        <v>92</v>
      </c>
      <c r="F83" s="6" t="s">
        <v>21</v>
      </c>
      <c r="G83" s="8">
        <v>9.67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28.7" customHeight="1" x14ac:dyDescent="0.2">
      <c r="B84" s="5">
        <v>35</v>
      </c>
      <c r="C84" s="6" t="s">
        <v>93</v>
      </c>
      <c r="D84" s="6" t="s">
        <v>94</v>
      </c>
      <c r="E84" s="7" t="s">
        <v>95</v>
      </c>
      <c r="F84" s="6" t="s">
        <v>21</v>
      </c>
      <c r="G84" s="8">
        <v>14.44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28.7" customHeight="1" x14ac:dyDescent="0.2">
      <c r="B85" s="5">
        <v>36</v>
      </c>
      <c r="C85" s="6" t="s">
        <v>96</v>
      </c>
      <c r="D85" s="6" t="s">
        <v>97</v>
      </c>
      <c r="E85" s="7" t="s">
        <v>98</v>
      </c>
      <c r="F85" s="6" t="s">
        <v>21</v>
      </c>
      <c r="G85" s="8">
        <v>9.49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99</v>
      </c>
      <c r="D86" s="6" t="s">
        <v>100</v>
      </c>
      <c r="E86" s="7" t="s">
        <v>101</v>
      </c>
      <c r="F86" s="6" t="s">
        <v>21</v>
      </c>
      <c r="G86" s="8">
        <v>0.02</v>
      </c>
      <c r="H86" s="23">
        <v>0</v>
      </c>
      <c r="I86" s="21">
        <f>ROUND(G86* H86,2)</f>
        <v>0</v>
      </c>
      <c r="J86" s="5">
        <v>8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102</v>
      </c>
      <c r="D87" s="6" t="s">
        <v>103</v>
      </c>
      <c r="E87" s="7" t="s">
        <v>104</v>
      </c>
      <c r="F87" s="6" t="s">
        <v>21</v>
      </c>
      <c r="G87" s="8">
        <v>10.06</v>
      </c>
      <c r="H87" s="23">
        <v>0</v>
      </c>
      <c r="I87" s="21">
        <f>ROUND(G87* H87,2)</f>
        <v>0</v>
      </c>
      <c r="J87" s="5">
        <v>8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105</v>
      </c>
      <c r="D88" s="6" t="s">
        <v>106</v>
      </c>
      <c r="E88" s="7" t="s">
        <v>107</v>
      </c>
      <c r="F88" s="6" t="s">
        <v>21</v>
      </c>
      <c r="G88" s="8">
        <v>45.15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108</v>
      </c>
      <c r="D89" s="6" t="s">
        <v>109</v>
      </c>
      <c r="E89" s="7" t="s">
        <v>110</v>
      </c>
      <c r="F89" s="6" t="s">
        <v>14</v>
      </c>
      <c r="G89" s="8">
        <v>30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19.7" customHeight="1" x14ac:dyDescent="0.2">
      <c r="B90" s="5">
        <v>41</v>
      </c>
      <c r="C90" s="6" t="s">
        <v>111</v>
      </c>
      <c r="D90" s="6" t="s">
        <v>112</v>
      </c>
      <c r="E90" s="7" t="s">
        <v>113</v>
      </c>
      <c r="F90" s="6" t="s">
        <v>114</v>
      </c>
      <c r="G90" s="8">
        <v>2.5</v>
      </c>
      <c r="H90" s="23">
        <v>0</v>
      </c>
      <c r="I90" s="21">
        <f>ROUND(G90* H90,2)</f>
        <v>0</v>
      </c>
      <c r="J90" s="5">
        <v>23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115</v>
      </c>
      <c r="D91" s="6" t="s">
        <v>116</v>
      </c>
      <c r="E91" s="7" t="s">
        <v>117</v>
      </c>
      <c r="F91" s="6" t="s">
        <v>114</v>
      </c>
      <c r="G91" s="8">
        <v>10.1</v>
      </c>
      <c r="H91" s="23">
        <v>0</v>
      </c>
      <c r="I91" s="21">
        <f>ROUND(G91* H91,2)</f>
        <v>0</v>
      </c>
      <c r="J91" s="5">
        <v>23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118</v>
      </c>
      <c r="D92" s="6" t="s">
        <v>119</v>
      </c>
      <c r="E92" s="7" t="s">
        <v>120</v>
      </c>
      <c r="F92" s="6" t="s">
        <v>121</v>
      </c>
      <c r="G92" s="8">
        <v>10</v>
      </c>
      <c r="H92" s="23">
        <v>0</v>
      </c>
      <c r="I92" s="21">
        <f>ROUND(G92* H92,2)</f>
        <v>0</v>
      </c>
      <c r="J92" s="5">
        <v>23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19.7" customHeight="1" x14ac:dyDescent="0.2">
      <c r="B93" s="5">
        <v>44</v>
      </c>
      <c r="C93" s="6" t="s">
        <v>122</v>
      </c>
      <c r="D93" s="6" t="s">
        <v>123</v>
      </c>
      <c r="E93" s="7" t="s">
        <v>124</v>
      </c>
      <c r="F93" s="6" t="s">
        <v>121</v>
      </c>
      <c r="G93" s="8">
        <v>25</v>
      </c>
      <c r="H93" s="23">
        <v>0</v>
      </c>
      <c r="I93" s="21">
        <f>ROUND(G93* H93,2)</f>
        <v>0</v>
      </c>
      <c r="J93" s="5">
        <v>23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125</v>
      </c>
      <c r="D94" s="6" t="s">
        <v>126</v>
      </c>
      <c r="E94" s="7" t="s">
        <v>127</v>
      </c>
      <c r="F94" s="6" t="s">
        <v>114</v>
      </c>
      <c r="G94" s="8">
        <v>17.16</v>
      </c>
      <c r="H94" s="23">
        <v>0</v>
      </c>
      <c r="I94" s="21">
        <f>ROUND(G94* H94,2)</f>
        <v>0</v>
      </c>
      <c r="J94" s="5">
        <v>23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128</v>
      </c>
      <c r="D95" s="6" t="s">
        <v>129</v>
      </c>
      <c r="E95" s="7" t="s">
        <v>130</v>
      </c>
      <c r="F95" s="6" t="s">
        <v>131</v>
      </c>
      <c r="G95" s="8">
        <v>197</v>
      </c>
      <c r="H95" s="23">
        <v>0</v>
      </c>
      <c r="I95" s="21">
        <f>ROUND(G95* H95,2)</f>
        <v>0</v>
      </c>
      <c r="J95" s="5">
        <v>23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28.7" customHeight="1" x14ac:dyDescent="0.2">
      <c r="B96" s="5">
        <v>47</v>
      </c>
      <c r="C96" s="6" t="s">
        <v>132</v>
      </c>
      <c r="D96" s="6" t="s">
        <v>133</v>
      </c>
      <c r="E96" s="7" t="s">
        <v>134</v>
      </c>
      <c r="F96" s="6" t="s">
        <v>135</v>
      </c>
      <c r="G96" s="8">
        <v>452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4" s="1" customFormat="1" ht="19.7" customHeight="1" x14ac:dyDescent="0.2">
      <c r="B97" s="5">
        <v>48</v>
      </c>
      <c r="C97" s="6" t="s">
        <v>136</v>
      </c>
      <c r="D97" s="6" t="s">
        <v>137</v>
      </c>
      <c r="E97" s="7" t="s">
        <v>138</v>
      </c>
      <c r="F97" s="6" t="s">
        <v>40</v>
      </c>
      <c r="G97" s="8">
        <v>0.19</v>
      </c>
      <c r="H97" s="23">
        <v>0</v>
      </c>
      <c r="I97" s="21">
        <f>ROUND(G97* H97,2)</f>
        <v>0</v>
      </c>
      <c r="J97" s="5">
        <v>8</v>
      </c>
      <c r="K97" s="21">
        <f>ROUND(I97* J97/100,2)</f>
        <v>0</v>
      </c>
      <c r="L97" s="22">
        <f>ROUND(I97+ K97,2)</f>
        <v>0</v>
      </c>
      <c r="M97" s="9"/>
    </row>
    <row r="98" spans="2:14" s="1" customFormat="1" ht="28.7" customHeight="1" x14ac:dyDescent="0.2">
      <c r="B98" s="5">
        <v>49</v>
      </c>
      <c r="C98" s="6" t="s">
        <v>139</v>
      </c>
      <c r="D98" s="6" t="s">
        <v>140</v>
      </c>
      <c r="E98" s="7" t="s">
        <v>141</v>
      </c>
      <c r="F98" s="6" t="s">
        <v>131</v>
      </c>
      <c r="G98" s="8">
        <v>12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4" s="1" customFormat="1" ht="19.7" customHeight="1" x14ac:dyDescent="0.2">
      <c r="B99" s="5">
        <v>50</v>
      </c>
      <c r="C99" s="6" t="s">
        <v>142</v>
      </c>
      <c r="D99" s="6" t="s">
        <v>143</v>
      </c>
      <c r="E99" s="7" t="s">
        <v>144</v>
      </c>
      <c r="F99" s="6" t="s">
        <v>145</v>
      </c>
      <c r="G99" s="8">
        <v>10</v>
      </c>
      <c r="H99" s="23">
        <v>0</v>
      </c>
      <c r="I99" s="21">
        <f>ROUND(G99* H99,2)</f>
        <v>0</v>
      </c>
      <c r="J99" s="5">
        <v>8</v>
      </c>
      <c r="K99" s="21">
        <f>ROUND(I99* J99/100,2)</f>
        <v>0</v>
      </c>
      <c r="L99" s="22">
        <f>ROUND(I99+ K99,2)</f>
        <v>0</v>
      </c>
      <c r="M99" s="9"/>
    </row>
    <row r="100" spans="2:14" s="1" customFormat="1" ht="19.7" customHeight="1" x14ac:dyDescent="0.2">
      <c r="B100" s="5">
        <v>51</v>
      </c>
      <c r="C100" s="6" t="s">
        <v>146</v>
      </c>
      <c r="D100" s="6" t="s">
        <v>147</v>
      </c>
      <c r="E100" s="7" t="s">
        <v>148</v>
      </c>
      <c r="F100" s="6" t="s">
        <v>145</v>
      </c>
      <c r="G100" s="8">
        <v>40</v>
      </c>
      <c r="H100" s="23">
        <v>0</v>
      </c>
      <c r="I100" s="21">
        <f>ROUND(G100* H100,2)</f>
        <v>0</v>
      </c>
      <c r="J100" s="5">
        <v>8</v>
      </c>
      <c r="K100" s="21">
        <f>ROUND(I100* J100/100,2)</f>
        <v>0</v>
      </c>
      <c r="L100" s="22">
        <f>ROUND(I100+ K100,2)</f>
        <v>0</v>
      </c>
      <c r="M100" s="9"/>
    </row>
    <row r="101" spans="2:14" s="1" customFormat="1" ht="19.7" customHeight="1" x14ac:dyDescent="0.2">
      <c r="B101" s="5">
        <v>52</v>
      </c>
      <c r="C101" s="6" t="s">
        <v>149</v>
      </c>
      <c r="D101" s="6" t="s">
        <v>150</v>
      </c>
      <c r="E101" s="7" t="s">
        <v>151</v>
      </c>
      <c r="F101" s="6" t="s">
        <v>131</v>
      </c>
      <c r="G101" s="8">
        <v>672</v>
      </c>
      <c r="H101" s="23">
        <v>0</v>
      </c>
      <c r="I101" s="21">
        <f>ROUND(G101* H101,2)</f>
        <v>0</v>
      </c>
      <c r="J101" s="5">
        <v>8</v>
      </c>
      <c r="K101" s="21">
        <f>ROUND(I101* J101/100,2)</f>
        <v>0</v>
      </c>
      <c r="L101" s="22">
        <f>ROUND(I101+ K101,2)</f>
        <v>0</v>
      </c>
      <c r="M101" s="9"/>
    </row>
    <row r="102" spans="2:14" s="1" customFormat="1" ht="19.7" customHeight="1" x14ac:dyDescent="0.2">
      <c r="B102" s="5">
        <v>53</v>
      </c>
      <c r="C102" s="6" t="s">
        <v>152</v>
      </c>
      <c r="D102" s="6" t="s">
        <v>153</v>
      </c>
      <c r="E102" s="7" t="s">
        <v>154</v>
      </c>
      <c r="F102" s="6" t="s">
        <v>131</v>
      </c>
      <c r="G102" s="8">
        <v>63</v>
      </c>
      <c r="H102" s="23">
        <v>0</v>
      </c>
      <c r="I102" s="21">
        <f>ROUND(G102* H102,2)</f>
        <v>0</v>
      </c>
      <c r="J102" s="5">
        <v>8</v>
      </c>
      <c r="K102" s="21">
        <f>ROUND(I102* J102/100,2)</f>
        <v>0</v>
      </c>
      <c r="L102" s="22">
        <f>ROUND(I102+ K102,2)</f>
        <v>0</v>
      </c>
      <c r="M102" s="9"/>
    </row>
    <row r="103" spans="2:14" s="1" customFormat="1" ht="19.7" customHeight="1" x14ac:dyDescent="0.2">
      <c r="B103" s="5">
        <v>54</v>
      </c>
      <c r="C103" s="6" t="s">
        <v>155</v>
      </c>
      <c r="D103" s="6" t="s">
        <v>156</v>
      </c>
      <c r="E103" s="7" t="s">
        <v>157</v>
      </c>
      <c r="F103" s="6" t="s">
        <v>131</v>
      </c>
      <c r="G103" s="8">
        <v>14</v>
      </c>
      <c r="H103" s="23">
        <v>0</v>
      </c>
      <c r="I103" s="21">
        <f>ROUND(G103* H103,2)</f>
        <v>0</v>
      </c>
      <c r="J103" s="5">
        <v>8</v>
      </c>
      <c r="K103" s="21">
        <f>ROUND(I103* J103/100,2)</f>
        <v>0</v>
      </c>
      <c r="L103" s="22">
        <f>ROUND(I103+ K103,2)</f>
        <v>0</v>
      </c>
      <c r="M103" s="9"/>
    </row>
    <row r="104" spans="2:14" s="1" customFormat="1" ht="19.7" customHeight="1" x14ac:dyDescent="0.2">
      <c r="B104" s="5">
        <v>55</v>
      </c>
      <c r="C104" s="6" t="s">
        <v>158</v>
      </c>
      <c r="D104" s="6" t="s">
        <v>159</v>
      </c>
      <c r="E104" s="7" t="s">
        <v>160</v>
      </c>
      <c r="F104" s="6" t="s">
        <v>131</v>
      </c>
      <c r="G104" s="8">
        <v>16</v>
      </c>
      <c r="H104" s="23">
        <v>0</v>
      </c>
      <c r="I104" s="21">
        <f>ROUND(G104* H104,2)</f>
        <v>0</v>
      </c>
      <c r="J104" s="5">
        <v>23</v>
      </c>
      <c r="K104" s="21">
        <f>ROUND(I104* J104/100,2)</f>
        <v>0</v>
      </c>
      <c r="L104" s="22">
        <f>ROUND(I104+ K104,2)</f>
        <v>0</v>
      </c>
      <c r="M104" s="9"/>
    </row>
    <row r="105" spans="2:14" s="1" customFormat="1" ht="19.7" customHeight="1" x14ac:dyDescent="0.2">
      <c r="B105" s="5">
        <v>56</v>
      </c>
      <c r="C105" s="6" t="s">
        <v>161</v>
      </c>
      <c r="D105" s="6" t="s">
        <v>162</v>
      </c>
      <c r="E105" s="7" t="s">
        <v>163</v>
      </c>
      <c r="F105" s="6" t="s">
        <v>131</v>
      </c>
      <c r="G105" s="8">
        <v>254</v>
      </c>
      <c r="H105" s="23">
        <v>0</v>
      </c>
      <c r="I105" s="21">
        <f>ROUND(G105* H105,2)</f>
        <v>0</v>
      </c>
      <c r="J105" s="5">
        <v>8</v>
      </c>
      <c r="K105" s="21">
        <f>ROUND(I105* J105/100,2)</f>
        <v>0</v>
      </c>
      <c r="L105" s="22">
        <f>ROUND(I105+ K105,2)</f>
        <v>0</v>
      </c>
      <c r="M105" s="9"/>
    </row>
    <row r="106" spans="2:14" s="1" customFormat="1" ht="19.7" customHeight="1" x14ac:dyDescent="0.2">
      <c r="B106" s="5">
        <v>57</v>
      </c>
      <c r="C106" s="6" t="s">
        <v>164</v>
      </c>
      <c r="D106" s="6" t="s">
        <v>165</v>
      </c>
      <c r="E106" s="7" t="s">
        <v>163</v>
      </c>
      <c r="F106" s="6" t="s">
        <v>131</v>
      </c>
      <c r="G106" s="8">
        <v>126</v>
      </c>
      <c r="H106" s="23">
        <v>0</v>
      </c>
      <c r="I106" s="21">
        <f>ROUND(G106* H106,2)</f>
        <v>0</v>
      </c>
      <c r="J106" s="5">
        <v>23</v>
      </c>
      <c r="K106" s="21">
        <f>ROUND(I106* J106/100,2)</f>
        <v>0</v>
      </c>
      <c r="L106" s="22">
        <f>ROUND(I106+ K106,2)</f>
        <v>0</v>
      </c>
      <c r="M106" s="9"/>
    </row>
    <row r="107" spans="2:14" s="1" customFormat="1" ht="55.9" customHeight="1" x14ac:dyDescent="0.2"/>
    <row r="108" spans="2:14" s="1" customFormat="1" ht="21.4" customHeight="1" x14ac:dyDescent="0.2">
      <c r="B108" s="20" t="s">
        <v>166</v>
      </c>
      <c r="C108" s="20"/>
      <c r="D108" s="20"/>
      <c r="E108" s="20"/>
      <c r="F108" s="24">
        <f>ROUND(I32+I33+I38+I39+I44+I45+I50+I51+I56+I57+I60+I61+I62+I63+I64+I65+I66+I67+I68+I69+I70+I71+I72+I73+I74+I75+I76+I77+I78+I79+I80+I81+I82+I83+I84+I85+I86+I87+I88+I89+I90+I91+I92+I93+I94+I95+I96+I97+I98+I99+I100+I101+I102+I103+I104+I105+I106,2)</f>
        <v>0</v>
      </c>
      <c r="G108" s="25"/>
      <c r="H108" s="25"/>
      <c r="I108" s="25"/>
      <c r="J108" s="25"/>
      <c r="K108" s="25"/>
      <c r="L108" s="25"/>
      <c r="M108" s="26"/>
    </row>
    <row r="109" spans="2:14" s="1" customFormat="1" ht="21.4" customHeight="1" x14ac:dyDescent="0.2">
      <c r="B109" s="20" t="s">
        <v>167</v>
      </c>
      <c r="C109" s="20"/>
      <c r="D109" s="20"/>
      <c r="E109" s="20"/>
      <c r="F109" s="27">
        <f>ROUND(L32+L33+L38+L39+L44+L45+L50+L51+L56+L57+L60+L61+L62+L63+L64+L65+L66+L67+L68+L69+L70+L71+L72+L73+L74+L75+L76+L77+L78+L79+L80+L81+L82+L83+L84+L85+L86+L87+L88+L89+L90+L91+L92+L93+L94+L95+L96+L97+L98+L99+L100+L101+L102+L103+L104+L105+L106,2)</f>
        <v>0</v>
      </c>
      <c r="G109" s="28"/>
      <c r="H109" s="28"/>
      <c r="I109" s="28"/>
      <c r="J109" s="28"/>
      <c r="K109" s="28"/>
      <c r="L109" s="28"/>
      <c r="M109" s="29"/>
    </row>
    <row r="110" spans="2:14" s="1" customFormat="1" ht="11.1" customHeight="1" x14ac:dyDescent="0.2"/>
    <row r="111" spans="2:14" s="1" customFormat="1" ht="80.099999999999994" customHeight="1" x14ac:dyDescent="0.2">
      <c r="B111" s="31" t="s">
        <v>187</v>
      </c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</row>
    <row r="112" spans="2:14" s="1" customFormat="1" ht="2.65" customHeight="1" x14ac:dyDescent="0.2"/>
    <row r="113" spans="2:14" s="1" customFormat="1" ht="110.1" customHeight="1" x14ac:dyDescent="0.2">
      <c r="B113" s="31" t="s">
        <v>188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5.25" customHeight="1" x14ac:dyDescent="0.2"/>
    <row r="115" spans="2:14" s="1" customFormat="1" ht="110.1" customHeight="1" x14ac:dyDescent="0.2">
      <c r="B115" s="16" t="s">
        <v>189</v>
      </c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</row>
    <row r="116" spans="2:14" s="1" customFormat="1" ht="5.25" customHeight="1" x14ac:dyDescent="0.2"/>
    <row r="117" spans="2:14" s="1" customFormat="1" ht="37.9" customHeight="1" x14ac:dyDescent="0.2">
      <c r="B117" s="32" t="s">
        <v>180</v>
      </c>
      <c r="C117" s="32"/>
      <c r="D117" s="32"/>
      <c r="E117" s="32"/>
      <c r="F117" s="34" t="s">
        <v>181</v>
      </c>
      <c r="G117" s="34"/>
      <c r="H117" s="34"/>
      <c r="I117" s="34"/>
      <c r="J117" s="34"/>
      <c r="K117" s="34"/>
      <c r="L117" s="34"/>
    </row>
    <row r="118" spans="2:14" s="1" customFormat="1" ht="28.7" customHeight="1" x14ac:dyDescent="0.2"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</row>
    <row r="119" spans="2:14" s="1" customFormat="1" ht="28.7" customHeight="1" x14ac:dyDescent="0.2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</row>
    <row r="120" spans="2:14" s="1" customFormat="1" ht="28.7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.65" customHeight="1" x14ac:dyDescent="0.2"/>
    <row r="123" spans="2:14" s="1" customFormat="1" ht="203.1" customHeight="1" x14ac:dyDescent="0.2">
      <c r="B123" s="31" t="s">
        <v>190</v>
      </c>
      <c r="C123" s="31"/>
      <c r="D123" s="31"/>
      <c r="E123" s="31"/>
      <c r="F123" s="31"/>
      <c r="G123" s="31"/>
      <c r="H123" s="31"/>
      <c r="I123" s="31"/>
      <c r="J123" s="31"/>
      <c r="K123" s="31"/>
      <c r="L123" s="31"/>
      <c r="M123" s="31"/>
      <c r="N123" s="31"/>
    </row>
    <row r="124" spans="2:14" s="1" customFormat="1" ht="2.65" customHeight="1" x14ac:dyDescent="0.2"/>
    <row r="125" spans="2:14" s="1" customFormat="1" ht="36.950000000000003" customHeight="1" x14ac:dyDescent="0.2">
      <c r="B125" s="35" t="s">
        <v>191</v>
      </c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5"/>
    </row>
    <row r="126" spans="2:14" s="1" customFormat="1" ht="2.65" customHeight="1" x14ac:dyDescent="0.2"/>
    <row r="127" spans="2:14" s="1" customFormat="1" ht="37.9" customHeight="1" x14ac:dyDescent="0.2">
      <c r="B127" s="32" t="s">
        <v>182</v>
      </c>
      <c r="C127" s="32"/>
      <c r="D127" s="32"/>
      <c r="E127" s="32"/>
      <c r="F127" s="36" t="s">
        <v>183</v>
      </c>
      <c r="G127" s="36"/>
      <c r="H127" s="36"/>
      <c r="I127" s="36"/>
      <c r="J127" s="36"/>
      <c r="K127" s="36"/>
      <c r="L127" s="36"/>
    </row>
    <row r="128" spans="2:14" s="1" customFormat="1" ht="28.7" customHeight="1" x14ac:dyDescent="0.2"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</row>
    <row r="129" spans="2:14" s="1" customFormat="1" ht="28.7" customHeight="1" x14ac:dyDescent="0.2"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</row>
    <row r="130" spans="2:14" s="1" customFormat="1" ht="28.7" customHeight="1" x14ac:dyDescent="0.2"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</row>
    <row r="131" spans="2:14" s="1" customFormat="1" ht="28.7" customHeight="1" x14ac:dyDescent="0.2"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2:14" s="1" customFormat="1" ht="2.65" customHeight="1" x14ac:dyDescent="0.2"/>
    <row r="133" spans="2:14" s="1" customFormat="1" ht="159.94999999999999" customHeight="1" x14ac:dyDescent="0.2">
      <c r="B133" s="31" t="s">
        <v>192</v>
      </c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</row>
    <row r="134" spans="2:14" s="1" customFormat="1" ht="2.65" customHeight="1" x14ac:dyDescent="0.2"/>
    <row r="135" spans="2:14" s="1" customFormat="1" ht="54.95" customHeight="1" x14ac:dyDescent="0.2">
      <c r="B135" s="31" t="s">
        <v>193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65" customHeight="1" x14ac:dyDescent="0.2"/>
    <row r="137" spans="2:14" s="1" customFormat="1" ht="60" customHeight="1" x14ac:dyDescent="0.2">
      <c r="B137" s="16" t="s">
        <v>194</v>
      </c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</row>
    <row r="138" spans="2:14" s="1" customFormat="1" ht="2.65" customHeight="1" x14ac:dyDescent="0.2"/>
    <row r="139" spans="2:14" s="1" customFormat="1" ht="48" customHeight="1" x14ac:dyDescent="0.2">
      <c r="B139" s="16" t="s">
        <v>195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2:14" s="1" customFormat="1" ht="2.65" customHeight="1" x14ac:dyDescent="0.2"/>
    <row r="141" spans="2:14" s="1" customFormat="1" ht="125.1" customHeight="1" x14ac:dyDescent="0.2">
      <c r="B141" s="31" t="s">
        <v>196</v>
      </c>
      <c r="C141" s="31"/>
      <c r="D141" s="31"/>
      <c r="E141" s="31"/>
      <c r="F141" s="31"/>
      <c r="G141" s="31"/>
      <c r="H141" s="31"/>
      <c r="I141" s="31"/>
      <c r="J141" s="31"/>
      <c r="K141" s="31"/>
      <c r="L141" s="31"/>
      <c r="M141" s="31"/>
      <c r="N141" s="31"/>
    </row>
    <row r="142" spans="2:14" s="1" customFormat="1" ht="2.65" customHeight="1" x14ac:dyDescent="0.2"/>
    <row r="143" spans="2:14" s="1" customFormat="1" ht="84.95" customHeight="1" x14ac:dyDescent="0.2">
      <c r="B143" s="31" t="s">
        <v>197</v>
      </c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2:14" s="1" customFormat="1" ht="86.85" customHeight="1" x14ac:dyDescent="0.2"/>
    <row r="145" spans="2:10" s="1" customFormat="1" ht="17.649999999999999" customHeight="1" x14ac:dyDescent="0.2">
      <c r="I145" s="11" t="s">
        <v>179</v>
      </c>
      <c r="J145" s="11"/>
    </row>
    <row r="146" spans="2:10" s="1" customFormat="1" ht="145.15" customHeight="1" x14ac:dyDescent="0.2"/>
    <row r="147" spans="2:10" s="1" customFormat="1" ht="81.599999999999994" customHeight="1" x14ac:dyDescent="0.2">
      <c r="B147" s="17" t="s">
        <v>198</v>
      </c>
      <c r="C147" s="17"/>
      <c r="D147" s="17"/>
      <c r="E147" s="17"/>
      <c r="F147" s="17"/>
      <c r="G147" s="17"/>
      <c r="H147" s="17"/>
      <c r="I147" s="17"/>
      <c r="J147" s="17"/>
    </row>
    <row r="148" spans="2:10" s="1" customFormat="1" ht="28.7" customHeight="1" x14ac:dyDescent="0.2"/>
  </sheetData>
  <mergeCells count="121">
    <mergeCell ref="B3:E3"/>
    <mergeCell ref="B5:E5"/>
    <mergeCell ref="B7:E7"/>
    <mergeCell ref="B125:N125"/>
    <mergeCell ref="B127:E127"/>
    <mergeCell ref="B128:E128"/>
    <mergeCell ref="B129:E129"/>
    <mergeCell ref="B130:E130"/>
    <mergeCell ref="B131:E131"/>
    <mergeCell ref="F131:L131"/>
    <mergeCell ref="B10:D11"/>
    <mergeCell ref="B108:E108"/>
    <mergeCell ref="B109:E109"/>
    <mergeCell ref="B111:N111"/>
    <mergeCell ref="B113:N113"/>
    <mergeCell ref="B115:N115"/>
    <mergeCell ref="B117:E117"/>
    <mergeCell ref="B118:E118"/>
    <mergeCell ref="B119:E119"/>
    <mergeCell ref="L73:M73"/>
    <mergeCell ref="L74:M74"/>
    <mergeCell ref="L75:M75"/>
    <mergeCell ref="L76:M76"/>
    <mergeCell ref="L77:M77"/>
    <mergeCell ref="L78:M78"/>
    <mergeCell ref="L79:M79"/>
    <mergeCell ref="L80:M80"/>
    <mergeCell ref="B133:N133"/>
    <mergeCell ref="B135:N135"/>
    <mergeCell ref="B137:N137"/>
    <mergeCell ref="B139:N139"/>
    <mergeCell ref="B141:N141"/>
    <mergeCell ref="B143:N143"/>
    <mergeCell ref="B147:J147"/>
    <mergeCell ref="B24:L24"/>
    <mergeCell ref="B26:L26"/>
    <mergeCell ref="B29:K29"/>
    <mergeCell ref="B35:K35"/>
    <mergeCell ref="F117:L117"/>
    <mergeCell ref="F118:L118"/>
    <mergeCell ref="F119:L119"/>
    <mergeCell ref="F120:L120"/>
    <mergeCell ref="F121:L121"/>
    <mergeCell ref="F127:L127"/>
    <mergeCell ref="F128:L128"/>
    <mergeCell ref="F129:L129"/>
    <mergeCell ref="F130:L130"/>
    <mergeCell ref="B120:E120"/>
    <mergeCell ref="B121:E121"/>
    <mergeCell ref="B123:N123"/>
    <mergeCell ref="B4:D4"/>
    <mergeCell ref="B41:K41"/>
    <mergeCell ref="B47:K47"/>
    <mergeCell ref="B53:K53"/>
    <mergeCell ref="B6:D6"/>
    <mergeCell ref="B8:D8"/>
    <mergeCell ref="E14:G14"/>
    <mergeCell ref="F108:M108"/>
    <mergeCell ref="F109:M109"/>
    <mergeCell ref="G11:N12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I145:J145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31:M31"/>
    <mergeCell ref="L32:M32"/>
    <mergeCell ref="L33:M33"/>
    <mergeCell ref="L37:M37"/>
    <mergeCell ref="L38:M38"/>
    <mergeCell ref="L39:M39"/>
    <mergeCell ref="L43:M43"/>
    <mergeCell ref="L44:M44"/>
    <mergeCell ref="L45:M45"/>
    <mergeCell ref="L49:M49"/>
    <mergeCell ref="L50:M50"/>
    <mergeCell ref="L51:M51"/>
    <mergeCell ref="L55:M55"/>
    <mergeCell ref="L56:M56"/>
    <mergeCell ref="L57:M57"/>
    <mergeCell ref="L97:M97"/>
    <mergeCell ref="L98:M98"/>
    <mergeCell ref="L99:M99"/>
    <mergeCell ref="L88:M88"/>
    <mergeCell ref="L89:M89"/>
    <mergeCell ref="L90:M90"/>
    <mergeCell ref="L91:M91"/>
    <mergeCell ref="L92:M92"/>
    <mergeCell ref="L93:M93"/>
    <mergeCell ref="L94:M94"/>
    <mergeCell ref="L95:M95"/>
    <mergeCell ref="L96:M96"/>
    <mergeCell ref="L81:M81"/>
    <mergeCell ref="L82:M82"/>
    <mergeCell ref="L83:M83"/>
    <mergeCell ref="L84:M84"/>
    <mergeCell ref="L85:M85"/>
    <mergeCell ref="L86:M86"/>
    <mergeCell ref="L87:M87"/>
    <mergeCell ref="B16:I16"/>
    <mergeCell ref="B18:I18"/>
    <mergeCell ref="B20:I20"/>
    <mergeCell ref="B22:I2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2023-10-23T19:31:18Z</dcterms:created>
  <dcterms:modified xsi:type="dcterms:W3CDTF">2023-10-26T07:41:11Z</dcterms:modified>
</cp:coreProperties>
</file>