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.Wozniak\Documents\__Sprawy WI\Krzykosy\06. Dokumentacja\Wydruk ENEA\do SIWZ ENEA\"/>
    </mc:Choice>
  </mc:AlternateContent>
  <bookViews>
    <workbookView xWindow="28680" yWindow="1128" windowWidth="29040" windowHeight="15720"/>
  </bookViews>
  <sheets>
    <sheet name="UKŁADY DROGOWE" sheetId="1" r:id="rId1"/>
  </sheets>
  <definedNames>
    <definedName name="_xlnm.Print_Area" localSheetId="0">'UKŁADY DROGOWE'!$A$1:$BV$110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26" i="1" l="1"/>
  <c r="BV25" i="1"/>
  <c r="BV21" i="1"/>
  <c r="BV17" i="1"/>
  <c r="BV14" i="1"/>
</calcChain>
</file>

<file path=xl/sharedStrings.xml><?xml version="1.0" encoding="utf-8"?>
<sst xmlns="http://schemas.openxmlformats.org/spreadsheetml/2006/main" count="603" uniqueCount="187">
  <si>
    <t>q0</t>
  </si>
  <si>
    <t>right</t>
  </si>
  <si>
    <t>left</t>
  </si>
  <si>
    <t>LDT Inputfolder:</t>
  </si>
  <si>
    <t>Relux Street XLSX Sample</t>
  </si>
  <si>
    <t>W/km</t>
  </si>
  <si>
    <t>Ilość opraw</t>
  </si>
  <si>
    <t>Nazwa ulicy</t>
  </si>
  <si>
    <t>Wysokość Słupa [m]</t>
  </si>
  <si>
    <t>Nawis [m]</t>
  </si>
  <si>
    <t>Kąt [°]</t>
  </si>
  <si>
    <t>Odległość między słupami [m]</t>
  </si>
  <si>
    <t>Nazwa dla układu C</t>
  </si>
  <si>
    <t>Szerokość - układ C [m]</t>
  </si>
  <si>
    <t>Klasa ośw. układ C</t>
  </si>
  <si>
    <t>Nazwa dla układu B</t>
  </si>
  <si>
    <t>Szerokość - układ B [m]</t>
  </si>
  <si>
    <t>Klasa ośw. układ B</t>
  </si>
  <si>
    <t>Nazwa dla układu A</t>
  </si>
  <si>
    <t>Szerokość - układ A [m]</t>
  </si>
  <si>
    <t>Odległość  od krawędzi jezdni - układ A [m]</t>
  </si>
  <si>
    <t>Klasa ośw. układ A</t>
  </si>
  <si>
    <t>SZEROKOŚĆ JEZDNI</t>
  </si>
  <si>
    <t>ILOŚĆ PASÓW</t>
  </si>
  <si>
    <t>TYP NAWIERZCHNI</t>
  </si>
  <si>
    <t>Pas rozdziału [m]</t>
  </si>
  <si>
    <t>Klasa ośw.</t>
  </si>
  <si>
    <t>Nazwa dla układu D</t>
  </si>
  <si>
    <t>Szerokość - układ D [m]</t>
  </si>
  <si>
    <t>Odległość  od krawędzi jezdni - układ D [m]</t>
  </si>
  <si>
    <t>Klasa ośw. układ D</t>
  </si>
  <si>
    <t>Nazwa dla układu E</t>
  </si>
  <si>
    <t>Szerokość - układ E [m]</t>
  </si>
  <si>
    <t>Odległość  od krawędzi jezdni - układ E [m]</t>
  </si>
  <si>
    <t>Klasa ośw. układ E</t>
  </si>
  <si>
    <t>Nazwa dla układu F</t>
  </si>
  <si>
    <t>Szerokość - układ F [m]</t>
  </si>
  <si>
    <t>Odległość  od krawędzi jezdni - układ F [m]</t>
  </si>
  <si>
    <t>Klasa ośw. układ F</t>
  </si>
  <si>
    <t>KĄT [°]</t>
  </si>
  <si>
    <t>STRUMIEŃ ŚWIETLNY</t>
  </si>
  <si>
    <t>MOC</t>
  </si>
  <si>
    <t>szt.</t>
  </si>
  <si>
    <t>Strona Posadowienia słupów</t>
  </si>
  <si>
    <t>Odległość  od ostatniej krawędzi - układ B [m]</t>
  </si>
  <si>
    <t>Odległość  od ostatniej krawędzi - układ C [m]</t>
  </si>
  <si>
    <t>relux_xlsx_scheme_default_withMF.json</t>
  </si>
  <si>
    <t>MF</t>
  </si>
  <si>
    <t>Wysokość punktu świetlnego od poziomu gruntu [m]</t>
  </si>
  <si>
    <t>DROGA</t>
  </si>
  <si>
    <t>CHODNIK LEWY A</t>
  </si>
  <si>
    <t>CHODNIK LEWY B</t>
  </si>
  <si>
    <t>CHODNIK LEWY C</t>
  </si>
  <si>
    <t>PARAMETRY DROGOWE</t>
  </si>
  <si>
    <t>DANE WSADOWE</t>
  </si>
  <si>
    <t>WYNIKI OBLICZEŃ</t>
  </si>
  <si>
    <t>DANE PROJEKTOWANEJ OPRAWY</t>
  </si>
  <si>
    <t>TYP OPRAWY</t>
  </si>
  <si>
    <t>NATĘŻENIE  OŚWIETLENIA</t>
  </si>
  <si>
    <t>LUMINANCJA</t>
  </si>
  <si>
    <t>LEWA STRONA</t>
  </si>
  <si>
    <t>PRAWA STRONA</t>
  </si>
  <si>
    <t>CHODNIK PRAWY D</t>
  </si>
  <si>
    <t>CHODNIK PRAWY E</t>
  </si>
  <si>
    <t>CHODNIK PRAWY F</t>
  </si>
  <si>
    <t>PARAMETRY JEZDNI</t>
  </si>
  <si>
    <t>Średnie natężenie Eav [lx]</t>
  </si>
  <si>
    <t>Minimalne natężenie Emin  [lx]</t>
  </si>
  <si>
    <t>Równomierność całkowita uo</t>
  </si>
  <si>
    <t>Równomierność całkowita 
uo</t>
  </si>
  <si>
    <t>Wskaźnik oświetlenia otoczenia 
Rei</t>
  </si>
  <si>
    <t>Wskaźnik olśnienia 
fTi</t>
  </si>
  <si>
    <t>Równomierność wzdłużna 
ul</t>
  </si>
  <si>
    <t>Średnia luminancja Lav</t>
  </si>
  <si>
    <t>R3</t>
  </si>
  <si>
    <t>CH_L_1</t>
  </si>
  <si>
    <t>M5</t>
  </si>
  <si>
    <t>M4</t>
  </si>
  <si>
    <t>P4</t>
  </si>
  <si>
    <t>D08_Wiosna</t>
  </si>
  <si>
    <t>D09_Pięczkowo</t>
  </si>
  <si>
    <t>D10_Pięczkowo</t>
  </si>
  <si>
    <t>D11_Pięczkowo</t>
  </si>
  <si>
    <t>CH_P_1</t>
  </si>
  <si>
    <t>D13_Pięczkowo</t>
  </si>
  <si>
    <t>D12_Pięczkowo</t>
  </si>
  <si>
    <t>D14_Pięczkowo</t>
  </si>
  <si>
    <t>D15_Pięczkowo</t>
  </si>
  <si>
    <t>D16_Pięczkowo</t>
  </si>
  <si>
    <t>D17_Pięczkowo</t>
  </si>
  <si>
    <t>D18_Pięczkowo</t>
  </si>
  <si>
    <t>D19_Pięczkowo</t>
  </si>
  <si>
    <t>D20_Pięczkowo</t>
  </si>
  <si>
    <t>D21_Miąskowo</t>
  </si>
  <si>
    <t>D22_Miąskowo</t>
  </si>
  <si>
    <t>D23_Murzynowo_Leśne</t>
  </si>
  <si>
    <t>D24_Murzynowo_Leśne</t>
  </si>
  <si>
    <t>D25_Murzynowo_Leśne</t>
  </si>
  <si>
    <t>D26_Murzynowo_Leśne</t>
  </si>
  <si>
    <t>D27_Murzynowo_Leśne</t>
  </si>
  <si>
    <t>D28_Murzynowo_Leśne</t>
  </si>
  <si>
    <t>D29_Murzynowiec</t>
  </si>
  <si>
    <t>D30_Murzynowiec</t>
  </si>
  <si>
    <t>D31_Murzynowiec_Leśny</t>
  </si>
  <si>
    <t>D32_Murzynowiec_Leśny</t>
  </si>
  <si>
    <t>D33_Bronisław</t>
  </si>
  <si>
    <t>D34_Witkowo</t>
  </si>
  <si>
    <t>D35_Witkowo</t>
  </si>
  <si>
    <t>D36_Witkowo</t>
  </si>
  <si>
    <t>D37_Witkowo</t>
  </si>
  <si>
    <t>D38_Witkowo</t>
  </si>
  <si>
    <t>D39_Witkowo</t>
  </si>
  <si>
    <t>D40_Lubrza</t>
  </si>
  <si>
    <t>P5</t>
  </si>
  <si>
    <t>D41_Krzykosy</t>
  </si>
  <si>
    <t>D42_Krzykosy</t>
  </si>
  <si>
    <t>M3</t>
  </si>
  <si>
    <t>D43_Krzykosy</t>
  </si>
  <si>
    <t>D44_Krzykosy</t>
  </si>
  <si>
    <t>D45_Krzykosy</t>
  </si>
  <si>
    <t>P3</t>
  </si>
  <si>
    <t>D46_Krzykosy</t>
  </si>
  <si>
    <t>D47_Krzykosy</t>
  </si>
  <si>
    <t>D48_Krzykosy</t>
  </si>
  <si>
    <t>D49_Krzykosy</t>
  </si>
  <si>
    <t>D50_Krzykosy</t>
  </si>
  <si>
    <t>D51_Krzykosy</t>
  </si>
  <si>
    <t>D52_Krzykosy</t>
  </si>
  <si>
    <t>D53_Krzykosy</t>
  </si>
  <si>
    <t>D54_Małoszki</t>
  </si>
  <si>
    <t>D55_Solec_Główna</t>
  </si>
  <si>
    <t>D56_Solec_Kościelna</t>
  </si>
  <si>
    <t>D57_Solec_Kościelna</t>
  </si>
  <si>
    <t>D58_Solec_Sportowa</t>
  </si>
  <si>
    <t>M6</t>
  </si>
  <si>
    <t>D59_Solec_Szkolna</t>
  </si>
  <si>
    <t>D60_Solec_Okrężna</t>
  </si>
  <si>
    <t>D61_Solec_Polna</t>
  </si>
  <si>
    <t>D62_Solec_Cmentarna</t>
  </si>
  <si>
    <t>D63_Solec_Okrężna</t>
  </si>
  <si>
    <t>D64_Solec_Środkow</t>
  </si>
  <si>
    <t>D65_Solec_Główna</t>
  </si>
  <si>
    <t>D66_Solec_Zacisze</t>
  </si>
  <si>
    <t>D67_Solec_Leśna</t>
  </si>
  <si>
    <t>D68_Solec_Kolejowa</t>
  </si>
  <si>
    <t>D69_Przymiarki</t>
  </si>
  <si>
    <t>D70_Przymiarki</t>
  </si>
  <si>
    <t>D71_Młodzikowo</t>
  </si>
  <si>
    <t>D72_Młodzikowo</t>
  </si>
  <si>
    <t>D73_Młodzikówko</t>
  </si>
  <si>
    <t>D74_Młodzikówko</t>
  </si>
  <si>
    <t>D75_Borowo</t>
  </si>
  <si>
    <t>D76_Sulęcinek</t>
  </si>
  <si>
    <t>D77_Sulęcinek</t>
  </si>
  <si>
    <t>D78_Sulęcinek_Klonowa</t>
  </si>
  <si>
    <t>D79_Sulęcinek_Główna</t>
  </si>
  <si>
    <t>D80_Sulęcinek_Główna</t>
  </si>
  <si>
    <t>D81_Sulęcinek_Główna</t>
  </si>
  <si>
    <t>D82_Sulęcinek_Zacisze</t>
  </si>
  <si>
    <t>D83_Sulęcinek_Zacisze</t>
  </si>
  <si>
    <t>D84_Sulęcinek_Szkolna</t>
  </si>
  <si>
    <t>D85_Sulęcinek_Sportowa</t>
  </si>
  <si>
    <t>D86_Bogusławki</t>
  </si>
  <si>
    <t>D87_Sulęcinek_Podgórna</t>
  </si>
  <si>
    <t>D88_Sulęcinek_Podgórna</t>
  </si>
  <si>
    <t>D89_Sulęcinek_Mostowa</t>
  </si>
  <si>
    <t>D90_Sulęcinek_Kopczyńska</t>
  </si>
  <si>
    <t>D91_Sulęcinek_Ogrodowa</t>
  </si>
  <si>
    <t>D92_Sulęcinek_Kopczyńska</t>
  </si>
  <si>
    <t>D93_Sulęcinek_Leśna</t>
  </si>
  <si>
    <t>D94_Sulęcin_Polna</t>
  </si>
  <si>
    <t>D95_Sulęcin_Długa</t>
  </si>
  <si>
    <t>D96_Sulęcin_Wiatraczna</t>
  </si>
  <si>
    <t>D97_Sulęcin_Długa</t>
  </si>
  <si>
    <t>D98_Sulęcin_Długa</t>
  </si>
  <si>
    <t>D99_Sulęcin_Lipowa</t>
  </si>
  <si>
    <t>D100_Sulęcin</t>
  </si>
  <si>
    <t>D101_Sulęcin_Kolejowa</t>
  </si>
  <si>
    <t>D102_Sulęcin_Leśna</t>
  </si>
  <si>
    <t>D103_Garby</t>
  </si>
  <si>
    <t>D104_Garby</t>
  </si>
  <si>
    <t>D105_Garby</t>
  </si>
  <si>
    <t>D106_Garby</t>
  </si>
  <si>
    <t>D107_Garby</t>
  </si>
  <si>
    <t>D108_Każmierki</t>
  </si>
  <si>
    <t>D57a_Solec_Kościelna</t>
  </si>
  <si>
    <t>D89a_Sulęcinek_Mostowa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</si>
</sst>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Open Sans"/>
      <family val="2"/>
    </font>
    <font>
      <sz val="22"/>
      <color theme="1"/>
      <name val="Open Sans"/>
      <family val="2"/>
    </font>
    <font>
      <b/>
      <sz val="22"/>
      <color theme="9"/>
      <name val="Open Sans"/>
      <family val="2"/>
    </font>
    <font>
      <sz val="18"/>
      <color theme="1"/>
      <name val="Open Sans"/>
      <family val="2"/>
    </font>
    <font>
      <b/>
      <sz val="18"/>
      <color theme="1"/>
      <name val="Open Sans"/>
      <family val="2"/>
      <charset val="238"/>
    </font>
    <font>
      <b/>
      <sz val="18"/>
      <color theme="9"/>
      <name val="Open Sans"/>
      <family val="2"/>
      <charset val="238"/>
    </font>
    <font>
      <b/>
      <sz val="18"/>
      <name val="Open Sans"/>
      <family val="2"/>
      <charset val="238"/>
    </font>
    <font>
      <b/>
      <sz val="16"/>
      <color theme="1"/>
      <name val="Open Sans"/>
      <family val="2"/>
      <charset val="238"/>
    </font>
    <font>
      <b/>
      <sz val="14"/>
      <color theme="1"/>
      <name val="Open Sans"/>
      <family val="2"/>
      <charset val="238"/>
    </font>
    <font>
      <sz val="14"/>
      <color theme="1"/>
      <name val="Open Sans"/>
      <family val="2"/>
      <charset val="238"/>
    </font>
    <font>
      <sz val="14"/>
      <name val="Open Sans"/>
      <family val="2"/>
      <charset val="238"/>
    </font>
    <font>
      <b/>
      <sz val="22"/>
      <color theme="1"/>
      <name val="Open Sans"/>
      <family val="2"/>
      <charset val="238"/>
    </font>
    <font>
      <sz val="16"/>
      <color theme="1"/>
      <name val="Open Sans"/>
      <family val="2"/>
      <charset val="238"/>
    </font>
    <font>
      <sz val="14"/>
      <name val="Open Sans"/>
      <family val="2"/>
      <charset val="238"/>
    </font>
    <font>
      <sz val="14"/>
      <name val="Open Sans"/>
      <family val="2"/>
      <charset val="238"/>
    </font>
    <font>
      <sz val="14"/>
      <name val="Open Sans"/>
      <family val="2"/>
      <charset val="238"/>
    </font>
    <font>
      <sz val="14"/>
      <name val="Open Sans"/>
      <family val="2"/>
      <charset val="238"/>
    </font>
    <font>
      <sz val="14"/>
      <name val="Open Sans"/>
      <family val="2"/>
      <charset val="238"/>
    </font>
    <font>
      <b/>
      <sz val="22"/>
      <color theme="1"/>
      <name val="Open Sans"/>
      <family val="2"/>
      <charset val="238"/>
    </font>
    <font>
      <b/>
      <sz val="16"/>
      <color theme="1"/>
      <name val="Open Sans"/>
      <family val="2"/>
      <charset val="238"/>
    </font>
    <font>
      <b/>
      <sz val="18"/>
      <name val="Open Sans"/>
      <family val="2"/>
      <charset val="238"/>
    </font>
    <font>
      <b/>
      <sz val="18"/>
      <color theme="1"/>
      <name val="Open Sans"/>
      <family val="2"/>
      <charset val="238"/>
    </font>
    <font>
      <sz val="16"/>
      <color theme="1"/>
      <name val="Open Sans"/>
      <family val="2"/>
      <charset val="238"/>
    </font>
    <font>
      <sz val="18"/>
      <name val="Open Sans"/>
      <family val="2"/>
    </font>
    <font>
      <sz val="14"/>
      <name val="Open Sans"/>
    </font>
    <font>
      <sz val="14"/>
      <name val="Open Sans"/>
    </font>
  </fonts>
  <fills count="2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499954222235786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56205938901944E-2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18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7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6" fillId="0" borderId="19" xfId="0" applyNumberFormat="1" applyFont="1" applyFill="1" applyBorder="1" applyAlignment="1" applyProtection="1">
      <alignment horizontal="center" vertical="center"/>
    </xf>
    <xf numFmtId="2" fontId="15" fillId="0" borderId="18" xfId="0" applyNumberFormat="1" applyFont="1" applyFill="1" applyBorder="1" applyAlignment="1" applyProtection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2" fontId="17" fillId="0" borderId="20" xfId="0" applyNumberFormat="1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18" fillId="0" borderId="22" xfId="0" applyNumberFormat="1" applyFont="1" applyFill="1" applyBorder="1" applyAlignment="1" applyProtection="1">
      <alignment horizontal="center" vertical="center"/>
    </xf>
    <xf numFmtId="2" fontId="19" fillId="0" borderId="2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3" fillId="19" borderId="1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14" fillId="21" borderId="1" xfId="0" applyFont="1" applyFill="1" applyBorder="1" applyAlignment="1">
      <alignment horizontal="center" vertical="center"/>
    </xf>
    <xf numFmtId="0" fontId="14" fillId="21" borderId="17" xfId="0" applyFont="1" applyFill="1" applyBorder="1" applyAlignment="1">
      <alignment horizontal="center" vertical="center"/>
    </xf>
    <xf numFmtId="49" fontId="11" fillId="23" borderId="3" xfId="0" applyNumberFormat="1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/>
    </xf>
    <xf numFmtId="0" fontId="14" fillId="24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164" fontId="24" fillId="24" borderId="1" xfId="0" applyNumberFormat="1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164" fontId="24" fillId="24" borderId="17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21" borderId="17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14" fillId="21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24" borderId="23" xfId="0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/>
    </xf>
    <xf numFmtId="2" fontId="11" fillId="0" borderId="23" xfId="0" applyNumberFormat="1" applyFont="1" applyFill="1" applyBorder="1" applyAlignment="1">
      <alignment horizontal="center" vertical="center"/>
    </xf>
    <xf numFmtId="2" fontId="15" fillId="0" borderId="23" xfId="0" applyNumberFormat="1" applyFont="1" applyFill="1" applyBorder="1" applyAlignment="1" applyProtection="1">
      <alignment horizontal="center" vertical="center"/>
    </xf>
    <xf numFmtId="2" fontId="16" fillId="0" borderId="23" xfId="0" applyNumberFormat="1" applyFont="1" applyFill="1" applyBorder="1" applyAlignment="1" applyProtection="1">
      <alignment horizontal="center" vertical="center"/>
    </xf>
    <xf numFmtId="2" fontId="12" fillId="0" borderId="23" xfId="0" applyNumberFormat="1" applyFont="1" applyFill="1" applyBorder="1" applyAlignment="1" applyProtection="1">
      <alignment horizontal="center" vertical="center"/>
    </xf>
    <xf numFmtId="0" fontId="3" fillId="19" borderId="2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24" xfId="0" applyNumberFormat="1" applyFont="1" applyFill="1" applyBorder="1" applyAlignment="1" applyProtection="1">
      <alignment horizontal="center" vertical="center"/>
    </xf>
    <xf numFmtId="0" fontId="27" fillId="0" borderId="25" xfId="0" applyNumberFormat="1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23" fillId="22" borderId="4" xfId="0" applyFont="1" applyFill="1" applyBorder="1" applyAlignment="1">
      <alignment horizontal="center" vertical="center"/>
    </xf>
    <xf numFmtId="0" fontId="6" fillId="22" borderId="16" xfId="0" applyFont="1" applyFill="1" applyBorder="1" applyAlignment="1">
      <alignment horizontal="center" vertical="center"/>
    </xf>
    <xf numFmtId="0" fontId="6" fillId="22" borderId="5" xfId="0" applyFont="1" applyFill="1" applyBorder="1" applyAlignment="1">
      <alignment horizontal="center" vertical="center"/>
    </xf>
    <xf numFmtId="0" fontId="23" fillId="14" borderId="4" xfId="0" applyFont="1" applyFill="1" applyBorder="1" applyAlignment="1">
      <alignment horizontal="center" vertical="center"/>
    </xf>
    <xf numFmtId="0" fontId="6" fillId="14" borderId="16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0" fillId="23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7" fillId="20" borderId="4" xfId="0" applyFont="1" applyFill="1" applyBorder="1" applyAlignment="1">
      <alignment horizontal="center" vertical="center"/>
    </xf>
    <xf numFmtId="0" fontId="7" fillId="20" borderId="16" xfId="0" applyFont="1" applyFill="1" applyBorder="1" applyAlignment="1">
      <alignment horizontal="center" vertical="center"/>
    </xf>
    <xf numFmtId="0" fontId="7" fillId="20" borderId="5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0" fontId="6" fillId="16" borderId="16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23" fillId="15" borderId="4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17" borderId="10" xfId="0" applyFont="1" applyFill="1" applyBorder="1" applyAlignment="1">
      <alignment horizontal="left"/>
    </xf>
    <xf numFmtId="0" fontId="11" fillId="17" borderId="11" xfId="0" applyFont="1" applyFill="1" applyBorder="1" applyAlignment="1">
      <alignment horizontal="left"/>
    </xf>
    <xf numFmtId="0" fontId="11" fillId="17" borderId="12" xfId="0" applyFont="1" applyFill="1" applyBorder="1" applyAlignment="1">
      <alignment horizontal="left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10" borderId="4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6" fillId="20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  <pageSetUpPr fitToPage="1"/>
  </sheetPr>
  <dimension ref="A1:BW114"/>
  <sheetViews>
    <sheetView tabSelected="1" view="pageBreakPreview" topLeftCell="A2" zoomScale="25" zoomScaleNormal="25" zoomScaleSheetLayoutView="25" workbookViewId="0">
      <pane xSplit="7" ySplit="6" topLeftCell="H47" activePane="bottomRight" state="frozen"/>
      <selection activeCell="A2" sqref="A2"/>
      <selection pane="topRight" activeCell="H2" sqref="H2"/>
      <selection pane="bottomLeft" activeCell="A8" sqref="A8"/>
      <selection pane="bottomRight" activeCell="B3" sqref="B3:D3"/>
    </sheetView>
  </sheetViews>
  <sheetFormatPr defaultColWidth="13.88671875" defaultRowHeight="27.6"/>
  <cols>
    <col min="1" max="1" width="66.21875" style="37" bestFit="1" customWidth="1"/>
    <col min="2" max="2" width="23" style="38" customWidth="1"/>
    <col min="3" max="42" width="20.6640625" style="38" customWidth="1"/>
    <col min="43" max="43" width="19.33203125" style="38" customWidth="1"/>
    <col min="44" max="44" width="62.109375" style="38" customWidth="1"/>
    <col min="45" max="49" width="20.6640625" style="38" customWidth="1"/>
    <col min="50" max="50" width="26.33203125" style="38" customWidth="1"/>
    <col min="51" max="57" width="20.6640625" style="38" customWidth="1"/>
    <col min="58" max="58" width="26.6640625" style="38" customWidth="1"/>
    <col min="59" max="59" width="25.88671875" style="38" customWidth="1"/>
    <col min="60" max="63" width="20.6640625" style="38" customWidth="1"/>
    <col min="64" max="64" width="26" style="38" customWidth="1"/>
    <col min="65" max="66" width="20.6640625" style="38" customWidth="1"/>
    <col min="67" max="67" width="26.109375" style="38" customWidth="1"/>
    <col min="68" max="69" width="20.6640625" style="38" customWidth="1"/>
    <col min="70" max="70" width="26.6640625" style="38" customWidth="1"/>
    <col min="71" max="72" width="20.6640625" style="38" customWidth="1"/>
    <col min="73" max="73" width="25.88671875" style="38" customWidth="1"/>
    <col min="74" max="74" width="28.109375" style="37" customWidth="1"/>
    <col min="75" max="76" width="13.88671875" style="37" customWidth="1"/>
    <col min="77" max="16384" width="13.88671875" style="37"/>
  </cols>
  <sheetData>
    <row r="1" spans="1:75" s="1" customFormat="1" ht="28.2">
      <c r="A1" s="33" t="s">
        <v>46</v>
      </c>
      <c r="B1" s="129" t="s">
        <v>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1"/>
    </row>
    <row r="2" spans="1:75" s="3" customFormat="1" ht="28.2" thickBot="1">
      <c r="A2" s="2"/>
      <c r="B2" s="135" t="s">
        <v>3</v>
      </c>
      <c r="C2" s="136"/>
      <c r="D2" s="13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9"/>
    </row>
    <row r="3" spans="1:75" s="3" customFormat="1" ht="28.2" thickBot="1">
      <c r="A3" s="2"/>
      <c r="B3" s="132"/>
      <c r="C3" s="133"/>
      <c r="D3" s="13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8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9"/>
    </row>
    <row r="4" spans="1:75" s="44" customFormat="1" ht="28.2">
      <c r="A4" s="145" t="s">
        <v>54</v>
      </c>
      <c r="B4" s="146"/>
      <c r="C4" s="146"/>
      <c r="D4" s="146"/>
      <c r="E4" s="145"/>
      <c r="F4" s="147"/>
      <c r="G4" s="148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9"/>
      <c r="AL4" s="109"/>
      <c r="AM4" s="150" t="s">
        <v>55</v>
      </c>
      <c r="AN4" s="151"/>
      <c r="AO4" s="151"/>
      <c r="AP4" s="152"/>
      <c r="AQ4" s="153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</row>
    <row r="5" spans="1:75" s="1" customFormat="1" ht="30" customHeight="1">
      <c r="A5" s="4"/>
      <c r="B5" s="113"/>
      <c r="C5" s="114"/>
      <c r="D5" s="114"/>
      <c r="E5" s="114"/>
      <c r="F5" s="114"/>
      <c r="G5" s="115"/>
      <c r="H5" s="139" t="s">
        <v>60</v>
      </c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1"/>
      <c r="T5" s="142" t="s">
        <v>49</v>
      </c>
      <c r="U5" s="143"/>
      <c r="V5" s="143"/>
      <c r="W5" s="143"/>
      <c r="X5" s="143"/>
      <c r="Y5" s="144"/>
      <c r="Z5" s="137" t="s">
        <v>61</v>
      </c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09"/>
      <c r="AM5" s="154"/>
      <c r="AN5" s="154"/>
      <c r="AO5" s="154"/>
      <c r="AP5" s="154"/>
      <c r="AQ5" s="154"/>
      <c r="AR5" s="154"/>
      <c r="AS5" s="154"/>
      <c r="AT5" s="154"/>
      <c r="AU5" s="155"/>
      <c r="AV5" s="125" t="s">
        <v>60</v>
      </c>
      <c r="AW5" s="107"/>
      <c r="AX5" s="107"/>
      <c r="AY5" s="107"/>
      <c r="AZ5" s="107"/>
      <c r="BA5" s="107"/>
      <c r="BB5" s="107"/>
      <c r="BC5" s="107"/>
      <c r="BD5" s="108"/>
      <c r="BE5" s="126" t="s">
        <v>49</v>
      </c>
      <c r="BF5" s="127"/>
      <c r="BG5" s="127"/>
      <c r="BH5" s="127"/>
      <c r="BI5" s="127"/>
      <c r="BJ5" s="127"/>
      <c r="BK5" s="127"/>
      <c r="BL5" s="128"/>
      <c r="BM5" s="116" t="s">
        <v>61</v>
      </c>
      <c r="BN5" s="93"/>
      <c r="BO5" s="93"/>
      <c r="BP5" s="93"/>
      <c r="BQ5" s="93"/>
      <c r="BR5" s="93"/>
      <c r="BS5" s="93"/>
      <c r="BT5" s="93"/>
      <c r="BU5" s="94"/>
    </row>
    <row r="6" spans="1:75" s="1" customFormat="1" ht="51" customHeight="1">
      <c r="A6" s="5"/>
      <c r="B6" s="110" t="s">
        <v>53</v>
      </c>
      <c r="C6" s="111"/>
      <c r="D6" s="111"/>
      <c r="E6" s="111"/>
      <c r="F6" s="111"/>
      <c r="G6" s="112"/>
      <c r="H6" s="100" t="s">
        <v>52</v>
      </c>
      <c r="I6" s="101"/>
      <c r="J6" s="101"/>
      <c r="K6" s="102"/>
      <c r="L6" s="103" t="s">
        <v>51</v>
      </c>
      <c r="M6" s="104"/>
      <c r="N6" s="104"/>
      <c r="O6" s="105"/>
      <c r="P6" s="106" t="s">
        <v>50</v>
      </c>
      <c r="Q6" s="107"/>
      <c r="R6" s="107"/>
      <c r="S6" s="108"/>
      <c r="T6" s="86" t="s">
        <v>65</v>
      </c>
      <c r="U6" s="87"/>
      <c r="V6" s="87"/>
      <c r="W6" s="87"/>
      <c r="X6" s="87"/>
      <c r="Y6" s="88"/>
      <c r="Z6" s="92" t="s">
        <v>62</v>
      </c>
      <c r="AA6" s="93"/>
      <c r="AB6" s="93"/>
      <c r="AC6" s="94"/>
      <c r="AD6" s="95" t="s">
        <v>63</v>
      </c>
      <c r="AE6" s="96"/>
      <c r="AF6" s="96"/>
      <c r="AG6" s="97"/>
      <c r="AH6" s="98" t="s">
        <v>64</v>
      </c>
      <c r="AI6" s="99"/>
      <c r="AJ6" s="99"/>
      <c r="AK6" s="99"/>
      <c r="AL6" s="109"/>
      <c r="AM6" s="81" t="s">
        <v>53</v>
      </c>
      <c r="AN6" s="82"/>
      <c r="AO6" s="82"/>
      <c r="AP6" s="82"/>
      <c r="AQ6" s="32"/>
      <c r="AR6" s="83" t="s">
        <v>56</v>
      </c>
      <c r="AS6" s="84"/>
      <c r="AT6" s="84"/>
      <c r="AU6" s="85"/>
      <c r="AV6" s="123" t="s">
        <v>52</v>
      </c>
      <c r="AW6" s="101"/>
      <c r="AX6" s="102"/>
      <c r="AY6" s="124" t="s">
        <v>51</v>
      </c>
      <c r="AZ6" s="104"/>
      <c r="BA6" s="105"/>
      <c r="BB6" s="125" t="s">
        <v>50</v>
      </c>
      <c r="BC6" s="107"/>
      <c r="BD6" s="108"/>
      <c r="BE6" s="126" t="s">
        <v>59</v>
      </c>
      <c r="BF6" s="127"/>
      <c r="BG6" s="127"/>
      <c r="BH6" s="127"/>
      <c r="BI6" s="128"/>
      <c r="BJ6" s="89" t="s">
        <v>58</v>
      </c>
      <c r="BK6" s="90"/>
      <c r="BL6" s="91"/>
      <c r="BM6" s="116" t="s">
        <v>62</v>
      </c>
      <c r="BN6" s="93"/>
      <c r="BO6" s="94"/>
      <c r="BP6" s="117" t="s">
        <v>63</v>
      </c>
      <c r="BQ6" s="118"/>
      <c r="BR6" s="119"/>
      <c r="BS6" s="120" t="s">
        <v>64</v>
      </c>
      <c r="BT6" s="121"/>
      <c r="BU6" s="122"/>
      <c r="BV6" s="39" t="s">
        <v>6</v>
      </c>
    </row>
    <row r="7" spans="1:75" s="45" customFormat="1" ht="171" customHeight="1">
      <c r="A7" s="6" t="s">
        <v>7</v>
      </c>
      <c r="B7" s="52" t="s">
        <v>43</v>
      </c>
      <c r="C7" s="52" t="s">
        <v>48</v>
      </c>
      <c r="D7" s="52" t="s">
        <v>9</v>
      </c>
      <c r="E7" s="52" t="s">
        <v>10</v>
      </c>
      <c r="F7" s="52" t="s">
        <v>11</v>
      </c>
      <c r="G7" s="53" t="s">
        <v>47</v>
      </c>
      <c r="H7" s="6" t="s">
        <v>12</v>
      </c>
      <c r="I7" s="6" t="s">
        <v>13</v>
      </c>
      <c r="J7" s="6" t="s">
        <v>45</v>
      </c>
      <c r="K7" s="6" t="s">
        <v>14</v>
      </c>
      <c r="L7" s="6" t="s">
        <v>15</v>
      </c>
      <c r="M7" s="6" t="s">
        <v>16</v>
      </c>
      <c r="N7" s="6" t="s">
        <v>44</v>
      </c>
      <c r="O7" s="6" t="s">
        <v>17</v>
      </c>
      <c r="P7" s="6" t="s">
        <v>18</v>
      </c>
      <c r="Q7" s="6" t="s">
        <v>19</v>
      </c>
      <c r="R7" s="6" t="s">
        <v>20</v>
      </c>
      <c r="S7" s="6" t="s">
        <v>21</v>
      </c>
      <c r="T7" s="48" t="s">
        <v>22</v>
      </c>
      <c r="U7" s="48" t="s">
        <v>23</v>
      </c>
      <c r="V7" s="48" t="s">
        <v>24</v>
      </c>
      <c r="W7" s="48" t="s">
        <v>0</v>
      </c>
      <c r="X7" s="48" t="s">
        <v>25</v>
      </c>
      <c r="Y7" s="48" t="s">
        <v>26</v>
      </c>
      <c r="Z7" s="6" t="s">
        <v>27</v>
      </c>
      <c r="AA7" s="6" t="s">
        <v>28</v>
      </c>
      <c r="AB7" s="6" t="s">
        <v>29</v>
      </c>
      <c r="AC7" s="6" t="s">
        <v>30</v>
      </c>
      <c r="AD7" s="6" t="s">
        <v>31</v>
      </c>
      <c r="AE7" s="6" t="s">
        <v>32</v>
      </c>
      <c r="AF7" s="6" t="s">
        <v>33</v>
      </c>
      <c r="AG7" s="6" t="s">
        <v>34</v>
      </c>
      <c r="AH7" s="6" t="s">
        <v>35</v>
      </c>
      <c r="AI7" s="6" t="s">
        <v>36</v>
      </c>
      <c r="AJ7" s="6" t="s">
        <v>37</v>
      </c>
      <c r="AK7" s="42" t="s">
        <v>38</v>
      </c>
      <c r="AL7" s="109"/>
      <c r="AM7" s="16" t="s">
        <v>11</v>
      </c>
      <c r="AN7" s="6" t="s">
        <v>8</v>
      </c>
      <c r="AO7" s="6" t="s">
        <v>9</v>
      </c>
      <c r="AP7" s="6" t="s">
        <v>39</v>
      </c>
      <c r="AQ7" s="46" t="s">
        <v>47</v>
      </c>
      <c r="AR7" s="47" t="s">
        <v>57</v>
      </c>
      <c r="AS7" s="6" t="s">
        <v>40</v>
      </c>
      <c r="AT7" s="6" t="s">
        <v>41</v>
      </c>
      <c r="AU7" s="6" t="s">
        <v>5</v>
      </c>
      <c r="AV7" s="6" t="s">
        <v>66</v>
      </c>
      <c r="AW7" s="6" t="s">
        <v>67</v>
      </c>
      <c r="AX7" s="6" t="s">
        <v>68</v>
      </c>
      <c r="AY7" s="6" t="s">
        <v>66</v>
      </c>
      <c r="AZ7" s="6" t="s">
        <v>67</v>
      </c>
      <c r="BA7" s="6" t="s">
        <v>68</v>
      </c>
      <c r="BB7" s="6" t="s">
        <v>66</v>
      </c>
      <c r="BC7" s="6" t="s">
        <v>67</v>
      </c>
      <c r="BD7" s="6" t="s">
        <v>68</v>
      </c>
      <c r="BE7" s="6" t="s">
        <v>73</v>
      </c>
      <c r="BF7" s="6" t="s">
        <v>69</v>
      </c>
      <c r="BG7" s="6" t="s">
        <v>72</v>
      </c>
      <c r="BH7" s="6" t="s">
        <v>71</v>
      </c>
      <c r="BI7" s="6" t="s">
        <v>70</v>
      </c>
      <c r="BJ7" s="6" t="s">
        <v>66</v>
      </c>
      <c r="BK7" s="6" t="s">
        <v>67</v>
      </c>
      <c r="BL7" s="6" t="s">
        <v>69</v>
      </c>
      <c r="BM7" s="6" t="s">
        <v>66</v>
      </c>
      <c r="BN7" s="6" t="s">
        <v>67</v>
      </c>
      <c r="BO7" s="6" t="s">
        <v>69</v>
      </c>
      <c r="BP7" s="6" t="s">
        <v>66</v>
      </c>
      <c r="BQ7" s="6" t="s">
        <v>67</v>
      </c>
      <c r="BR7" s="6" t="s">
        <v>69</v>
      </c>
      <c r="BS7" s="6" t="s">
        <v>66</v>
      </c>
      <c r="BT7" s="6" t="s">
        <v>67</v>
      </c>
      <c r="BU7" s="6" t="s">
        <v>69</v>
      </c>
      <c r="BV7" s="40" t="s">
        <v>42</v>
      </c>
    </row>
    <row r="8" spans="1:75" s="3" customFormat="1" ht="35.1" customHeight="1">
      <c r="A8" s="56" t="s">
        <v>79</v>
      </c>
      <c r="B8" s="54" t="s">
        <v>2</v>
      </c>
      <c r="C8" s="57">
        <v>8.5</v>
      </c>
      <c r="D8" s="58">
        <v>-12</v>
      </c>
      <c r="E8" s="57"/>
      <c r="F8" s="57">
        <v>50</v>
      </c>
      <c r="G8" s="59">
        <v>0.85</v>
      </c>
      <c r="H8" s="18"/>
      <c r="I8" s="18"/>
      <c r="J8" s="18"/>
      <c r="K8" s="18"/>
      <c r="L8" s="18"/>
      <c r="M8" s="18"/>
      <c r="N8" s="18"/>
      <c r="O8" s="18"/>
      <c r="P8" s="62"/>
      <c r="Q8" s="18"/>
      <c r="R8" s="18"/>
      <c r="S8" s="62"/>
      <c r="T8" s="49">
        <v>4</v>
      </c>
      <c r="U8" s="49">
        <v>2</v>
      </c>
      <c r="V8" s="49" t="s">
        <v>74</v>
      </c>
      <c r="W8" s="49">
        <v>7.0000000000000007E-2</v>
      </c>
      <c r="X8" s="50"/>
      <c r="Y8" s="50" t="s">
        <v>78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43"/>
      <c r="AL8" s="51"/>
      <c r="AM8" s="12"/>
      <c r="AN8" s="20"/>
      <c r="AO8" s="20"/>
      <c r="AP8" s="14"/>
      <c r="AQ8" s="29"/>
      <c r="AR8" s="13"/>
      <c r="AS8" s="13"/>
      <c r="AT8" s="13"/>
      <c r="AU8" s="13"/>
      <c r="AV8" s="13"/>
      <c r="AW8" s="13"/>
      <c r="AX8" s="23"/>
      <c r="AY8" s="24"/>
      <c r="AZ8" s="24"/>
      <c r="BA8" s="24"/>
      <c r="BB8" s="35"/>
      <c r="BC8" s="35"/>
      <c r="BD8" s="24"/>
      <c r="BE8" s="35"/>
      <c r="BF8" s="35"/>
      <c r="BG8" s="35"/>
      <c r="BH8" s="35"/>
      <c r="BI8" s="35"/>
      <c r="BJ8" s="78"/>
      <c r="BK8" s="78"/>
      <c r="BL8" s="13"/>
      <c r="BM8" s="35"/>
      <c r="BN8" s="35"/>
      <c r="BO8" s="24"/>
      <c r="BP8" s="24"/>
      <c r="BQ8" s="24"/>
      <c r="BR8" s="24"/>
      <c r="BS8" s="24"/>
      <c r="BT8" s="24"/>
      <c r="BU8" s="24"/>
      <c r="BV8" s="41">
        <v>2</v>
      </c>
      <c r="BW8" s="33"/>
    </row>
    <row r="9" spans="1:75" s="3" customFormat="1" ht="35.1" customHeight="1">
      <c r="A9" s="56" t="s">
        <v>80</v>
      </c>
      <c r="B9" s="54" t="s">
        <v>2</v>
      </c>
      <c r="C9" s="57">
        <v>9</v>
      </c>
      <c r="D9" s="58">
        <v>-2.5</v>
      </c>
      <c r="E9" s="57"/>
      <c r="F9" s="57">
        <v>50</v>
      </c>
      <c r="G9" s="59">
        <v>0.85</v>
      </c>
      <c r="H9" s="18"/>
      <c r="I9" s="18"/>
      <c r="J9" s="18"/>
      <c r="K9" s="18"/>
      <c r="L9" s="18"/>
      <c r="M9" s="18"/>
      <c r="N9" s="18"/>
      <c r="O9" s="18"/>
      <c r="P9" s="62"/>
      <c r="Q9" s="18"/>
      <c r="R9" s="18"/>
      <c r="S9" s="62"/>
      <c r="T9" s="49">
        <v>5</v>
      </c>
      <c r="U9" s="49">
        <v>2</v>
      </c>
      <c r="V9" s="49" t="s">
        <v>74</v>
      </c>
      <c r="W9" s="49">
        <v>7.0000000000000007E-2</v>
      </c>
      <c r="X9" s="50"/>
      <c r="Y9" s="64" t="s">
        <v>76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43"/>
      <c r="AL9" s="51"/>
      <c r="AM9" s="12"/>
      <c r="AN9" s="20"/>
      <c r="AO9" s="20"/>
      <c r="AP9" s="14"/>
      <c r="AQ9" s="29"/>
      <c r="AR9" s="13"/>
      <c r="AS9" s="13"/>
      <c r="AT9" s="13"/>
      <c r="AU9" s="13"/>
      <c r="AV9" s="13"/>
      <c r="AW9" s="13"/>
      <c r="AX9" s="23"/>
      <c r="AY9" s="24"/>
      <c r="AZ9" s="24"/>
      <c r="BA9" s="24"/>
      <c r="BB9" s="35"/>
      <c r="BC9" s="35"/>
      <c r="BD9" s="24"/>
      <c r="BE9" s="78"/>
      <c r="BF9" s="78"/>
      <c r="BG9" s="78"/>
      <c r="BH9" s="78"/>
      <c r="BI9" s="78"/>
      <c r="BJ9" s="13"/>
      <c r="BK9" s="13"/>
      <c r="BL9" s="13"/>
      <c r="BM9" s="24"/>
      <c r="BN9" s="24"/>
      <c r="BO9" s="24"/>
      <c r="BP9" s="24"/>
      <c r="BQ9" s="24"/>
      <c r="BR9" s="24"/>
      <c r="BS9" s="24"/>
      <c r="BT9" s="24"/>
      <c r="BU9" s="24"/>
      <c r="BV9" s="41">
        <v>6</v>
      </c>
      <c r="BW9" s="33"/>
    </row>
    <row r="10" spans="1:75" s="3" customFormat="1" ht="35.1" customHeight="1">
      <c r="A10" s="56" t="s">
        <v>81</v>
      </c>
      <c r="B10" s="54" t="s">
        <v>2</v>
      </c>
      <c r="C10" s="57">
        <v>8</v>
      </c>
      <c r="D10" s="58">
        <v>-3.5</v>
      </c>
      <c r="E10" s="57"/>
      <c r="F10" s="57">
        <v>42</v>
      </c>
      <c r="G10" s="59">
        <v>0.85</v>
      </c>
      <c r="H10" s="18"/>
      <c r="I10" s="18"/>
      <c r="J10" s="18"/>
      <c r="K10" s="18"/>
      <c r="L10" s="18"/>
      <c r="M10" s="18"/>
      <c r="N10" s="18"/>
      <c r="O10" s="18"/>
      <c r="P10" s="62"/>
      <c r="Q10" s="18"/>
      <c r="R10" s="18"/>
      <c r="S10" s="62"/>
      <c r="T10" s="49">
        <v>5</v>
      </c>
      <c r="U10" s="49">
        <v>2</v>
      </c>
      <c r="V10" s="49" t="s">
        <v>74</v>
      </c>
      <c r="W10" s="49">
        <v>7.0000000000000007E-2</v>
      </c>
      <c r="X10" s="50"/>
      <c r="Y10" s="64" t="s">
        <v>76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43"/>
      <c r="AL10" s="51"/>
      <c r="AM10" s="12"/>
      <c r="AN10" s="20"/>
      <c r="AO10" s="20"/>
      <c r="AP10" s="14"/>
      <c r="AQ10" s="29"/>
      <c r="AR10" s="13"/>
      <c r="AS10" s="13"/>
      <c r="AT10" s="13"/>
      <c r="AU10" s="13"/>
      <c r="AV10" s="13"/>
      <c r="AW10" s="13"/>
      <c r="AX10" s="23"/>
      <c r="AY10" s="24"/>
      <c r="AZ10" s="24"/>
      <c r="BA10" s="24"/>
      <c r="BB10" s="35"/>
      <c r="BC10" s="35"/>
      <c r="BD10" s="24"/>
      <c r="BE10" s="78"/>
      <c r="BF10" s="78"/>
      <c r="BG10" s="78"/>
      <c r="BH10" s="78"/>
      <c r="BI10" s="78"/>
      <c r="BJ10" s="13"/>
      <c r="BK10" s="13"/>
      <c r="BL10" s="13"/>
      <c r="BM10" s="24"/>
      <c r="BN10" s="24"/>
      <c r="BO10" s="24"/>
      <c r="BP10" s="24"/>
      <c r="BQ10" s="24"/>
      <c r="BR10" s="24"/>
      <c r="BS10" s="24"/>
      <c r="BT10" s="24"/>
      <c r="BU10" s="24"/>
      <c r="BV10" s="41">
        <v>3</v>
      </c>
      <c r="BW10" s="33"/>
    </row>
    <row r="11" spans="1:75" s="3" customFormat="1" ht="35.1" customHeight="1">
      <c r="A11" s="56" t="s">
        <v>82</v>
      </c>
      <c r="B11" s="54" t="s">
        <v>2</v>
      </c>
      <c r="C11" s="61">
        <v>8</v>
      </c>
      <c r="D11" s="61">
        <v>-1.5</v>
      </c>
      <c r="E11" s="60"/>
      <c r="F11" s="60">
        <v>45</v>
      </c>
      <c r="G11" s="59">
        <v>0.85</v>
      </c>
      <c r="H11" s="19"/>
      <c r="I11" s="19"/>
      <c r="J11" s="19"/>
      <c r="K11" s="18"/>
      <c r="L11" s="18"/>
      <c r="M11" s="19"/>
      <c r="N11" s="19"/>
      <c r="O11" s="19"/>
      <c r="P11" s="18"/>
      <c r="Q11" s="19"/>
      <c r="R11" s="19"/>
      <c r="S11" s="18"/>
      <c r="T11" s="50">
        <v>6</v>
      </c>
      <c r="U11" s="50">
        <v>2</v>
      </c>
      <c r="V11" s="49" t="s">
        <v>74</v>
      </c>
      <c r="W11" s="49">
        <v>7.0000000000000007E-2</v>
      </c>
      <c r="X11" s="49"/>
      <c r="Y11" s="49" t="s">
        <v>76</v>
      </c>
      <c r="Z11" s="18" t="s">
        <v>83</v>
      </c>
      <c r="AA11" s="18">
        <v>1.5</v>
      </c>
      <c r="AB11" s="18"/>
      <c r="AC11" s="62" t="s">
        <v>78</v>
      </c>
      <c r="AD11" s="18"/>
      <c r="AE11" s="19"/>
      <c r="AF11" s="19"/>
      <c r="AG11" s="19"/>
      <c r="AH11" s="18"/>
      <c r="AI11" s="19"/>
      <c r="AJ11" s="19"/>
      <c r="AK11" s="43"/>
      <c r="AL11" s="51"/>
      <c r="AM11" s="12"/>
      <c r="AN11" s="20"/>
      <c r="AO11" s="21"/>
      <c r="AP11" s="14"/>
      <c r="AQ11" s="29"/>
      <c r="AR11" s="14"/>
      <c r="AS11" s="14"/>
      <c r="AT11" s="14"/>
      <c r="AU11" s="14"/>
      <c r="AV11" s="14"/>
      <c r="AW11" s="14"/>
      <c r="AX11" s="23"/>
      <c r="AY11" s="29"/>
      <c r="AZ11" s="31"/>
      <c r="BA11" s="29"/>
      <c r="BB11" s="35"/>
      <c r="BC11" s="35"/>
      <c r="BD11" s="24"/>
      <c r="BE11" s="78"/>
      <c r="BF11" s="78"/>
      <c r="BG11" s="78"/>
      <c r="BH11" s="78"/>
      <c r="BI11" s="78"/>
      <c r="BJ11" s="13"/>
      <c r="BK11" s="13"/>
      <c r="BL11" s="13"/>
      <c r="BM11" s="78"/>
      <c r="BN11" s="78"/>
      <c r="BO11" s="13"/>
      <c r="BP11" s="30"/>
      <c r="BQ11" s="27"/>
      <c r="BR11" s="23"/>
      <c r="BS11" s="25"/>
      <c r="BT11" s="25"/>
      <c r="BU11" s="25"/>
      <c r="BV11" s="41">
        <v>9</v>
      </c>
    </row>
    <row r="12" spans="1:75" s="3" customFormat="1" ht="35.1" customHeight="1">
      <c r="A12" s="56" t="s">
        <v>85</v>
      </c>
      <c r="B12" s="54" t="s">
        <v>1</v>
      </c>
      <c r="C12" s="61">
        <v>8</v>
      </c>
      <c r="D12" s="61">
        <v>-1.5</v>
      </c>
      <c r="E12" s="60"/>
      <c r="F12" s="60">
        <v>45</v>
      </c>
      <c r="G12" s="59">
        <v>0.85</v>
      </c>
      <c r="H12" s="19"/>
      <c r="I12" s="19"/>
      <c r="J12" s="19"/>
      <c r="K12" s="18"/>
      <c r="L12" s="18"/>
      <c r="M12" s="19"/>
      <c r="N12" s="19"/>
      <c r="O12" s="19"/>
      <c r="P12" s="18"/>
      <c r="Q12" s="19"/>
      <c r="R12" s="19"/>
      <c r="S12" s="18"/>
      <c r="T12" s="50">
        <v>6</v>
      </c>
      <c r="U12" s="50">
        <v>2</v>
      </c>
      <c r="V12" s="49" t="s">
        <v>74</v>
      </c>
      <c r="W12" s="49">
        <v>7.0000000000000007E-2</v>
      </c>
      <c r="X12" s="49"/>
      <c r="Y12" s="49" t="s">
        <v>76</v>
      </c>
      <c r="Z12" s="18" t="s">
        <v>83</v>
      </c>
      <c r="AA12" s="18">
        <v>1.5</v>
      </c>
      <c r="AB12" s="18"/>
      <c r="AC12" s="62" t="s">
        <v>78</v>
      </c>
      <c r="AD12" s="18"/>
      <c r="AE12" s="19"/>
      <c r="AF12" s="19"/>
      <c r="AG12" s="19"/>
      <c r="AH12" s="18"/>
      <c r="AI12" s="19"/>
      <c r="AJ12" s="19"/>
      <c r="AK12" s="43"/>
      <c r="AL12" s="51"/>
      <c r="AM12" s="12"/>
      <c r="AN12" s="20"/>
      <c r="AO12" s="21"/>
      <c r="AP12" s="14"/>
      <c r="AQ12" s="29"/>
      <c r="AR12" s="14"/>
      <c r="AS12" s="14"/>
      <c r="AT12" s="14"/>
      <c r="AU12" s="14"/>
      <c r="AV12" s="14"/>
      <c r="AW12" s="14"/>
      <c r="AX12" s="23"/>
      <c r="AY12" s="29"/>
      <c r="AZ12" s="31"/>
      <c r="BA12" s="29"/>
      <c r="BB12" s="35"/>
      <c r="BC12" s="35"/>
      <c r="BD12" s="24"/>
      <c r="BE12" s="78"/>
      <c r="BF12" s="78"/>
      <c r="BG12" s="78"/>
      <c r="BH12" s="78"/>
      <c r="BI12" s="78"/>
      <c r="BJ12" s="13"/>
      <c r="BK12" s="13"/>
      <c r="BL12" s="13"/>
      <c r="BM12" s="79"/>
      <c r="BN12" s="78"/>
      <c r="BO12" s="13"/>
      <c r="BP12" s="30"/>
      <c r="BQ12" s="27"/>
      <c r="BR12" s="23"/>
      <c r="BS12" s="25"/>
      <c r="BT12" s="25"/>
      <c r="BU12" s="25"/>
      <c r="BV12" s="41">
        <v>7</v>
      </c>
    </row>
    <row r="13" spans="1:75" s="3" customFormat="1" ht="35.1" customHeight="1">
      <c r="A13" s="56" t="s">
        <v>84</v>
      </c>
      <c r="B13" s="57" t="s">
        <v>1</v>
      </c>
      <c r="C13" s="58">
        <v>8.5</v>
      </c>
      <c r="D13" s="58">
        <v>0</v>
      </c>
      <c r="E13" s="57"/>
      <c r="F13" s="57">
        <v>45</v>
      </c>
      <c r="G13" s="59">
        <v>0.85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50">
        <v>4.5</v>
      </c>
      <c r="U13" s="50">
        <v>2</v>
      </c>
      <c r="V13" s="49" t="s">
        <v>74</v>
      </c>
      <c r="W13" s="49">
        <v>7.0000000000000007E-2</v>
      </c>
      <c r="X13" s="50"/>
      <c r="Y13" s="63" t="s">
        <v>78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43"/>
      <c r="AL13" s="51"/>
      <c r="AM13" s="12"/>
      <c r="AN13" s="20"/>
      <c r="AO13" s="20"/>
      <c r="AP13" s="14"/>
      <c r="AQ13" s="29"/>
      <c r="AR13" s="13"/>
      <c r="AS13" s="13"/>
      <c r="AT13" s="13"/>
      <c r="AU13" s="13"/>
      <c r="AV13" s="13"/>
      <c r="AW13" s="13"/>
      <c r="AX13" s="23"/>
      <c r="AY13" s="24"/>
      <c r="AZ13" s="24"/>
      <c r="BA13" s="24"/>
      <c r="BB13" s="36"/>
      <c r="BC13" s="35"/>
      <c r="BD13" s="24"/>
      <c r="BE13" s="35"/>
      <c r="BF13" s="35"/>
      <c r="BG13" s="35"/>
      <c r="BH13" s="36"/>
      <c r="BI13" s="35"/>
      <c r="BJ13" s="78"/>
      <c r="BK13" s="78"/>
      <c r="BL13" s="13"/>
      <c r="BM13" s="30"/>
      <c r="BN13" s="27"/>
      <c r="BO13" s="23"/>
      <c r="BP13" s="24"/>
      <c r="BQ13" s="24"/>
      <c r="BR13" s="24"/>
      <c r="BS13" s="24"/>
      <c r="BT13" s="24"/>
      <c r="BU13" s="24"/>
      <c r="BV13" s="41">
        <v>26</v>
      </c>
    </row>
    <row r="14" spans="1:75" s="3" customFormat="1" ht="35.1" customHeight="1">
      <c r="A14" s="56" t="s">
        <v>86</v>
      </c>
      <c r="B14" s="54" t="s">
        <v>1</v>
      </c>
      <c r="C14" s="61">
        <v>8</v>
      </c>
      <c r="D14" s="61">
        <v>-1</v>
      </c>
      <c r="E14" s="60"/>
      <c r="F14" s="60">
        <v>45</v>
      </c>
      <c r="G14" s="59">
        <v>0.85</v>
      </c>
      <c r="H14" s="19"/>
      <c r="I14" s="19"/>
      <c r="J14" s="19"/>
      <c r="K14" s="18"/>
      <c r="L14" s="18"/>
      <c r="M14" s="19"/>
      <c r="N14" s="19"/>
      <c r="O14" s="19"/>
      <c r="P14" s="18"/>
      <c r="Q14" s="19"/>
      <c r="R14" s="19"/>
      <c r="S14" s="18"/>
      <c r="T14" s="50">
        <v>5.5</v>
      </c>
      <c r="U14" s="50">
        <v>2</v>
      </c>
      <c r="V14" s="49" t="s">
        <v>74</v>
      </c>
      <c r="W14" s="49">
        <v>7.0000000000000007E-2</v>
      </c>
      <c r="X14" s="49"/>
      <c r="Y14" s="49" t="s">
        <v>76</v>
      </c>
      <c r="Z14" s="18"/>
      <c r="AA14" s="18"/>
      <c r="AB14" s="18"/>
      <c r="AC14" s="62"/>
      <c r="AD14" s="18"/>
      <c r="AE14" s="19"/>
      <c r="AF14" s="19"/>
      <c r="AG14" s="19"/>
      <c r="AH14" s="18"/>
      <c r="AI14" s="19"/>
      <c r="AJ14" s="19"/>
      <c r="AK14" s="43"/>
      <c r="AL14" s="51"/>
      <c r="AM14" s="12"/>
      <c r="AN14" s="20"/>
      <c r="AO14" s="21"/>
      <c r="AP14" s="14"/>
      <c r="AQ14" s="29"/>
      <c r="AR14" s="14"/>
      <c r="AS14" s="14"/>
      <c r="AT14" s="14"/>
      <c r="AU14" s="14"/>
      <c r="AV14" s="14"/>
      <c r="AW14" s="14"/>
      <c r="AX14" s="23"/>
      <c r="AY14" s="29"/>
      <c r="AZ14" s="31"/>
      <c r="BA14" s="29"/>
      <c r="BB14" s="35"/>
      <c r="BC14" s="35"/>
      <c r="BD14" s="24"/>
      <c r="BE14" s="78"/>
      <c r="BF14" s="78"/>
      <c r="BG14" s="78"/>
      <c r="BH14" s="78"/>
      <c r="BI14" s="78"/>
      <c r="BJ14" s="13"/>
      <c r="BK14" s="13"/>
      <c r="BL14" s="13"/>
      <c r="BM14" s="36"/>
      <c r="BN14" s="35"/>
      <c r="BO14" s="24"/>
      <c r="BP14" s="30"/>
      <c r="BQ14" s="27"/>
      <c r="BR14" s="23"/>
      <c r="BS14" s="25"/>
      <c r="BT14" s="25"/>
      <c r="BU14" s="25"/>
      <c r="BV14" s="41">
        <f>10+2+1+1</f>
        <v>14</v>
      </c>
    </row>
    <row r="15" spans="1:75" s="3" customFormat="1" ht="35.1" customHeight="1">
      <c r="A15" s="56" t="s">
        <v>87</v>
      </c>
      <c r="B15" s="54" t="s">
        <v>2</v>
      </c>
      <c r="C15" s="58">
        <v>8.5</v>
      </c>
      <c r="D15" s="58">
        <v>-0.5</v>
      </c>
      <c r="E15" s="57"/>
      <c r="F15" s="57">
        <v>50</v>
      </c>
      <c r="G15" s="59">
        <v>0.85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50">
        <v>5.5</v>
      </c>
      <c r="U15" s="50">
        <v>2</v>
      </c>
      <c r="V15" s="49" t="s">
        <v>74</v>
      </c>
      <c r="W15" s="49">
        <v>7.0000000000000007E-2</v>
      </c>
      <c r="X15" s="50"/>
      <c r="Y15" s="63" t="s">
        <v>78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43"/>
      <c r="AL15" s="51"/>
      <c r="AM15" s="12"/>
      <c r="AN15" s="20"/>
      <c r="AO15" s="20"/>
      <c r="AP15" s="14"/>
      <c r="AQ15" s="29"/>
      <c r="AR15" s="13"/>
      <c r="AS15" s="13"/>
      <c r="AT15" s="13"/>
      <c r="AU15" s="13"/>
      <c r="AV15" s="13"/>
      <c r="AW15" s="13"/>
      <c r="AX15" s="23"/>
      <c r="AY15" s="24"/>
      <c r="AZ15" s="24"/>
      <c r="BA15" s="24"/>
      <c r="BB15" s="36"/>
      <c r="BC15" s="35"/>
      <c r="BD15" s="24"/>
      <c r="BE15" s="35"/>
      <c r="BF15" s="35"/>
      <c r="BG15" s="35"/>
      <c r="BH15" s="36"/>
      <c r="BI15" s="35"/>
      <c r="BJ15" s="78"/>
      <c r="BK15" s="78"/>
      <c r="BL15" s="13"/>
      <c r="BM15" s="30"/>
      <c r="BN15" s="27"/>
      <c r="BO15" s="23"/>
      <c r="BP15" s="24"/>
      <c r="BQ15" s="24"/>
      <c r="BR15" s="24"/>
      <c r="BS15" s="24"/>
      <c r="BT15" s="24"/>
      <c r="BU15" s="24"/>
      <c r="BV15" s="41">
        <v>4</v>
      </c>
    </row>
    <row r="16" spans="1:75" s="3" customFormat="1" ht="35.1" customHeight="1">
      <c r="A16" s="56" t="s">
        <v>88</v>
      </c>
      <c r="B16" s="54" t="s">
        <v>2</v>
      </c>
      <c r="C16" s="58">
        <v>8</v>
      </c>
      <c r="D16" s="58">
        <v>-0.5</v>
      </c>
      <c r="E16" s="57"/>
      <c r="F16" s="57">
        <v>45</v>
      </c>
      <c r="G16" s="59">
        <v>0.85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50">
        <v>5</v>
      </c>
      <c r="U16" s="50">
        <v>2</v>
      </c>
      <c r="V16" s="49" t="s">
        <v>74</v>
      </c>
      <c r="W16" s="49">
        <v>7.0000000000000007E-2</v>
      </c>
      <c r="X16" s="50"/>
      <c r="Y16" s="63" t="s">
        <v>78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43"/>
      <c r="AL16" s="51"/>
      <c r="AM16" s="12"/>
      <c r="AN16" s="20"/>
      <c r="AO16" s="20"/>
      <c r="AP16" s="14"/>
      <c r="AQ16" s="29"/>
      <c r="AR16" s="13"/>
      <c r="AS16" s="13"/>
      <c r="AT16" s="13"/>
      <c r="AU16" s="13"/>
      <c r="AV16" s="13"/>
      <c r="AW16" s="13"/>
      <c r="AX16" s="23"/>
      <c r="AY16" s="24"/>
      <c r="AZ16" s="24"/>
      <c r="BA16" s="24"/>
      <c r="BB16" s="36"/>
      <c r="BC16" s="35"/>
      <c r="BD16" s="24"/>
      <c r="BE16" s="35"/>
      <c r="BF16" s="35"/>
      <c r="BG16" s="35"/>
      <c r="BH16" s="36"/>
      <c r="BI16" s="35"/>
      <c r="BJ16" s="78"/>
      <c r="BK16" s="78"/>
      <c r="BL16" s="13"/>
      <c r="BM16" s="30"/>
      <c r="BN16" s="27"/>
      <c r="BO16" s="23"/>
      <c r="BP16" s="24"/>
      <c r="BQ16" s="24"/>
      <c r="BR16" s="24"/>
      <c r="BS16" s="24"/>
      <c r="BT16" s="24"/>
      <c r="BU16" s="24"/>
      <c r="BV16" s="41">
        <v>7</v>
      </c>
    </row>
    <row r="17" spans="1:74" s="3" customFormat="1" ht="35.1" customHeight="1">
      <c r="A17" s="56" t="s">
        <v>89</v>
      </c>
      <c r="B17" s="54" t="s">
        <v>1</v>
      </c>
      <c r="C17" s="61">
        <v>8</v>
      </c>
      <c r="D17" s="61">
        <v>-1</v>
      </c>
      <c r="E17" s="60"/>
      <c r="F17" s="60">
        <v>47</v>
      </c>
      <c r="G17" s="59">
        <v>0.85</v>
      </c>
      <c r="H17" s="19"/>
      <c r="I17" s="19"/>
      <c r="J17" s="19"/>
      <c r="K17" s="18"/>
      <c r="L17" s="18"/>
      <c r="M17" s="19"/>
      <c r="N17" s="19"/>
      <c r="O17" s="19"/>
      <c r="P17" s="62" t="s">
        <v>75</v>
      </c>
      <c r="Q17" s="18">
        <v>1.5</v>
      </c>
      <c r="R17" s="18"/>
      <c r="S17" s="62" t="s">
        <v>78</v>
      </c>
      <c r="T17" s="50">
        <v>5</v>
      </c>
      <c r="U17" s="50">
        <v>2</v>
      </c>
      <c r="V17" s="49" t="s">
        <v>74</v>
      </c>
      <c r="W17" s="49">
        <v>7.0000000000000007E-2</v>
      </c>
      <c r="X17" s="49"/>
      <c r="Y17" s="49" t="s">
        <v>76</v>
      </c>
      <c r="Z17" s="18"/>
      <c r="AA17" s="18"/>
      <c r="AB17" s="18"/>
      <c r="AC17" s="62"/>
      <c r="AD17" s="18"/>
      <c r="AE17" s="19"/>
      <c r="AF17" s="19"/>
      <c r="AG17" s="19"/>
      <c r="AH17" s="18"/>
      <c r="AI17" s="19"/>
      <c r="AJ17" s="19"/>
      <c r="AK17" s="43"/>
      <c r="AL17" s="51"/>
      <c r="AM17" s="12"/>
      <c r="AN17" s="20"/>
      <c r="AO17" s="21"/>
      <c r="AP17" s="14"/>
      <c r="AQ17" s="29"/>
      <c r="AR17" s="14"/>
      <c r="AS17" s="14"/>
      <c r="AT17" s="14"/>
      <c r="AU17" s="14"/>
      <c r="AV17" s="14"/>
      <c r="AW17" s="14"/>
      <c r="AX17" s="23"/>
      <c r="AY17" s="29"/>
      <c r="AZ17" s="31"/>
      <c r="BA17" s="29"/>
      <c r="BB17" s="78"/>
      <c r="BC17" s="78"/>
      <c r="BD17" s="13"/>
      <c r="BE17" s="78"/>
      <c r="BF17" s="78"/>
      <c r="BG17" s="78"/>
      <c r="BH17" s="78"/>
      <c r="BI17" s="78"/>
      <c r="BJ17" s="13"/>
      <c r="BK17" s="13"/>
      <c r="BL17" s="13"/>
      <c r="BM17" s="36"/>
      <c r="BN17" s="35"/>
      <c r="BO17" s="24"/>
      <c r="BP17" s="30"/>
      <c r="BQ17" s="27"/>
      <c r="BR17" s="23"/>
      <c r="BS17" s="25"/>
      <c r="BT17" s="25"/>
      <c r="BU17" s="25"/>
      <c r="BV17" s="41">
        <f>4+4</f>
        <v>8</v>
      </c>
    </row>
    <row r="18" spans="1:74" s="3" customFormat="1" ht="35.1" customHeight="1">
      <c r="A18" s="56" t="s">
        <v>90</v>
      </c>
      <c r="B18" s="54" t="s">
        <v>1</v>
      </c>
      <c r="C18" s="61">
        <v>8.5</v>
      </c>
      <c r="D18" s="61">
        <v>-1</v>
      </c>
      <c r="E18" s="60"/>
      <c r="F18" s="60">
        <v>45</v>
      </c>
      <c r="G18" s="59">
        <v>0.85</v>
      </c>
      <c r="H18" s="19"/>
      <c r="I18" s="19"/>
      <c r="J18" s="19"/>
      <c r="K18" s="18"/>
      <c r="L18" s="18"/>
      <c r="M18" s="19"/>
      <c r="N18" s="19"/>
      <c r="O18" s="19"/>
      <c r="P18" s="62"/>
      <c r="Q18" s="18"/>
      <c r="R18" s="18"/>
      <c r="S18" s="62"/>
      <c r="T18" s="50">
        <v>5</v>
      </c>
      <c r="U18" s="50">
        <v>2</v>
      </c>
      <c r="V18" s="49" t="s">
        <v>74</v>
      </c>
      <c r="W18" s="49">
        <v>7.0000000000000007E-2</v>
      </c>
      <c r="X18" s="49"/>
      <c r="Y18" s="49" t="s">
        <v>76</v>
      </c>
      <c r="Z18" s="18"/>
      <c r="AA18" s="18"/>
      <c r="AB18" s="18"/>
      <c r="AC18" s="62"/>
      <c r="AD18" s="18"/>
      <c r="AE18" s="19"/>
      <c r="AF18" s="19"/>
      <c r="AG18" s="19"/>
      <c r="AH18" s="18"/>
      <c r="AI18" s="19"/>
      <c r="AJ18" s="19"/>
      <c r="AK18" s="43"/>
      <c r="AL18" s="51"/>
      <c r="AM18" s="12"/>
      <c r="AN18" s="20"/>
      <c r="AO18" s="21"/>
      <c r="AP18" s="14"/>
      <c r="AQ18" s="29"/>
      <c r="AR18" s="14"/>
      <c r="AS18" s="14"/>
      <c r="AT18" s="14"/>
      <c r="AU18" s="14"/>
      <c r="AV18" s="14"/>
      <c r="AW18" s="14"/>
      <c r="AX18" s="23"/>
      <c r="AY18" s="29"/>
      <c r="AZ18" s="31"/>
      <c r="BA18" s="29"/>
      <c r="BB18" s="35"/>
      <c r="BC18" s="35"/>
      <c r="BD18" s="24"/>
      <c r="BE18" s="78"/>
      <c r="BF18" s="78"/>
      <c r="BG18" s="78"/>
      <c r="BH18" s="78"/>
      <c r="BI18" s="78"/>
      <c r="BJ18" s="13"/>
      <c r="BK18" s="13"/>
      <c r="BL18" s="13"/>
      <c r="BM18" s="36"/>
      <c r="BN18" s="35"/>
      <c r="BO18" s="24"/>
      <c r="BP18" s="30"/>
      <c r="BQ18" s="27"/>
      <c r="BR18" s="23"/>
      <c r="BS18" s="25"/>
      <c r="BT18" s="25"/>
      <c r="BU18" s="25"/>
      <c r="BV18" s="41">
        <v>5</v>
      </c>
    </row>
    <row r="19" spans="1:74" s="3" customFormat="1" ht="35.1" customHeight="1">
      <c r="A19" s="56" t="s">
        <v>91</v>
      </c>
      <c r="B19" s="54" t="s">
        <v>2</v>
      </c>
      <c r="C19" s="61">
        <v>8</v>
      </c>
      <c r="D19" s="61">
        <v>-2.5</v>
      </c>
      <c r="E19" s="60"/>
      <c r="F19" s="60">
        <v>42</v>
      </c>
      <c r="G19" s="59">
        <v>0.85</v>
      </c>
      <c r="H19" s="19"/>
      <c r="I19" s="19"/>
      <c r="J19" s="19"/>
      <c r="K19" s="18"/>
      <c r="L19" s="18"/>
      <c r="M19" s="19"/>
      <c r="N19" s="19"/>
      <c r="O19" s="19"/>
      <c r="P19" s="18"/>
      <c r="Q19" s="19"/>
      <c r="R19" s="19"/>
      <c r="S19" s="18"/>
      <c r="T19" s="50">
        <v>6</v>
      </c>
      <c r="U19" s="50">
        <v>2</v>
      </c>
      <c r="V19" s="49" t="s">
        <v>74</v>
      </c>
      <c r="W19" s="49">
        <v>7.0000000000000007E-2</v>
      </c>
      <c r="X19" s="49"/>
      <c r="Y19" s="49" t="s">
        <v>77</v>
      </c>
      <c r="Z19" s="18" t="s">
        <v>83</v>
      </c>
      <c r="AA19" s="18">
        <v>2.5</v>
      </c>
      <c r="AB19" s="18"/>
      <c r="AC19" s="62" t="s">
        <v>78</v>
      </c>
      <c r="AD19" s="18"/>
      <c r="AE19" s="19"/>
      <c r="AF19" s="19"/>
      <c r="AG19" s="19"/>
      <c r="AH19" s="18"/>
      <c r="AI19" s="19"/>
      <c r="AJ19" s="19"/>
      <c r="AK19" s="43"/>
      <c r="AL19" s="51"/>
      <c r="AM19" s="12"/>
      <c r="AN19" s="20"/>
      <c r="AO19" s="21"/>
      <c r="AP19" s="14"/>
      <c r="AQ19" s="29"/>
      <c r="AR19" s="14"/>
      <c r="AS19" s="14"/>
      <c r="AT19" s="14"/>
      <c r="AU19" s="14"/>
      <c r="AV19" s="14"/>
      <c r="AW19" s="14"/>
      <c r="AX19" s="23"/>
      <c r="AY19" s="29"/>
      <c r="AZ19" s="31"/>
      <c r="BA19" s="29"/>
      <c r="BB19" s="35"/>
      <c r="BC19" s="35"/>
      <c r="BD19" s="24"/>
      <c r="BE19" s="78"/>
      <c r="BF19" s="78"/>
      <c r="BG19" s="78"/>
      <c r="BH19" s="78"/>
      <c r="BI19" s="78"/>
      <c r="BJ19" s="13"/>
      <c r="BK19" s="13"/>
      <c r="BL19" s="13"/>
      <c r="BM19" s="79"/>
      <c r="BN19" s="78"/>
      <c r="BO19" s="13"/>
      <c r="BP19" s="30"/>
      <c r="BQ19" s="27"/>
      <c r="BR19" s="23"/>
      <c r="BS19" s="25"/>
      <c r="BT19" s="25"/>
      <c r="BU19" s="25"/>
      <c r="BV19" s="41">
        <v>25</v>
      </c>
    </row>
    <row r="20" spans="1:74" s="3" customFormat="1" ht="35.1" customHeight="1">
      <c r="A20" s="56" t="s">
        <v>92</v>
      </c>
      <c r="B20" s="54" t="s">
        <v>2</v>
      </c>
      <c r="C20" s="61">
        <v>9</v>
      </c>
      <c r="D20" s="61">
        <v>-1.5</v>
      </c>
      <c r="E20" s="60"/>
      <c r="F20" s="60">
        <v>47</v>
      </c>
      <c r="G20" s="59">
        <v>0.85</v>
      </c>
      <c r="H20" s="19"/>
      <c r="I20" s="19"/>
      <c r="J20" s="19"/>
      <c r="K20" s="18"/>
      <c r="L20" s="18"/>
      <c r="M20" s="19"/>
      <c r="N20" s="19"/>
      <c r="O20" s="19"/>
      <c r="P20" s="18"/>
      <c r="Q20" s="19"/>
      <c r="R20" s="19"/>
      <c r="S20" s="18"/>
      <c r="T20" s="50">
        <v>6</v>
      </c>
      <c r="U20" s="50">
        <v>2</v>
      </c>
      <c r="V20" s="49" t="s">
        <v>74</v>
      </c>
      <c r="W20" s="49">
        <v>7.0000000000000007E-2</v>
      </c>
      <c r="X20" s="49"/>
      <c r="Y20" s="49" t="s">
        <v>77</v>
      </c>
      <c r="Z20" s="18" t="s">
        <v>83</v>
      </c>
      <c r="AA20" s="18">
        <v>2</v>
      </c>
      <c r="AB20" s="18"/>
      <c r="AC20" s="62" t="s">
        <v>78</v>
      </c>
      <c r="AD20" s="18"/>
      <c r="AE20" s="19"/>
      <c r="AF20" s="19"/>
      <c r="AG20" s="19"/>
      <c r="AH20" s="18"/>
      <c r="AI20" s="19"/>
      <c r="AJ20" s="19"/>
      <c r="AK20" s="43"/>
      <c r="AL20" s="51"/>
      <c r="AM20" s="12"/>
      <c r="AN20" s="20"/>
      <c r="AO20" s="21"/>
      <c r="AP20" s="14"/>
      <c r="AQ20" s="29"/>
      <c r="AR20" s="14"/>
      <c r="AS20" s="14"/>
      <c r="AT20" s="14"/>
      <c r="AU20" s="14"/>
      <c r="AV20" s="14"/>
      <c r="AW20" s="14"/>
      <c r="AX20" s="23"/>
      <c r="AY20" s="29"/>
      <c r="AZ20" s="31"/>
      <c r="BA20" s="29"/>
      <c r="BB20" s="35"/>
      <c r="BC20" s="35"/>
      <c r="BD20" s="24"/>
      <c r="BE20" s="78"/>
      <c r="BF20" s="78"/>
      <c r="BG20" s="78"/>
      <c r="BH20" s="78"/>
      <c r="BI20" s="78"/>
      <c r="BJ20" s="13"/>
      <c r="BK20" s="13"/>
      <c r="BL20" s="13"/>
      <c r="BM20" s="78"/>
      <c r="BN20" s="78"/>
      <c r="BO20" s="13"/>
      <c r="BP20" s="30"/>
      <c r="BQ20" s="27"/>
      <c r="BR20" s="23"/>
      <c r="BS20" s="25"/>
      <c r="BT20" s="25"/>
      <c r="BU20" s="25"/>
      <c r="BV20" s="41">
        <v>12</v>
      </c>
    </row>
    <row r="21" spans="1:74" s="3" customFormat="1" ht="35.1" customHeight="1">
      <c r="A21" s="56" t="s">
        <v>93</v>
      </c>
      <c r="B21" s="54" t="s">
        <v>1</v>
      </c>
      <c r="C21" s="61">
        <v>9</v>
      </c>
      <c r="D21" s="61">
        <v>-1.5</v>
      </c>
      <c r="E21" s="60"/>
      <c r="F21" s="60">
        <v>49</v>
      </c>
      <c r="G21" s="59">
        <v>0.85</v>
      </c>
      <c r="H21" s="19"/>
      <c r="I21" s="19"/>
      <c r="J21" s="19"/>
      <c r="K21" s="18"/>
      <c r="L21" s="18"/>
      <c r="M21" s="19"/>
      <c r="N21" s="19"/>
      <c r="O21" s="19"/>
      <c r="P21" s="62"/>
      <c r="Q21" s="18"/>
      <c r="R21" s="18"/>
      <c r="S21" s="62"/>
      <c r="T21" s="50">
        <v>5</v>
      </c>
      <c r="U21" s="50">
        <v>2</v>
      </c>
      <c r="V21" s="49" t="s">
        <v>74</v>
      </c>
      <c r="W21" s="49">
        <v>7.0000000000000007E-2</v>
      </c>
      <c r="X21" s="49"/>
      <c r="Y21" s="49" t="s">
        <v>76</v>
      </c>
      <c r="Z21" s="18"/>
      <c r="AA21" s="18"/>
      <c r="AB21" s="18"/>
      <c r="AC21" s="62"/>
      <c r="AD21" s="18"/>
      <c r="AE21" s="19"/>
      <c r="AF21" s="19"/>
      <c r="AG21" s="19"/>
      <c r="AH21" s="18"/>
      <c r="AI21" s="19"/>
      <c r="AJ21" s="19"/>
      <c r="AK21" s="43"/>
      <c r="AL21" s="51"/>
      <c r="AM21" s="12"/>
      <c r="AN21" s="20"/>
      <c r="AO21" s="21"/>
      <c r="AP21" s="14"/>
      <c r="AQ21" s="29"/>
      <c r="AR21" s="14"/>
      <c r="AS21" s="14"/>
      <c r="AT21" s="14"/>
      <c r="AU21" s="14"/>
      <c r="AV21" s="14"/>
      <c r="AW21" s="14"/>
      <c r="AX21" s="23"/>
      <c r="AY21" s="29"/>
      <c r="AZ21" s="31"/>
      <c r="BA21" s="29"/>
      <c r="BB21" s="35"/>
      <c r="BC21" s="35"/>
      <c r="BD21" s="24"/>
      <c r="BE21" s="78"/>
      <c r="BF21" s="78"/>
      <c r="BG21" s="78"/>
      <c r="BH21" s="78"/>
      <c r="BI21" s="78"/>
      <c r="BJ21" s="13"/>
      <c r="BK21" s="13"/>
      <c r="BL21" s="13"/>
      <c r="BM21" s="36"/>
      <c r="BN21" s="35"/>
      <c r="BO21" s="24"/>
      <c r="BP21" s="30"/>
      <c r="BQ21" s="27"/>
      <c r="BR21" s="23"/>
      <c r="BS21" s="25"/>
      <c r="BT21" s="25"/>
      <c r="BU21" s="25"/>
      <c r="BV21" s="41">
        <f>8+7</f>
        <v>15</v>
      </c>
    </row>
    <row r="22" spans="1:74" s="3" customFormat="1" ht="35.1" customHeight="1">
      <c r="A22" s="56" t="s">
        <v>94</v>
      </c>
      <c r="B22" s="54" t="s">
        <v>1</v>
      </c>
      <c r="C22" s="54">
        <v>8.5</v>
      </c>
      <c r="D22" s="54">
        <v>-3</v>
      </c>
      <c r="E22" s="54"/>
      <c r="F22" s="54">
        <v>50</v>
      </c>
      <c r="G22" s="55">
        <v>0.85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49">
        <v>4</v>
      </c>
      <c r="U22" s="49">
        <v>2</v>
      </c>
      <c r="V22" s="49" t="s">
        <v>74</v>
      </c>
      <c r="W22" s="49">
        <v>7.0000000000000007E-2</v>
      </c>
      <c r="X22" s="50"/>
      <c r="Y22" s="63" t="s">
        <v>78</v>
      </c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43"/>
      <c r="AL22" s="51"/>
      <c r="AM22" s="12"/>
      <c r="AN22" s="20"/>
      <c r="AO22" s="20"/>
      <c r="AP22" s="14"/>
      <c r="AQ22" s="31"/>
      <c r="AR22" s="13"/>
      <c r="AS22" s="13"/>
      <c r="AT22" s="13"/>
      <c r="AU22" s="13"/>
      <c r="AV22" s="13"/>
      <c r="AW22" s="13"/>
      <c r="AX22" s="24"/>
      <c r="AY22" s="24"/>
      <c r="AZ22" s="24"/>
      <c r="BA22" s="24"/>
      <c r="BB22" s="24"/>
      <c r="BC22" s="24"/>
      <c r="BD22" s="28"/>
      <c r="BE22" s="27"/>
      <c r="BF22" s="27"/>
      <c r="BG22" s="27"/>
      <c r="BH22" s="27"/>
      <c r="BI22" s="27"/>
      <c r="BJ22" s="78"/>
      <c r="BK22" s="78"/>
      <c r="BL22" s="13"/>
      <c r="BM22" s="24"/>
      <c r="BN22" s="24"/>
      <c r="BO22" s="24"/>
      <c r="BP22" s="24"/>
      <c r="BQ22" s="24"/>
      <c r="BR22" s="24"/>
      <c r="BS22" s="26"/>
      <c r="BT22" s="26"/>
      <c r="BU22" s="26"/>
      <c r="BV22" s="41">
        <v>10</v>
      </c>
    </row>
    <row r="23" spans="1:74" s="3" customFormat="1" ht="35.1" customHeight="1">
      <c r="A23" s="17" t="s">
        <v>95</v>
      </c>
      <c r="B23" s="54" t="s">
        <v>2</v>
      </c>
      <c r="C23" s="54">
        <v>9</v>
      </c>
      <c r="D23" s="54">
        <v>-3</v>
      </c>
      <c r="E23" s="54"/>
      <c r="F23" s="54">
        <v>48</v>
      </c>
      <c r="G23" s="55">
        <v>0.85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49">
        <v>6.5</v>
      </c>
      <c r="U23" s="49">
        <v>2</v>
      </c>
      <c r="V23" s="49" t="s">
        <v>74</v>
      </c>
      <c r="W23" s="49">
        <v>7.0000000000000007E-2</v>
      </c>
      <c r="X23" s="49"/>
      <c r="Y23" s="49" t="s">
        <v>77</v>
      </c>
      <c r="Z23" s="18" t="s">
        <v>83</v>
      </c>
      <c r="AA23" s="18">
        <v>2</v>
      </c>
      <c r="AB23" s="18"/>
      <c r="AC23" s="62" t="s">
        <v>78</v>
      </c>
      <c r="AD23" s="18"/>
      <c r="AE23" s="18"/>
      <c r="AF23" s="18"/>
      <c r="AG23" s="18"/>
      <c r="AH23" s="18"/>
      <c r="AI23" s="18"/>
      <c r="AJ23" s="18"/>
      <c r="AK23" s="43"/>
      <c r="AL23" s="51"/>
      <c r="AM23" s="12"/>
      <c r="AN23" s="20"/>
      <c r="AO23" s="20"/>
      <c r="AP23" s="14"/>
      <c r="AQ23" s="31"/>
      <c r="AR23" s="13"/>
      <c r="AS23" s="13"/>
      <c r="AT23" s="13"/>
      <c r="AU23" s="13"/>
      <c r="AV23" s="13"/>
      <c r="AW23" s="13"/>
      <c r="AX23" s="24"/>
      <c r="AY23" s="24"/>
      <c r="AZ23" s="24"/>
      <c r="BA23" s="24"/>
      <c r="BB23" s="24"/>
      <c r="BC23" s="24"/>
      <c r="BD23" s="28"/>
      <c r="BE23" s="78"/>
      <c r="BF23" s="78"/>
      <c r="BG23" s="78"/>
      <c r="BH23" s="78"/>
      <c r="BI23" s="78"/>
      <c r="BJ23" s="13"/>
      <c r="BK23" s="13"/>
      <c r="BL23" s="13"/>
      <c r="BM23" s="79"/>
      <c r="BN23" s="78"/>
      <c r="BO23" s="13"/>
      <c r="BP23" s="24"/>
      <c r="BQ23" s="24"/>
      <c r="BR23" s="24"/>
      <c r="BS23" s="26"/>
      <c r="BT23" s="26"/>
      <c r="BU23" s="26"/>
      <c r="BV23" s="41">
        <v>7</v>
      </c>
    </row>
    <row r="24" spans="1:74" s="3" customFormat="1" ht="35.1" customHeight="1">
      <c r="A24" s="17" t="s">
        <v>96</v>
      </c>
      <c r="B24" s="54" t="s">
        <v>1</v>
      </c>
      <c r="C24" s="54">
        <v>8.5</v>
      </c>
      <c r="D24" s="54">
        <v>-2</v>
      </c>
      <c r="E24" s="54"/>
      <c r="F24" s="54">
        <v>50</v>
      </c>
      <c r="G24" s="55">
        <v>0.85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49">
        <v>4</v>
      </c>
      <c r="U24" s="49">
        <v>2</v>
      </c>
      <c r="V24" s="49" t="s">
        <v>74</v>
      </c>
      <c r="W24" s="49">
        <v>7.0000000000000007E-2</v>
      </c>
      <c r="X24" s="50"/>
      <c r="Y24" s="63" t="s">
        <v>78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3"/>
      <c r="AL24" s="51"/>
      <c r="AM24" s="12"/>
      <c r="AN24" s="20"/>
      <c r="AO24" s="20"/>
      <c r="AP24" s="14"/>
      <c r="AQ24" s="31"/>
      <c r="AR24" s="13"/>
      <c r="AS24" s="13"/>
      <c r="AT24" s="13"/>
      <c r="AU24" s="13"/>
      <c r="AV24" s="13"/>
      <c r="AW24" s="13"/>
      <c r="AX24" s="24"/>
      <c r="AY24" s="24"/>
      <c r="AZ24" s="24"/>
      <c r="BA24" s="24"/>
      <c r="BB24" s="24"/>
      <c r="BC24" s="24"/>
      <c r="BD24" s="28"/>
      <c r="BE24" s="27"/>
      <c r="BF24" s="27"/>
      <c r="BG24" s="27"/>
      <c r="BH24" s="27"/>
      <c r="BI24" s="27"/>
      <c r="BJ24" s="78"/>
      <c r="BK24" s="78"/>
      <c r="BL24" s="13"/>
      <c r="BM24" s="24"/>
      <c r="BN24" s="24"/>
      <c r="BO24" s="24"/>
      <c r="BP24" s="24"/>
      <c r="BQ24" s="24"/>
      <c r="BR24" s="24"/>
      <c r="BS24" s="26"/>
      <c r="BT24" s="26"/>
      <c r="BU24" s="26"/>
      <c r="BV24" s="41">
        <v>8</v>
      </c>
    </row>
    <row r="25" spans="1:74" s="3" customFormat="1" ht="35.1" customHeight="1">
      <c r="A25" s="17" t="s">
        <v>97</v>
      </c>
      <c r="B25" s="54" t="s">
        <v>1</v>
      </c>
      <c r="C25" s="54">
        <v>9</v>
      </c>
      <c r="D25" s="54">
        <v>-2</v>
      </c>
      <c r="E25" s="54"/>
      <c r="F25" s="54">
        <v>44</v>
      </c>
      <c r="G25" s="55">
        <v>0.85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49">
        <v>6.5</v>
      </c>
      <c r="U25" s="49">
        <v>2</v>
      </c>
      <c r="V25" s="49" t="s">
        <v>74</v>
      </c>
      <c r="W25" s="49">
        <v>7.0000000000000007E-2</v>
      </c>
      <c r="X25" s="49"/>
      <c r="Y25" s="49" t="s">
        <v>77</v>
      </c>
      <c r="Z25" s="18" t="s">
        <v>83</v>
      </c>
      <c r="AA25" s="18">
        <v>2</v>
      </c>
      <c r="AB25" s="18"/>
      <c r="AC25" s="62" t="s">
        <v>78</v>
      </c>
      <c r="AD25" s="18"/>
      <c r="AE25" s="18"/>
      <c r="AF25" s="18"/>
      <c r="AG25" s="18"/>
      <c r="AH25" s="18"/>
      <c r="AI25" s="18"/>
      <c r="AJ25" s="18"/>
      <c r="AK25" s="43"/>
      <c r="AL25" s="51"/>
      <c r="AM25" s="12"/>
      <c r="AN25" s="20"/>
      <c r="AO25" s="20"/>
      <c r="AP25" s="14"/>
      <c r="AQ25" s="31"/>
      <c r="AR25" s="13"/>
      <c r="AS25" s="13"/>
      <c r="AT25" s="13"/>
      <c r="AU25" s="13"/>
      <c r="AV25" s="13"/>
      <c r="AW25" s="13"/>
      <c r="AX25" s="24"/>
      <c r="AY25" s="24"/>
      <c r="AZ25" s="24"/>
      <c r="BA25" s="24"/>
      <c r="BB25" s="24"/>
      <c r="BC25" s="24"/>
      <c r="BD25" s="28"/>
      <c r="BE25" s="78"/>
      <c r="BF25" s="78"/>
      <c r="BG25" s="78"/>
      <c r="BH25" s="78"/>
      <c r="BI25" s="78"/>
      <c r="BJ25" s="13"/>
      <c r="BK25" s="13"/>
      <c r="BL25" s="13"/>
      <c r="BM25" s="79"/>
      <c r="BN25" s="78"/>
      <c r="BO25" s="13"/>
      <c r="BP25" s="24"/>
      <c r="BQ25" s="24"/>
      <c r="BR25" s="24"/>
      <c r="BS25" s="26"/>
      <c r="BT25" s="26"/>
      <c r="BU25" s="26"/>
      <c r="BV25" s="41">
        <f>15+8</f>
        <v>23</v>
      </c>
    </row>
    <row r="26" spans="1:74" s="3" customFormat="1" ht="35.1" customHeight="1">
      <c r="A26" s="17" t="s">
        <v>98</v>
      </c>
      <c r="B26" s="54" t="s">
        <v>1</v>
      </c>
      <c r="C26" s="54">
        <v>9</v>
      </c>
      <c r="D26" s="54">
        <v>-2.5</v>
      </c>
      <c r="E26" s="54"/>
      <c r="F26" s="54">
        <v>50</v>
      </c>
      <c r="G26" s="55">
        <v>0.85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49">
        <v>5.5</v>
      </c>
      <c r="U26" s="50">
        <v>2</v>
      </c>
      <c r="V26" s="49" t="s">
        <v>74</v>
      </c>
      <c r="W26" s="49">
        <v>7.0000000000000007E-2</v>
      </c>
      <c r="X26" s="49"/>
      <c r="Y26" s="49" t="s">
        <v>76</v>
      </c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43"/>
      <c r="AL26" s="51"/>
      <c r="AM26" s="12"/>
      <c r="AN26" s="20"/>
      <c r="AO26" s="20"/>
      <c r="AP26" s="14"/>
      <c r="AQ26" s="31"/>
      <c r="AR26" s="13"/>
      <c r="AS26" s="13"/>
      <c r="AT26" s="13"/>
      <c r="AU26" s="13"/>
      <c r="AV26" s="13"/>
      <c r="AW26" s="13"/>
      <c r="AX26" s="24"/>
      <c r="AY26" s="24"/>
      <c r="AZ26" s="24"/>
      <c r="BA26" s="24"/>
      <c r="BB26" s="24"/>
      <c r="BC26" s="24"/>
      <c r="BD26" s="28"/>
      <c r="BE26" s="78"/>
      <c r="BF26" s="78"/>
      <c r="BG26" s="78"/>
      <c r="BH26" s="78"/>
      <c r="BI26" s="78"/>
      <c r="BJ26" s="13"/>
      <c r="BK26" s="13"/>
      <c r="BL26" s="13"/>
      <c r="BM26" s="24"/>
      <c r="BN26" s="24"/>
      <c r="BO26" s="24"/>
      <c r="BP26" s="24"/>
      <c r="BQ26" s="24"/>
      <c r="BR26" s="24"/>
      <c r="BS26" s="26"/>
      <c r="BT26" s="26"/>
      <c r="BU26" s="26"/>
      <c r="BV26" s="41">
        <f>13+1</f>
        <v>14</v>
      </c>
    </row>
    <row r="27" spans="1:74" s="3" customFormat="1" ht="35.1" customHeight="1">
      <c r="A27" s="17" t="s">
        <v>99</v>
      </c>
      <c r="B27" s="54" t="s">
        <v>1</v>
      </c>
      <c r="C27" s="54">
        <v>8</v>
      </c>
      <c r="D27" s="54">
        <v>-2</v>
      </c>
      <c r="E27" s="54"/>
      <c r="F27" s="54">
        <v>50</v>
      </c>
      <c r="G27" s="55">
        <v>0.85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49">
        <v>5</v>
      </c>
      <c r="U27" s="49">
        <v>2</v>
      </c>
      <c r="V27" s="49" t="s">
        <v>74</v>
      </c>
      <c r="W27" s="49">
        <v>7.0000000000000007E-2</v>
      </c>
      <c r="X27" s="49"/>
      <c r="Y27" s="49" t="s">
        <v>76</v>
      </c>
      <c r="Z27" s="18" t="s">
        <v>83</v>
      </c>
      <c r="AA27" s="18">
        <v>1.5</v>
      </c>
      <c r="AB27" s="18"/>
      <c r="AC27" s="62" t="s">
        <v>78</v>
      </c>
      <c r="AD27" s="18"/>
      <c r="AE27" s="18"/>
      <c r="AF27" s="18"/>
      <c r="AG27" s="18"/>
      <c r="AH27" s="18"/>
      <c r="AI27" s="18"/>
      <c r="AJ27" s="18"/>
      <c r="AK27" s="43"/>
      <c r="AL27" s="51"/>
      <c r="AM27" s="12"/>
      <c r="AN27" s="20"/>
      <c r="AO27" s="20"/>
      <c r="AP27" s="14"/>
      <c r="AQ27" s="31"/>
      <c r="AR27" s="13"/>
      <c r="AS27" s="13"/>
      <c r="AT27" s="13"/>
      <c r="AU27" s="13"/>
      <c r="AV27" s="13"/>
      <c r="AW27" s="13"/>
      <c r="AX27" s="24"/>
      <c r="AY27" s="24"/>
      <c r="AZ27" s="24"/>
      <c r="BA27" s="24"/>
      <c r="BB27" s="24"/>
      <c r="BC27" s="24"/>
      <c r="BD27" s="28"/>
      <c r="BE27" s="78"/>
      <c r="BF27" s="78"/>
      <c r="BG27" s="78"/>
      <c r="BH27" s="78"/>
      <c r="BI27" s="78"/>
      <c r="BJ27" s="13"/>
      <c r="BK27" s="13"/>
      <c r="BL27" s="13"/>
      <c r="BM27" s="79"/>
      <c r="BN27" s="78"/>
      <c r="BO27" s="13"/>
      <c r="BP27" s="24"/>
      <c r="BQ27" s="24"/>
      <c r="BR27" s="24"/>
      <c r="BS27" s="26"/>
      <c r="BT27" s="26"/>
      <c r="BU27" s="26"/>
      <c r="BV27" s="41">
        <v>4</v>
      </c>
    </row>
    <row r="28" spans="1:74" s="3" customFormat="1" ht="35.1" customHeight="1">
      <c r="A28" s="17" t="s">
        <v>100</v>
      </c>
      <c r="B28" s="54" t="s">
        <v>2</v>
      </c>
      <c r="C28" s="54">
        <v>8.5</v>
      </c>
      <c r="D28" s="54">
        <v>-5</v>
      </c>
      <c r="E28" s="54"/>
      <c r="F28" s="54">
        <v>50</v>
      </c>
      <c r="G28" s="55">
        <v>0.85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49">
        <v>3</v>
      </c>
      <c r="U28" s="49">
        <v>2</v>
      </c>
      <c r="V28" s="49" t="s">
        <v>74</v>
      </c>
      <c r="W28" s="49">
        <v>7.0000000000000007E-2</v>
      </c>
      <c r="X28" s="50"/>
      <c r="Y28" s="63" t="s">
        <v>78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43"/>
      <c r="AL28" s="51"/>
      <c r="AM28" s="12"/>
      <c r="AN28" s="20"/>
      <c r="AO28" s="20"/>
      <c r="AP28" s="14"/>
      <c r="AQ28" s="31"/>
      <c r="AR28" s="13"/>
      <c r="AS28" s="13"/>
      <c r="AT28" s="13"/>
      <c r="AU28" s="13"/>
      <c r="AV28" s="13"/>
      <c r="AW28" s="13"/>
      <c r="AX28" s="24"/>
      <c r="AY28" s="24"/>
      <c r="AZ28" s="24"/>
      <c r="BA28" s="24"/>
      <c r="BB28" s="24"/>
      <c r="BC28" s="24"/>
      <c r="BD28" s="28"/>
      <c r="BE28" s="27"/>
      <c r="BF28" s="27"/>
      <c r="BG28" s="27"/>
      <c r="BH28" s="27"/>
      <c r="BI28" s="27"/>
      <c r="BJ28" s="78"/>
      <c r="BK28" s="78"/>
      <c r="BL28" s="13"/>
      <c r="BM28" s="24"/>
      <c r="BN28" s="24"/>
      <c r="BO28" s="24"/>
      <c r="BP28" s="24"/>
      <c r="BQ28" s="24"/>
      <c r="BR28" s="24"/>
      <c r="BS28" s="26"/>
      <c r="BT28" s="26"/>
      <c r="BU28" s="26"/>
      <c r="BV28" s="41">
        <v>3</v>
      </c>
    </row>
    <row r="29" spans="1:74" s="3" customFormat="1" ht="35.1" customHeight="1">
      <c r="A29" s="17" t="s">
        <v>101</v>
      </c>
      <c r="B29" s="54" t="s">
        <v>2</v>
      </c>
      <c r="C29" s="54">
        <v>8.5</v>
      </c>
      <c r="D29" s="54">
        <v>-2</v>
      </c>
      <c r="E29" s="54"/>
      <c r="F29" s="54">
        <v>44</v>
      </c>
      <c r="G29" s="55">
        <v>0.85</v>
      </c>
      <c r="H29" s="18"/>
      <c r="I29" s="18"/>
      <c r="J29" s="18"/>
      <c r="K29" s="18"/>
      <c r="L29" s="18"/>
      <c r="M29" s="18"/>
      <c r="N29" s="18"/>
      <c r="O29" s="18"/>
      <c r="P29" s="62" t="s">
        <v>75</v>
      </c>
      <c r="Q29" s="18">
        <v>1.5</v>
      </c>
      <c r="R29" s="18"/>
      <c r="S29" s="62" t="s">
        <v>78</v>
      </c>
      <c r="T29" s="49">
        <v>5.5</v>
      </c>
      <c r="U29" s="49">
        <v>2</v>
      </c>
      <c r="V29" s="49" t="s">
        <v>74</v>
      </c>
      <c r="W29" s="49">
        <v>7.0000000000000007E-2</v>
      </c>
      <c r="X29" s="49"/>
      <c r="Y29" s="49" t="s">
        <v>77</v>
      </c>
      <c r="Z29" s="18"/>
      <c r="AA29" s="18"/>
      <c r="AB29" s="18"/>
      <c r="AC29" s="62"/>
      <c r="AD29" s="18"/>
      <c r="AE29" s="18"/>
      <c r="AF29" s="18"/>
      <c r="AG29" s="18"/>
      <c r="AH29" s="18"/>
      <c r="AI29" s="18"/>
      <c r="AJ29" s="18"/>
      <c r="AK29" s="43"/>
      <c r="AL29" s="51"/>
      <c r="AM29" s="12"/>
      <c r="AN29" s="20"/>
      <c r="AO29" s="20"/>
      <c r="AP29" s="14"/>
      <c r="AQ29" s="31"/>
      <c r="AR29" s="13"/>
      <c r="AS29" s="13"/>
      <c r="AT29" s="13"/>
      <c r="AU29" s="13"/>
      <c r="AV29" s="13"/>
      <c r="AW29" s="13"/>
      <c r="AX29" s="24"/>
      <c r="AY29" s="24"/>
      <c r="AZ29" s="24"/>
      <c r="BA29" s="24"/>
      <c r="BB29" s="79"/>
      <c r="BC29" s="78"/>
      <c r="BD29" s="13"/>
      <c r="BE29" s="78"/>
      <c r="BF29" s="78"/>
      <c r="BG29" s="78"/>
      <c r="BH29" s="78"/>
      <c r="BI29" s="78"/>
      <c r="BJ29" s="13"/>
      <c r="BK29" s="13"/>
      <c r="BL29" s="13"/>
      <c r="BM29" s="24"/>
      <c r="BN29" s="24"/>
      <c r="BO29" s="24"/>
      <c r="BP29" s="24"/>
      <c r="BQ29" s="24"/>
      <c r="BR29" s="24"/>
      <c r="BS29" s="26"/>
      <c r="BT29" s="26"/>
      <c r="BU29" s="26"/>
      <c r="BV29" s="41">
        <v>10</v>
      </c>
    </row>
    <row r="30" spans="1:74" s="3" customFormat="1" ht="35.1" customHeight="1">
      <c r="A30" s="17" t="s">
        <v>102</v>
      </c>
      <c r="B30" s="54" t="s">
        <v>2</v>
      </c>
      <c r="C30" s="54">
        <v>8.5</v>
      </c>
      <c r="D30" s="54">
        <v>0</v>
      </c>
      <c r="E30" s="54"/>
      <c r="F30" s="54">
        <v>50</v>
      </c>
      <c r="G30" s="55">
        <v>0.85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49">
        <v>5</v>
      </c>
      <c r="U30" s="49">
        <v>2</v>
      </c>
      <c r="V30" s="49" t="s">
        <v>74</v>
      </c>
      <c r="W30" s="49">
        <v>7.0000000000000007E-2</v>
      </c>
      <c r="X30" s="50"/>
      <c r="Y30" s="50" t="s">
        <v>76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43"/>
      <c r="AL30" s="51"/>
      <c r="AM30" s="12"/>
      <c r="AN30" s="20"/>
      <c r="AO30" s="20"/>
      <c r="AP30" s="14"/>
      <c r="AQ30" s="31"/>
      <c r="AR30" s="13"/>
      <c r="AS30" s="13"/>
      <c r="AT30" s="13"/>
      <c r="AU30" s="13"/>
      <c r="AV30" s="13"/>
      <c r="AW30" s="13"/>
      <c r="AX30" s="24"/>
      <c r="AY30" s="24"/>
      <c r="AZ30" s="24"/>
      <c r="BA30" s="24"/>
      <c r="BB30" s="24"/>
      <c r="BC30" s="24"/>
      <c r="BD30" s="28"/>
      <c r="BE30" s="78"/>
      <c r="BF30" s="78"/>
      <c r="BG30" s="78"/>
      <c r="BH30" s="78"/>
      <c r="BI30" s="78"/>
      <c r="BJ30" s="13"/>
      <c r="BK30" s="13"/>
      <c r="BL30" s="13"/>
      <c r="BM30" s="24"/>
      <c r="BN30" s="24"/>
      <c r="BO30" s="24"/>
      <c r="BP30" s="24"/>
      <c r="BQ30" s="24"/>
      <c r="BR30" s="24"/>
      <c r="BS30" s="26"/>
      <c r="BT30" s="26"/>
      <c r="BU30" s="26"/>
      <c r="BV30" s="41">
        <v>3</v>
      </c>
    </row>
    <row r="31" spans="1:74" s="3" customFormat="1" ht="35.1" customHeight="1">
      <c r="A31" s="17" t="s">
        <v>103</v>
      </c>
      <c r="B31" s="54" t="s">
        <v>2</v>
      </c>
      <c r="C31" s="54">
        <v>8.5</v>
      </c>
      <c r="D31" s="54">
        <v>-1.5</v>
      </c>
      <c r="E31" s="54"/>
      <c r="F31" s="54">
        <v>50</v>
      </c>
      <c r="G31" s="55">
        <v>0.85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49">
        <v>5</v>
      </c>
      <c r="U31" s="65">
        <v>2</v>
      </c>
      <c r="V31" s="65" t="s">
        <v>74</v>
      </c>
      <c r="W31" s="65">
        <v>7.0000000000000007E-2</v>
      </c>
      <c r="X31" s="65"/>
      <c r="Y31" s="65" t="s">
        <v>76</v>
      </c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43"/>
      <c r="AL31" s="51"/>
      <c r="AM31" s="12"/>
      <c r="AN31" s="20"/>
      <c r="AO31" s="20"/>
      <c r="AP31" s="14"/>
      <c r="AQ31" s="31"/>
      <c r="AR31" s="13"/>
      <c r="AS31" s="13"/>
      <c r="AT31" s="13"/>
      <c r="AU31" s="13"/>
      <c r="AV31" s="13"/>
      <c r="AW31" s="13"/>
      <c r="AX31" s="24"/>
      <c r="AY31" s="24"/>
      <c r="AZ31" s="24"/>
      <c r="BA31" s="24"/>
      <c r="BB31" s="24"/>
      <c r="BC31" s="24"/>
      <c r="BD31" s="28"/>
      <c r="BE31" s="78"/>
      <c r="BF31" s="78"/>
      <c r="BG31" s="78"/>
      <c r="BH31" s="78"/>
      <c r="BI31" s="78"/>
      <c r="BJ31" s="13"/>
      <c r="BK31" s="13"/>
      <c r="BL31" s="13"/>
      <c r="BM31" s="24"/>
      <c r="BN31" s="24"/>
      <c r="BO31" s="24"/>
      <c r="BP31" s="24"/>
      <c r="BQ31" s="24"/>
      <c r="BR31" s="24"/>
      <c r="BS31" s="26"/>
      <c r="BT31" s="26"/>
      <c r="BU31" s="26"/>
      <c r="BV31" s="41">
        <v>3</v>
      </c>
    </row>
    <row r="32" spans="1:74" s="3" customFormat="1" ht="35.1" customHeight="1">
      <c r="A32" s="17" t="s">
        <v>104</v>
      </c>
      <c r="B32" s="54" t="s">
        <v>2</v>
      </c>
      <c r="C32" s="54">
        <v>8.5</v>
      </c>
      <c r="D32" s="54">
        <v>-7</v>
      </c>
      <c r="E32" s="54"/>
      <c r="F32" s="54">
        <v>50</v>
      </c>
      <c r="G32" s="55">
        <v>0.85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49">
        <v>4</v>
      </c>
      <c r="U32" s="49">
        <v>2</v>
      </c>
      <c r="V32" s="49" t="s">
        <v>74</v>
      </c>
      <c r="W32" s="49">
        <v>7.0000000000000007E-2</v>
      </c>
      <c r="X32" s="50"/>
      <c r="Y32" s="63" t="s">
        <v>78</v>
      </c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43"/>
      <c r="AL32" s="51"/>
      <c r="AM32" s="12"/>
      <c r="AN32" s="20"/>
      <c r="AO32" s="20"/>
      <c r="AP32" s="14"/>
      <c r="AQ32" s="31"/>
      <c r="AR32" s="13"/>
      <c r="AS32" s="13"/>
      <c r="AT32" s="13"/>
      <c r="AU32" s="13"/>
      <c r="AV32" s="13"/>
      <c r="AW32" s="13"/>
      <c r="AX32" s="24"/>
      <c r="AY32" s="24"/>
      <c r="AZ32" s="24"/>
      <c r="BA32" s="24"/>
      <c r="BB32" s="24"/>
      <c r="BC32" s="24"/>
      <c r="BD32" s="28"/>
      <c r="BE32" s="27"/>
      <c r="BF32" s="27"/>
      <c r="BG32" s="27"/>
      <c r="BH32" s="27"/>
      <c r="BI32" s="27"/>
      <c r="BJ32" s="78"/>
      <c r="BK32" s="78"/>
      <c r="BL32" s="13"/>
      <c r="BM32" s="24"/>
      <c r="BN32" s="24"/>
      <c r="BO32" s="24"/>
      <c r="BP32" s="24"/>
      <c r="BQ32" s="24"/>
      <c r="BR32" s="24"/>
      <c r="BS32" s="26"/>
      <c r="BT32" s="26"/>
      <c r="BU32" s="26"/>
      <c r="BV32" s="41">
        <v>4</v>
      </c>
    </row>
    <row r="33" spans="1:74" s="3" customFormat="1" ht="35.1" customHeight="1">
      <c r="A33" s="17" t="s">
        <v>105</v>
      </c>
      <c r="B33" s="54" t="s">
        <v>2</v>
      </c>
      <c r="C33" s="54">
        <v>8.5</v>
      </c>
      <c r="D33" s="54">
        <v>-1</v>
      </c>
      <c r="E33" s="54"/>
      <c r="F33" s="54">
        <v>50</v>
      </c>
      <c r="G33" s="55">
        <v>0.85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49">
        <v>5</v>
      </c>
      <c r="U33" s="65">
        <v>2</v>
      </c>
      <c r="V33" s="65" t="s">
        <v>74</v>
      </c>
      <c r="W33" s="65">
        <v>7.0000000000000007E-2</v>
      </c>
      <c r="X33" s="65"/>
      <c r="Y33" s="65" t="s">
        <v>76</v>
      </c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43"/>
      <c r="AL33" s="51"/>
      <c r="AM33" s="12"/>
      <c r="AN33" s="20"/>
      <c r="AO33" s="20"/>
      <c r="AP33" s="14"/>
      <c r="AQ33" s="31"/>
      <c r="AR33" s="13"/>
      <c r="AS33" s="13"/>
      <c r="AT33" s="13"/>
      <c r="AU33" s="13"/>
      <c r="AV33" s="13"/>
      <c r="AW33" s="13"/>
      <c r="AX33" s="24"/>
      <c r="AY33" s="24"/>
      <c r="AZ33" s="24"/>
      <c r="BA33" s="24"/>
      <c r="BB33" s="24"/>
      <c r="BC33" s="24"/>
      <c r="BD33" s="28"/>
      <c r="BE33" s="78"/>
      <c r="BF33" s="78"/>
      <c r="BG33" s="78"/>
      <c r="BH33" s="78"/>
      <c r="BI33" s="78"/>
      <c r="BJ33" s="13"/>
      <c r="BK33" s="13"/>
      <c r="BL33" s="13"/>
      <c r="BM33" s="24"/>
      <c r="BN33" s="24"/>
      <c r="BO33" s="24"/>
      <c r="BP33" s="24"/>
      <c r="BQ33" s="24"/>
      <c r="BR33" s="24"/>
      <c r="BS33" s="26"/>
      <c r="BT33" s="26"/>
      <c r="BU33" s="26"/>
      <c r="BV33" s="41">
        <v>5</v>
      </c>
    </row>
    <row r="34" spans="1:74" s="3" customFormat="1" ht="35.1" customHeight="1">
      <c r="A34" s="17" t="s">
        <v>106</v>
      </c>
      <c r="B34" s="54" t="s">
        <v>2</v>
      </c>
      <c r="C34" s="54">
        <v>9</v>
      </c>
      <c r="D34" s="54">
        <v>-0.5</v>
      </c>
      <c r="E34" s="54"/>
      <c r="F34" s="54">
        <v>48</v>
      </c>
      <c r="G34" s="55">
        <v>0.85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49">
        <v>5</v>
      </c>
      <c r="U34" s="65">
        <v>2</v>
      </c>
      <c r="V34" s="65" t="s">
        <v>74</v>
      </c>
      <c r="W34" s="65">
        <v>7.0000000000000007E-2</v>
      </c>
      <c r="X34" s="65"/>
      <c r="Y34" s="65" t="s">
        <v>76</v>
      </c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43"/>
      <c r="AL34" s="51"/>
      <c r="AM34" s="12"/>
      <c r="AN34" s="20"/>
      <c r="AO34" s="20"/>
      <c r="AP34" s="14"/>
      <c r="AQ34" s="31"/>
      <c r="AR34" s="13"/>
      <c r="AS34" s="13"/>
      <c r="AT34" s="13"/>
      <c r="AU34" s="13"/>
      <c r="AV34" s="13"/>
      <c r="AW34" s="13"/>
      <c r="AX34" s="24"/>
      <c r="AY34" s="24"/>
      <c r="AZ34" s="24"/>
      <c r="BA34" s="24"/>
      <c r="BB34" s="24"/>
      <c r="BC34" s="24"/>
      <c r="BD34" s="28"/>
      <c r="BE34" s="78"/>
      <c r="BF34" s="78"/>
      <c r="BG34" s="78"/>
      <c r="BH34" s="78"/>
      <c r="BI34" s="78"/>
      <c r="BJ34" s="13"/>
      <c r="BK34" s="13"/>
      <c r="BL34" s="13"/>
      <c r="BM34" s="24"/>
      <c r="BN34" s="24"/>
      <c r="BO34" s="24"/>
      <c r="BP34" s="24"/>
      <c r="BQ34" s="24"/>
      <c r="BR34" s="24"/>
      <c r="BS34" s="26"/>
      <c r="BT34" s="26"/>
      <c r="BU34" s="26"/>
      <c r="BV34" s="41">
        <v>4</v>
      </c>
    </row>
    <row r="35" spans="1:74" s="3" customFormat="1" ht="35.1" customHeight="1">
      <c r="A35" s="17" t="s">
        <v>107</v>
      </c>
      <c r="B35" s="54" t="s">
        <v>2</v>
      </c>
      <c r="C35" s="54">
        <v>8.5</v>
      </c>
      <c r="D35" s="54">
        <v>-0.5</v>
      </c>
      <c r="E35" s="54"/>
      <c r="F35" s="54">
        <v>46</v>
      </c>
      <c r="G35" s="55">
        <v>0.85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49">
        <v>5.5</v>
      </c>
      <c r="U35" s="49">
        <v>2</v>
      </c>
      <c r="V35" s="49" t="s">
        <v>74</v>
      </c>
      <c r="W35" s="49">
        <v>7.0000000000000007E-2</v>
      </c>
      <c r="X35" s="49"/>
      <c r="Y35" s="49" t="s">
        <v>77</v>
      </c>
      <c r="Z35" s="18" t="s">
        <v>83</v>
      </c>
      <c r="AA35" s="18">
        <v>1.5</v>
      </c>
      <c r="AB35" s="18"/>
      <c r="AC35" s="62" t="s">
        <v>78</v>
      </c>
      <c r="AD35" s="18"/>
      <c r="AE35" s="18"/>
      <c r="AF35" s="18"/>
      <c r="AG35" s="18"/>
      <c r="AH35" s="18"/>
      <c r="AI35" s="18"/>
      <c r="AJ35" s="18"/>
      <c r="AK35" s="43"/>
      <c r="AL35" s="51"/>
      <c r="AM35" s="12"/>
      <c r="AN35" s="20"/>
      <c r="AO35" s="20"/>
      <c r="AP35" s="14"/>
      <c r="AQ35" s="31"/>
      <c r="AR35" s="13"/>
      <c r="AS35" s="13"/>
      <c r="AT35" s="13"/>
      <c r="AU35" s="13"/>
      <c r="AV35" s="13"/>
      <c r="AW35" s="13"/>
      <c r="AX35" s="24"/>
      <c r="AY35" s="24"/>
      <c r="AZ35" s="24"/>
      <c r="BA35" s="24"/>
      <c r="BB35" s="24"/>
      <c r="BC35" s="24"/>
      <c r="BD35" s="28"/>
      <c r="BE35" s="78"/>
      <c r="BF35" s="78"/>
      <c r="BG35" s="78"/>
      <c r="BH35" s="78"/>
      <c r="BI35" s="78"/>
      <c r="BJ35" s="13"/>
      <c r="BK35" s="13"/>
      <c r="BL35" s="13"/>
      <c r="BM35" s="78"/>
      <c r="BN35" s="78"/>
      <c r="BO35" s="13"/>
      <c r="BP35" s="24"/>
      <c r="BQ35" s="24"/>
      <c r="BR35" s="24"/>
      <c r="BS35" s="26"/>
      <c r="BT35" s="26"/>
      <c r="BU35" s="26"/>
      <c r="BV35" s="41">
        <v>6</v>
      </c>
    </row>
    <row r="36" spans="1:74" s="3" customFormat="1" ht="35.1" customHeight="1">
      <c r="A36" s="17" t="s">
        <v>108</v>
      </c>
      <c r="B36" s="54" t="s">
        <v>1</v>
      </c>
      <c r="C36" s="54">
        <v>8.5</v>
      </c>
      <c r="D36" s="54">
        <v>-2</v>
      </c>
      <c r="E36" s="54"/>
      <c r="F36" s="54">
        <v>48</v>
      </c>
      <c r="G36" s="55">
        <v>0.85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49">
        <v>4</v>
      </c>
      <c r="U36" s="49">
        <v>2</v>
      </c>
      <c r="V36" s="49" t="s">
        <v>74</v>
      </c>
      <c r="W36" s="49">
        <v>7.0000000000000007E-2</v>
      </c>
      <c r="X36" s="50"/>
      <c r="Y36" s="63" t="s">
        <v>78</v>
      </c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43"/>
      <c r="AL36" s="51"/>
      <c r="AM36" s="12"/>
      <c r="AN36" s="20"/>
      <c r="AO36" s="20"/>
      <c r="AP36" s="14"/>
      <c r="AQ36" s="31"/>
      <c r="AR36" s="13"/>
      <c r="AS36" s="13"/>
      <c r="AT36" s="13"/>
      <c r="AU36" s="13"/>
      <c r="AV36" s="13"/>
      <c r="AW36" s="13"/>
      <c r="AX36" s="24"/>
      <c r="AY36" s="24"/>
      <c r="AZ36" s="24"/>
      <c r="BA36" s="24"/>
      <c r="BB36" s="24"/>
      <c r="BC36" s="24"/>
      <c r="BD36" s="28"/>
      <c r="BE36" s="27"/>
      <c r="BF36" s="27"/>
      <c r="BG36" s="27"/>
      <c r="BH36" s="27"/>
      <c r="BI36" s="27"/>
      <c r="BJ36" s="78"/>
      <c r="BK36" s="78"/>
      <c r="BL36" s="13"/>
      <c r="BM36" s="24"/>
      <c r="BN36" s="24"/>
      <c r="BO36" s="24"/>
      <c r="BP36" s="24"/>
      <c r="BQ36" s="24"/>
      <c r="BR36" s="24"/>
      <c r="BS36" s="26"/>
      <c r="BT36" s="26"/>
      <c r="BU36" s="26"/>
      <c r="BV36" s="41">
        <v>18</v>
      </c>
    </row>
    <row r="37" spans="1:74" s="3" customFormat="1" ht="35.1" customHeight="1">
      <c r="A37" s="17" t="s">
        <v>109</v>
      </c>
      <c r="B37" s="54" t="s">
        <v>1</v>
      </c>
      <c r="C37" s="54">
        <v>8.5</v>
      </c>
      <c r="D37" s="54">
        <v>-1</v>
      </c>
      <c r="E37" s="54"/>
      <c r="F37" s="54">
        <v>46</v>
      </c>
      <c r="G37" s="55">
        <v>0.85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49">
        <v>5.5</v>
      </c>
      <c r="U37" s="49">
        <v>2</v>
      </c>
      <c r="V37" s="49" t="s">
        <v>74</v>
      </c>
      <c r="W37" s="49">
        <v>7.0000000000000007E-2</v>
      </c>
      <c r="X37" s="49"/>
      <c r="Y37" s="49" t="s">
        <v>77</v>
      </c>
      <c r="Z37" s="18" t="s">
        <v>83</v>
      </c>
      <c r="AA37" s="18">
        <v>1.5</v>
      </c>
      <c r="AB37" s="18"/>
      <c r="AC37" s="62" t="s">
        <v>78</v>
      </c>
      <c r="AD37" s="18"/>
      <c r="AE37" s="18"/>
      <c r="AF37" s="18"/>
      <c r="AG37" s="18"/>
      <c r="AH37" s="18"/>
      <c r="AI37" s="18"/>
      <c r="AJ37" s="18"/>
      <c r="AK37" s="43"/>
      <c r="AL37" s="51"/>
      <c r="AM37" s="12"/>
      <c r="AN37" s="20"/>
      <c r="AO37" s="20"/>
      <c r="AP37" s="14"/>
      <c r="AQ37" s="31"/>
      <c r="AR37" s="13"/>
      <c r="AS37" s="13"/>
      <c r="AT37" s="13"/>
      <c r="AU37" s="13"/>
      <c r="AV37" s="13"/>
      <c r="AW37" s="13"/>
      <c r="AX37" s="24"/>
      <c r="AY37" s="24"/>
      <c r="AZ37" s="24"/>
      <c r="BA37" s="24"/>
      <c r="BB37" s="24"/>
      <c r="BC37" s="24"/>
      <c r="BD37" s="28"/>
      <c r="BE37" s="78"/>
      <c r="BF37" s="78"/>
      <c r="BG37" s="78"/>
      <c r="BH37" s="78"/>
      <c r="BI37" s="78"/>
      <c r="BJ37" s="13"/>
      <c r="BK37" s="13"/>
      <c r="BL37" s="13"/>
      <c r="BM37" s="79"/>
      <c r="BN37" s="78"/>
      <c r="BO37" s="13"/>
      <c r="BP37" s="24"/>
      <c r="BQ37" s="24"/>
      <c r="BR37" s="24"/>
      <c r="BS37" s="26"/>
      <c r="BT37" s="26"/>
      <c r="BU37" s="26"/>
      <c r="BV37" s="41">
        <v>9</v>
      </c>
    </row>
    <row r="38" spans="1:74" s="3" customFormat="1" ht="35.1" customHeight="1">
      <c r="A38" s="17" t="s">
        <v>110</v>
      </c>
      <c r="B38" s="54" t="s">
        <v>2</v>
      </c>
      <c r="C38" s="54">
        <v>8</v>
      </c>
      <c r="D38" s="54">
        <v>-0.5</v>
      </c>
      <c r="E38" s="54"/>
      <c r="F38" s="54">
        <v>50</v>
      </c>
      <c r="G38" s="55">
        <v>0.85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49">
        <v>5</v>
      </c>
      <c r="U38" s="65">
        <v>2</v>
      </c>
      <c r="V38" s="65" t="s">
        <v>74</v>
      </c>
      <c r="W38" s="65">
        <v>7.0000000000000007E-2</v>
      </c>
      <c r="X38" s="65"/>
      <c r="Y38" s="65" t="s">
        <v>78</v>
      </c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43"/>
      <c r="AL38" s="51"/>
      <c r="AM38" s="12"/>
      <c r="AN38" s="20"/>
      <c r="AO38" s="20"/>
      <c r="AP38" s="14"/>
      <c r="AQ38" s="31"/>
      <c r="AR38" s="13"/>
      <c r="AS38" s="13"/>
      <c r="AT38" s="13"/>
      <c r="AU38" s="13"/>
      <c r="AV38" s="13"/>
      <c r="AW38" s="13"/>
      <c r="AX38" s="24"/>
      <c r="AY38" s="24"/>
      <c r="AZ38" s="24"/>
      <c r="BA38" s="24"/>
      <c r="BB38" s="24"/>
      <c r="BC38" s="24"/>
      <c r="BD38" s="28"/>
      <c r="BE38" s="27"/>
      <c r="BF38" s="27"/>
      <c r="BG38" s="27"/>
      <c r="BH38" s="27"/>
      <c r="BI38" s="27"/>
      <c r="BJ38" s="78"/>
      <c r="BK38" s="78"/>
      <c r="BL38" s="13"/>
      <c r="BM38" s="24"/>
      <c r="BN38" s="24"/>
      <c r="BO38" s="24"/>
      <c r="BP38" s="24"/>
      <c r="BQ38" s="24"/>
      <c r="BR38" s="24"/>
      <c r="BS38" s="26"/>
      <c r="BT38" s="26"/>
      <c r="BU38" s="26"/>
      <c r="BV38" s="41">
        <v>6</v>
      </c>
    </row>
    <row r="39" spans="1:74" s="3" customFormat="1" ht="35.1" customHeight="1">
      <c r="A39" s="17" t="s">
        <v>111</v>
      </c>
      <c r="B39" s="54" t="s">
        <v>2</v>
      </c>
      <c r="C39" s="54">
        <v>8</v>
      </c>
      <c r="D39" s="54">
        <v>-1</v>
      </c>
      <c r="E39" s="54"/>
      <c r="F39" s="54">
        <v>46</v>
      </c>
      <c r="G39" s="55">
        <v>0.85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49">
        <v>5.5</v>
      </c>
      <c r="U39" s="49">
        <v>2</v>
      </c>
      <c r="V39" s="49" t="s">
        <v>74</v>
      </c>
      <c r="W39" s="49">
        <v>7.0000000000000007E-2</v>
      </c>
      <c r="X39" s="49"/>
      <c r="Y39" s="49" t="s">
        <v>76</v>
      </c>
      <c r="Z39" s="18" t="s">
        <v>83</v>
      </c>
      <c r="AA39" s="18">
        <v>1.5</v>
      </c>
      <c r="AB39" s="18"/>
      <c r="AC39" s="62" t="s">
        <v>78</v>
      </c>
      <c r="AD39" s="18"/>
      <c r="AE39" s="18"/>
      <c r="AF39" s="18"/>
      <c r="AG39" s="18"/>
      <c r="AH39" s="18"/>
      <c r="AI39" s="18"/>
      <c r="AJ39" s="18"/>
      <c r="AK39" s="43"/>
      <c r="AL39" s="51"/>
      <c r="AM39" s="12"/>
      <c r="AN39" s="20"/>
      <c r="AO39" s="20"/>
      <c r="AP39" s="14"/>
      <c r="AQ39" s="31"/>
      <c r="AR39" s="13"/>
      <c r="AS39" s="13"/>
      <c r="AT39" s="13"/>
      <c r="AU39" s="13"/>
      <c r="AV39" s="13"/>
      <c r="AW39" s="13"/>
      <c r="AX39" s="24"/>
      <c r="AY39" s="24"/>
      <c r="AZ39" s="24"/>
      <c r="BA39" s="24"/>
      <c r="BB39" s="24"/>
      <c r="BC39" s="24"/>
      <c r="BD39" s="28"/>
      <c r="BE39" s="78"/>
      <c r="BF39" s="78"/>
      <c r="BG39" s="78"/>
      <c r="BH39" s="78"/>
      <c r="BI39" s="78"/>
      <c r="BJ39" s="13"/>
      <c r="BK39" s="13"/>
      <c r="BL39" s="13"/>
      <c r="BM39" s="78"/>
      <c r="BN39" s="78"/>
      <c r="BO39" s="13"/>
      <c r="BP39" s="24"/>
      <c r="BQ39" s="24"/>
      <c r="BR39" s="24"/>
      <c r="BS39" s="26"/>
      <c r="BT39" s="26"/>
      <c r="BU39" s="26"/>
      <c r="BV39" s="41">
        <v>10</v>
      </c>
    </row>
    <row r="40" spans="1:74" s="3" customFormat="1" ht="35.1" customHeight="1">
      <c r="A40" s="17" t="s">
        <v>112</v>
      </c>
      <c r="B40" s="54" t="s">
        <v>1</v>
      </c>
      <c r="C40" s="54">
        <v>8</v>
      </c>
      <c r="D40" s="54">
        <v>-1</v>
      </c>
      <c r="E40" s="54"/>
      <c r="F40" s="54">
        <v>48</v>
      </c>
      <c r="G40" s="55">
        <v>0.85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49">
        <v>5</v>
      </c>
      <c r="U40" s="49">
        <v>2</v>
      </c>
      <c r="V40" s="49" t="s">
        <v>74</v>
      </c>
      <c r="W40" s="49">
        <v>7.0000000000000007E-2</v>
      </c>
      <c r="X40" s="49"/>
      <c r="Y40" s="49" t="s">
        <v>76</v>
      </c>
      <c r="Z40" s="18" t="s">
        <v>83</v>
      </c>
      <c r="AA40" s="18">
        <v>1.5</v>
      </c>
      <c r="AB40" s="18"/>
      <c r="AC40" s="18" t="s">
        <v>113</v>
      </c>
      <c r="AD40" s="18"/>
      <c r="AE40" s="18"/>
      <c r="AF40" s="18"/>
      <c r="AG40" s="18"/>
      <c r="AH40" s="18"/>
      <c r="AI40" s="18"/>
      <c r="AJ40" s="18"/>
      <c r="AK40" s="43"/>
      <c r="AL40" s="51"/>
      <c r="AM40" s="12"/>
      <c r="AN40" s="20"/>
      <c r="AO40" s="20"/>
      <c r="AP40" s="14"/>
      <c r="AQ40" s="31"/>
      <c r="AR40" s="13"/>
      <c r="AS40" s="13"/>
      <c r="AT40" s="13"/>
      <c r="AU40" s="13"/>
      <c r="AV40" s="13"/>
      <c r="AW40" s="13"/>
      <c r="AX40" s="24"/>
      <c r="AY40" s="24"/>
      <c r="AZ40" s="24"/>
      <c r="BA40" s="24"/>
      <c r="BB40" s="24"/>
      <c r="BC40" s="24"/>
      <c r="BD40" s="28"/>
      <c r="BE40" s="78"/>
      <c r="BF40" s="78"/>
      <c r="BG40" s="78"/>
      <c r="BH40" s="78"/>
      <c r="BI40" s="78"/>
      <c r="BJ40" s="13"/>
      <c r="BK40" s="13"/>
      <c r="BL40" s="13"/>
      <c r="BM40" s="79"/>
      <c r="BN40" s="78"/>
      <c r="BO40" s="13"/>
      <c r="BP40" s="24"/>
      <c r="BQ40" s="24"/>
      <c r="BR40" s="24"/>
      <c r="BS40" s="26"/>
      <c r="BT40" s="26"/>
      <c r="BU40" s="26"/>
      <c r="BV40" s="41">
        <v>4</v>
      </c>
    </row>
    <row r="41" spans="1:74" s="3" customFormat="1" ht="35.1" customHeight="1">
      <c r="A41" s="17" t="s">
        <v>114</v>
      </c>
      <c r="B41" s="54" t="s">
        <v>1</v>
      </c>
      <c r="C41" s="54">
        <v>9</v>
      </c>
      <c r="D41" s="54">
        <v>-2.5</v>
      </c>
      <c r="E41" s="54"/>
      <c r="F41" s="54">
        <v>45</v>
      </c>
      <c r="G41" s="55">
        <v>0.85</v>
      </c>
      <c r="H41" s="18"/>
      <c r="I41" s="18"/>
      <c r="J41" s="18"/>
      <c r="K41" s="18"/>
      <c r="L41" s="18"/>
      <c r="M41" s="18"/>
      <c r="N41" s="18"/>
      <c r="O41" s="18"/>
      <c r="P41" s="62" t="s">
        <v>75</v>
      </c>
      <c r="Q41" s="18">
        <v>2</v>
      </c>
      <c r="R41" s="18"/>
      <c r="S41" s="62" t="s">
        <v>78</v>
      </c>
      <c r="T41" s="49">
        <v>6</v>
      </c>
      <c r="U41" s="49">
        <v>2</v>
      </c>
      <c r="V41" s="49" t="s">
        <v>74</v>
      </c>
      <c r="W41" s="49">
        <v>7.0000000000000007E-2</v>
      </c>
      <c r="X41" s="50"/>
      <c r="Y41" s="50" t="s">
        <v>77</v>
      </c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43"/>
      <c r="AL41" s="51"/>
      <c r="AM41" s="12"/>
      <c r="AN41" s="20"/>
      <c r="AO41" s="20"/>
      <c r="AP41" s="14"/>
      <c r="AQ41" s="31"/>
      <c r="AR41" s="13"/>
      <c r="AS41" s="13"/>
      <c r="AT41" s="13"/>
      <c r="AU41" s="13"/>
      <c r="AV41" s="13"/>
      <c r="AW41" s="13"/>
      <c r="AX41" s="24"/>
      <c r="AY41" s="24"/>
      <c r="AZ41" s="24"/>
      <c r="BA41" s="24"/>
      <c r="BB41" s="79"/>
      <c r="BC41" s="78"/>
      <c r="BD41" s="13"/>
      <c r="BE41" s="78"/>
      <c r="BF41" s="78"/>
      <c r="BG41" s="78"/>
      <c r="BH41" s="78"/>
      <c r="BI41" s="78"/>
      <c r="BJ41" s="13"/>
      <c r="BK41" s="13"/>
      <c r="BL41" s="13"/>
      <c r="BM41" s="24"/>
      <c r="BN41" s="24"/>
      <c r="BO41" s="24"/>
      <c r="BP41" s="24"/>
      <c r="BQ41" s="24"/>
      <c r="BR41" s="24"/>
      <c r="BS41" s="26"/>
      <c r="BT41" s="26"/>
      <c r="BU41" s="26"/>
      <c r="BV41" s="41">
        <v>14</v>
      </c>
    </row>
    <row r="42" spans="1:74" s="3" customFormat="1" ht="35.1" customHeight="1">
      <c r="A42" s="17" t="s">
        <v>115</v>
      </c>
      <c r="B42" s="54" t="s">
        <v>1</v>
      </c>
      <c r="C42" s="54">
        <v>9</v>
      </c>
      <c r="D42" s="54">
        <v>0</v>
      </c>
      <c r="E42" s="54"/>
      <c r="F42" s="54">
        <v>44</v>
      </c>
      <c r="G42" s="55">
        <v>0.85</v>
      </c>
      <c r="H42" s="18"/>
      <c r="I42" s="18"/>
      <c r="J42" s="18"/>
      <c r="K42" s="18"/>
      <c r="L42" s="18"/>
      <c r="M42" s="18"/>
      <c r="N42" s="18"/>
      <c r="O42" s="18"/>
      <c r="P42" s="62" t="s">
        <v>75</v>
      </c>
      <c r="Q42" s="18">
        <v>10</v>
      </c>
      <c r="R42" s="18"/>
      <c r="S42" s="62" t="s">
        <v>78</v>
      </c>
      <c r="T42" s="49">
        <v>6</v>
      </c>
      <c r="U42" s="49">
        <v>2</v>
      </c>
      <c r="V42" s="49" t="s">
        <v>74</v>
      </c>
      <c r="W42" s="49">
        <v>7.0000000000000007E-2</v>
      </c>
      <c r="X42" s="50"/>
      <c r="Y42" s="50" t="s">
        <v>116</v>
      </c>
      <c r="Z42" s="18" t="s">
        <v>83</v>
      </c>
      <c r="AA42" s="18">
        <v>2</v>
      </c>
      <c r="AB42" s="18"/>
      <c r="AC42" s="62" t="s">
        <v>78</v>
      </c>
      <c r="AD42" s="18"/>
      <c r="AE42" s="18"/>
      <c r="AF42" s="18"/>
      <c r="AG42" s="18"/>
      <c r="AH42" s="18"/>
      <c r="AI42" s="18"/>
      <c r="AJ42" s="18"/>
      <c r="AK42" s="43"/>
      <c r="AL42" s="51"/>
      <c r="AM42" s="12"/>
      <c r="AN42" s="20"/>
      <c r="AO42" s="20"/>
      <c r="AP42" s="14"/>
      <c r="AQ42" s="31"/>
      <c r="AR42" s="13"/>
      <c r="AS42" s="13"/>
      <c r="AT42" s="13"/>
      <c r="AU42" s="13"/>
      <c r="AV42" s="13"/>
      <c r="AW42" s="13"/>
      <c r="AX42" s="24"/>
      <c r="AY42" s="24"/>
      <c r="AZ42" s="24"/>
      <c r="BA42" s="24"/>
      <c r="BB42" s="78"/>
      <c r="BC42" s="78"/>
      <c r="BD42" s="13"/>
      <c r="BE42" s="78"/>
      <c r="BF42" s="78"/>
      <c r="BG42" s="78"/>
      <c r="BH42" s="78"/>
      <c r="BI42" s="78"/>
      <c r="BJ42" s="13"/>
      <c r="BK42" s="13"/>
      <c r="BL42" s="13"/>
      <c r="BM42" s="79"/>
      <c r="BN42" s="78"/>
      <c r="BO42" s="13"/>
      <c r="BP42" s="24"/>
      <c r="BQ42" s="24"/>
      <c r="BR42" s="24"/>
      <c r="BS42" s="26"/>
      <c r="BT42" s="26"/>
      <c r="BU42" s="26"/>
      <c r="BV42" s="41">
        <v>5</v>
      </c>
    </row>
    <row r="43" spans="1:74" s="3" customFormat="1" ht="35.1" customHeight="1">
      <c r="A43" s="17" t="s">
        <v>117</v>
      </c>
      <c r="B43" s="54" t="s">
        <v>2</v>
      </c>
      <c r="C43" s="54">
        <v>9</v>
      </c>
      <c r="D43" s="54">
        <v>-0.5</v>
      </c>
      <c r="E43" s="54"/>
      <c r="F43" s="54">
        <v>46</v>
      </c>
      <c r="G43" s="55">
        <v>0.85</v>
      </c>
      <c r="H43" s="18"/>
      <c r="I43" s="18"/>
      <c r="J43" s="18"/>
      <c r="K43" s="18"/>
      <c r="L43" s="18"/>
      <c r="M43" s="18"/>
      <c r="N43" s="18"/>
      <c r="O43" s="18"/>
      <c r="P43" s="62" t="s">
        <v>75</v>
      </c>
      <c r="Q43" s="18">
        <v>1.5</v>
      </c>
      <c r="R43" s="18"/>
      <c r="S43" s="62" t="s">
        <v>78</v>
      </c>
      <c r="T43" s="49">
        <v>6</v>
      </c>
      <c r="U43" s="49">
        <v>2</v>
      </c>
      <c r="V43" s="49" t="s">
        <v>74</v>
      </c>
      <c r="W43" s="49">
        <v>7.0000000000000007E-2</v>
      </c>
      <c r="X43" s="50"/>
      <c r="Y43" s="50" t="s">
        <v>77</v>
      </c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43"/>
      <c r="AL43" s="51"/>
      <c r="AM43" s="12"/>
      <c r="AN43" s="20"/>
      <c r="AO43" s="20"/>
      <c r="AP43" s="14"/>
      <c r="AQ43" s="31"/>
      <c r="AR43" s="13"/>
      <c r="AS43" s="13"/>
      <c r="AT43" s="13"/>
      <c r="AU43" s="13"/>
      <c r="AV43" s="13"/>
      <c r="AW43" s="13"/>
      <c r="AX43" s="24"/>
      <c r="AY43" s="24"/>
      <c r="AZ43" s="24"/>
      <c r="BA43" s="24"/>
      <c r="BB43" s="79"/>
      <c r="BC43" s="78"/>
      <c r="BD43" s="13"/>
      <c r="BE43" s="78"/>
      <c r="BF43" s="78"/>
      <c r="BG43" s="78"/>
      <c r="BH43" s="78"/>
      <c r="BI43" s="78"/>
      <c r="BJ43" s="13"/>
      <c r="BK43" s="13"/>
      <c r="BL43" s="13"/>
      <c r="BM43" s="24"/>
      <c r="BN43" s="24"/>
      <c r="BO43" s="24"/>
      <c r="BP43" s="24"/>
      <c r="BQ43" s="24"/>
      <c r="BR43" s="24"/>
      <c r="BS43" s="26"/>
      <c r="BT43" s="26"/>
      <c r="BU43" s="26"/>
      <c r="BV43" s="41">
        <v>5</v>
      </c>
    </row>
    <row r="44" spans="1:74" s="3" customFormat="1" ht="35.1" customHeight="1">
      <c r="A44" s="17" t="s">
        <v>118</v>
      </c>
      <c r="B44" s="54" t="s">
        <v>1</v>
      </c>
      <c r="C44" s="54">
        <v>8.5</v>
      </c>
      <c r="D44" s="54">
        <v>0</v>
      </c>
      <c r="E44" s="54"/>
      <c r="F44" s="54">
        <v>50</v>
      </c>
      <c r="G44" s="55">
        <v>0.85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49">
        <v>5</v>
      </c>
      <c r="U44" s="49">
        <v>2</v>
      </c>
      <c r="V44" s="49" t="s">
        <v>74</v>
      </c>
      <c r="W44" s="49">
        <v>7.0000000000000007E-2</v>
      </c>
      <c r="X44" s="50"/>
      <c r="Y44" s="50" t="s">
        <v>120</v>
      </c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43"/>
      <c r="AL44" s="51"/>
      <c r="AM44" s="12"/>
      <c r="AN44" s="20"/>
      <c r="AO44" s="20"/>
      <c r="AP44" s="14"/>
      <c r="AQ44" s="31"/>
      <c r="AR44" s="13"/>
      <c r="AS44" s="13"/>
      <c r="AT44" s="13"/>
      <c r="AU44" s="13"/>
      <c r="AV44" s="13"/>
      <c r="AW44" s="13"/>
      <c r="AX44" s="24"/>
      <c r="AY44" s="24"/>
      <c r="AZ44" s="24"/>
      <c r="BA44" s="24"/>
      <c r="BB44" s="24"/>
      <c r="BC44" s="24"/>
      <c r="BD44" s="28"/>
      <c r="BE44" s="27"/>
      <c r="BF44" s="27"/>
      <c r="BG44" s="27"/>
      <c r="BH44" s="27"/>
      <c r="BI44" s="27"/>
      <c r="BJ44" s="78"/>
      <c r="BK44" s="78"/>
      <c r="BL44" s="13"/>
      <c r="BM44" s="24"/>
      <c r="BN44" s="24"/>
      <c r="BO44" s="24"/>
      <c r="BP44" s="24"/>
      <c r="BQ44" s="24"/>
      <c r="BR44" s="24"/>
      <c r="BS44" s="26"/>
      <c r="BT44" s="26"/>
      <c r="BU44" s="26"/>
      <c r="BV44" s="41">
        <v>6</v>
      </c>
    </row>
    <row r="45" spans="1:74" s="3" customFormat="1" ht="35.1" customHeight="1">
      <c r="A45" s="17" t="s">
        <v>119</v>
      </c>
      <c r="B45" s="54" t="s">
        <v>1</v>
      </c>
      <c r="C45" s="54">
        <v>8.5</v>
      </c>
      <c r="D45" s="54">
        <v>-1</v>
      </c>
      <c r="E45" s="54"/>
      <c r="F45" s="54">
        <v>45</v>
      </c>
      <c r="G45" s="55">
        <v>0.85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49">
        <v>5</v>
      </c>
      <c r="U45" s="49">
        <v>2</v>
      </c>
      <c r="V45" s="49" t="s">
        <v>74</v>
      </c>
      <c r="W45" s="49">
        <v>7.0000000000000007E-2</v>
      </c>
      <c r="X45" s="49"/>
      <c r="Y45" s="49" t="s">
        <v>76</v>
      </c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43"/>
      <c r="AL45" s="51"/>
      <c r="AM45" s="12"/>
      <c r="AN45" s="20"/>
      <c r="AO45" s="20"/>
      <c r="AP45" s="14"/>
      <c r="AQ45" s="31"/>
      <c r="AR45" s="13"/>
      <c r="AS45" s="13"/>
      <c r="AT45" s="13"/>
      <c r="AU45" s="13"/>
      <c r="AV45" s="13"/>
      <c r="AW45" s="13"/>
      <c r="AX45" s="24"/>
      <c r="AY45" s="24"/>
      <c r="AZ45" s="24"/>
      <c r="BA45" s="24"/>
      <c r="BB45" s="24"/>
      <c r="BC45" s="24"/>
      <c r="BD45" s="28"/>
      <c r="BE45" s="78"/>
      <c r="BF45" s="78"/>
      <c r="BG45" s="78"/>
      <c r="BH45" s="78"/>
      <c r="BI45" s="78"/>
      <c r="BJ45" s="13"/>
      <c r="BK45" s="13"/>
      <c r="BL45" s="13"/>
      <c r="BM45" s="24"/>
      <c r="BN45" s="24"/>
      <c r="BO45" s="24"/>
      <c r="BP45" s="24"/>
      <c r="BQ45" s="24"/>
      <c r="BR45" s="24"/>
      <c r="BS45" s="26"/>
      <c r="BT45" s="26"/>
      <c r="BU45" s="26"/>
      <c r="BV45" s="41">
        <v>8</v>
      </c>
    </row>
    <row r="46" spans="1:74" s="3" customFormat="1" ht="35.1" customHeight="1">
      <c r="A46" s="17" t="s">
        <v>121</v>
      </c>
      <c r="B46" s="54" t="s">
        <v>2</v>
      </c>
      <c r="C46" s="54">
        <v>8.5</v>
      </c>
      <c r="D46" s="54">
        <v>-2.5</v>
      </c>
      <c r="E46" s="54"/>
      <c r="F46" s="54">
        <v>50</v>
      </c>
      <c r="G46" s="55">
        <v>0.85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49">
        <v>5</v>
      </c>
      <c r="U46" s="49">
        <v>2</v>
      </c>
      <c r="V46" s="65" t="s">
        <v>74</v>
      </c>
      <c r="W46" s="65">
        <v>7.0000000000000007E-2</v>
      </c>
      <c r="X46" s="65"/>
      <c r="Y46" s="65" t="s">
        <v>78</v>
      </c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43"/>
      <c r="AL46" s="51"/>
      <c r="AM46" s="12"/>
      <c r="AN46" s="20"/>
      <c r="AO46" s="20"/>
      <c r="AP46" s="14"/>
      <c r="AQ46" s="31"/>
      <c r="AR46" s="13"/>
      <c r="AS46" s="13"/>
      <c r="AT46" s="13"/>
      <c r="AU46" s="13"/>
      <c r="AV46" s="13"/>
      <c r="AW46" s="13"/>
      <c r="AX46" s="24"/>
      <c r="AY46" s="24"/>
      <c r="AZ46" s="24"/>
      <c r="BA46" s="24"/>
      <c r="BB46" s="24"/>
      <c r="BC46" s="24"/>
      <c r="BD46" s="28"/>
      <c r="BE46" s="27"/>
      <c r="BF46" s="27"/>
      <c r="BG46" s="27"/>
      <c r="BH46" s="27"/>
      <c r="BI46" s="27"/>
      <c r="BJ46" s="78"/>
      <c r="BK46" s="78"/>
      <c r="BL46" s="13"/>
      <c r="BM46" s="24"/>
      <c r="BN46" s="24"/>
      <c r="BO46" s="24"/>
      <c r="BP46" s="24"/>
      <c r="BQ46" s="24"/>
      <c r="BR46" s="24"/>
      <c r="BS46" s="26"/>
      <c r="BT46" s="26"/>
      <c r="BU46" s="26"/>
      <c r="BV46" s="41">
        <v>9</v>
      </c>
    </row>
    <row r="47" spans="1:74" s="3" customFormat="1" ht="35.1" customHeight="1">
      <c r="A47" s="17" t="s">
        <v>122</v>
      </c>
      <c r="B47" s="54" t="s">
        <v>2</v>
      </c>
      <c r="C47" s="54">
        <v>9</v>
      </c>
      <c r="D47" s="54">
        <v>-1</v>
      </c>
      <c r="E47" s="54"/>
      <c r="F47" s="54">
        <v>46</v>
      </c>
      <c r="G47" s="55">
        <v>0.85</v>
      </c>
      <c r="H47" s="18"/>
      <c r="I47" s="18"/>
      <c r="J47" s="18"/>
      <c r="K47" s="18"/>
      <c r="L47" s="18"/>
      <c r="M47" s="18"/>
      <c r="N47" s="18"/>
      <c r="O47" s="18"/>
      <c r="P47" s="62" t="s">
        <v>75</v>
      </c>
      <c r="Q47" s="18">
        <v>1.5</v>
      </c>
      <c r="R47" s="18"/>
      <c r="S47" s="62" t="s">
        <v>78</v>
      </c>
      <c r="T47" s="49">
        <v>5</v>
      </c>
      <c r="U47" s="49">
        <v>2</v>
      </c>
      <c r="V47" s="49" t="s">
        <v>74</v>
      </c>
      <c r="W47" s="49">
        <v>7.0000000000000007E-2</v>
      </c>
      <c r="X47" s="49"/>
      <c r="Y47" s="49" t="s">
        <v>76</v>
      </c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43"/>
      <c r="AL47" s="51"/>
      <c r="AM47" s="12"/>
      <c r="AN47" s="20"/>
      <c r="AO47" s="20"/>
      <c r="AP47" s="14"/>
      <c r="AQ47" s="31"/>
      <c r="AR47" s="13"/>
      <c r="AS47" s="13"/>
      <c r="AT47" s="13"/>
      <c r="AU47" s="13"/>
      <c r="AV47" s="13"/>
      <c r="AW47" s="13"/>
      <c r="AX47" s="24"/>
      <c r="AY47" s="24"/>
      <c r="AZ47" s="24"/>
      <c r="BA47" s="24"/>
      <c r="BB47" s="78"/>
      <c r="BC47" s="78"/>
      <c r="BD47" s="13"/>
      <c r="BE47" s="78"/>
      <c r="BF47" s="78"/>
      <c r="BG47" s="78"/>
      <c r="BH47" s="78"/>
      <c r="BI47" s="78"/>
      <c r="BJ47" s="13"/>
      <c r="BK47" s="13"/>
      <c r="BL47" s="13"/>
      <c r="BM47" s="24"/>
      <c r="BN47" s="24"/>
      <c r="BO47" s="24"/>
      <c r="BP47" s="24"/>
      <c r="BQ47" s="24"/>
      <c r="BR47" s="24"/>
      <c r="BS47" s="26"/>
      <c r="BT47" s="26"/>
      <c r="BU47" s="26"/>
      <c r="BV47" s="41">
        <v>11</v>
      </c>
    </row>
    <row r="48" spans="1:74" s="3" customFormat="1" ht="35.1" customHeight="1">
      <c r="A48" s="17" t="s">
        <v>123</v>
      </c>
      <c r="B48" s="54" t="s">
        <v>1</v>
      </c>
      <c r="C48" s="54">
        <v>8</v>
      </c>
      <c r="D48" s="54">
        <v>-1.5</v>
      </c>
      <c r="E48" s="54"/>
      <c r="F48" s="54">
        <v>45</v>
      </c>
      <c r="G48" s="55">
        <v>0.85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49">
        <v>5</v>
      </c>
      <c r="U48" s="49">
        <v>2</v>
      </c>
      <c r="V48" s="49" t="s">
        <v>74</v>
      </c>
      <c r="W48" s="49">
        <v>7.0000000000000007E-2</v>
      </c>
      <c r="X48" s="49"/>
      <c r="Y48" s="49" t="s">
        <v>76</v>
      </c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43"/>
      <c r="AL48" s="51"/>
      <c r="AM48" s="12"/>
      <c r="AN48" s="20"/>
      <c r="AO48" s="20"/>
      <c r="AP48" s="14"/>
      <c r="AQ48" s="31"/>
      <c r="AR48" s="13"/>
      <c r="AS48" s="13"/>
      <c r="AT48" s="13"/>
      <c r="AU48" s="13"/>
      <c r="AV48" s="13"/>
      <c r="AW48" s="13"/>
      <c r="AX48" s="24"/>
      <c r="AY48" s="24"/>
      <c r="AZ48" s="24"/>
      <c r="BA48" s="24"/>
      <c r="BB48" s="24"/>
      <c r="BC48" s="24"/>
      <c r="BD48" s="28"/>
      <c r="BE48" s="78"/>
      <c r="BF48" s="78"/>
      <c r="BG48" s="78"/>
      <c r="BH48" s="78"/>
      <c r="BI48" s="78"/>
      <c r="BJ48" s="13"/>
      <c r="BK48" s="13"/>
      <c r="BL48" s="13"/>
      <c r="BM48" s="24"/>
      <c r="BN48" s="24"/>
      <c r="BO48" s="24"/>
      <c r="BP48" s="24"/>
      <c r="BQ48" s="24"/>
      <c r="BR48" s="24"/>
      <c r="BS48" s="26"/>
      <c r="BT48" s="26"/>
      <c r="BU48" s="26"/>
      <c r="BV48" s="41">
        <v>7</v>
      </c>
    </row>
    <row r="49" spans="1:74" s="3" customFormat="1" ht="35.1" customHeight="1">
      <c r="A49" s="17" t="s">
        <v>124</v>
      </c>
      <c r="B49" s="54" t="s">
        <v>1</v>
      </c>
      <c r="C49" s="54">
        <v>8</v>
      </c>
      <c r="D49" s="54">
        <v>-0.5</v>
      </c>
      <c r="E49" s="54"/>
      <c r="F49" s="54">
        <v>50</v>
      </c>
      <c r="G49" s="55">
        <v>0.85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49">
        <v>4.5</v>
      </c>
      <c r="U49" s="49">
        <v>2</v>
      </c>
      <c r="V49" s="65" t="s">
        <v>74</v>
      </c>
      <c r="W49" s="65">
        <v>7.0000000000000007E-2</v>
      </c>
      <c r="X49" s="65"/>
      <c r="Y49" s="65" t="s">
        <v>78</v>
      </c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3"/>
      <c r="AL49" s="51"/>
      <c r="AM49" s="12"/>
      <c r="AN49" s="20"/>
      <c r="AO49" s="20"/>
      <c r="AP49" s="14"/>
      <c r="AQ49" s="31"/>
      <c r="AR49" s="13"/>
      <c r="AS49" s="13"/>
      <c r="AT49" s="13"/>
      <c r="AU49" s="13"/>
      <c r="AV49" s="13"/>
      <c r="AW49" s="13"/>
      <c r="AX49" s="24"/>
      <c r="AY49" s="24"/>
      <c r="AZ49" s="24"/>
      <c r="BA49" s="24"/>
      <c r="BB49" s="24"/>
      <c r="BC49" s="24"/>
      <c r="BD49" s="28"/>
      <c r="BE49" s="27"/>
      <c r="BF49" s="27"/>
      <c r="BG49" s="27"/>
      <c r="BH49" s="27"/>
      <c r="BI49" s="27"/>
      <c r="BJ49" s="78"/>
      <c r="BK49" s="78"/>
      <c r="BL49" s="13"/>
      <c r="BM49" s="24"/>
      <c r="BN49" s="24"/>
      <c r="BO49" s="24"/>
      <c r="BP49" s="24"/>
      <c r="BQ49" s="24"/>
      <c r="BR49" s="24"/>
      <c r="BS49" s="26"/>
      <c r="BT49" s="26"/>
      <c r="BU49" s="26"/>
      <c r="BV49" s="41">
        <v>9</v>
      </c>
    </row>
    <row r="50" spans="1:74" s="3" customFormat="1" ht="35.1" customHeight="1">
      <c r="A50" s="17" t="s">
        <v>125</v>
      </c>
      <c r="B50" s="54" t="s">
        <v>1</v>
      </c>
      <c r="C50" s="54">
        <v>8.5</v>
      </c>
      <c r="D50" s="54">
        <v>-2.5</v>
      </c>
      <c r="E50" s="54"/>
      <c r="F50" s="54">
        <v>50</v>
      </c>
      <c r="G50" s="55">
        <v>0.85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49">
        <v>4.5</v>
      </c>
      <c r="U50" s="49">
        <v>2</v>
      </c>
      <c r="V50" s="49" t="s">
        <v>74</v>
      </c>
      <c r="W50" s="49">
        <v>7.0000000000000007E-2</v>
      </c>
      <c r="X50" s="49"/>
      <c r="Y50" s="49" t="s">
        <v>76</v>
      </c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3"/>
      <c r="AL50" s="51"/>
      <c r="AM50" s="12"/>
      <c r="AN50" s="20"/>
      <c r="AO50" s="20"/>
      <c r="AP50" s="14"/>
      <c r="AQ50" s="31"/>
      <c r="AR50" s="13"/>
      <c r="AS50" s="13"/>
      <c r="AT50" s="13"/>
      <c r="AU50" s="13"/>
      <c r="AV50" s="13"/>
      <c r="AW50" s="13"/>
      <c r="AX50" s="24"/>
      <c r="AY50" s="24"/>
      <c r="AZ50" s="24"/>
      <c r="BA50" s="24"/>
      <c r="BB50" s="24"/>
      <c r="BC50" s="24"/>
      <c r="BD50" s="28"/>
      <c r="BE50" s="78"/>
      <c r="BF50" s="78"/>
      <c r="BG50" s="78"/>
      <c r="BH50" s="78"/>
      <c r="BI50" s="78"/>
      <c r="BJ50" s="13"/>
      <c r="BK50" s="13"/>
      <c r="BL50" s="13"/>
      <c r="BM50" s="24"/>
      <c r="BN50" s="24"/>
      <c r="BO50" s="24"/>
      <c r="BP50" s="24"/>
      <c r="BQ50" s="24"/>
      <c r="BR50" s="24"/>
      <c r="BS50" s="26"/>
      <c r="BT50" s="26"/>
      <c r="BU50" s="26"/>
      <c r="BV50" s="41">
        <v>4</v>
      </c>
    </row>
    <row r="51" spans="1:74" s="3" customFormat="1" ht="35.1" customHeight="1">
      <c r="A51" s="17" t="s">
        <v>126</v>
      </c>
      <c r="B51" s="54" t="s">
        <v>1</v>
      </c>
      <c r="C51" s="54">
        <v>8</v>
      </c>
      <c r="D51" s="54">
        <v>-1</v>
      </c>
      <c r="E51" s="54"/>
      <c r="F51" s="54">
        <v>50</v>
      </c>
      <c r="G51" s="55">
        <v>0.85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49">
        <v>4.5</v>
      </c>
      <c r="U51" s="49">
        <v>2</v>
      </c>
      <c r="V51" s="65" t="s">
        <v>74</v>
      </c>
      <c r="W51" s="65">
        <v>7.0000000000000007E-2</v>
      </c>
      <c r="X51" s="65"/>
      <c r="Y51" s="65" t="s">
        <v>78</v>
      </c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43"/>
      <c r="AL51" s="51"/>
      <c r="AM51" s="12"/>
      <c r="AN51" s="20"/>
      <c r="AO51" s="20"/>
      <c r="AP51" s="14"/>
      <c r="AQ51" s="31"/>
      <c r="AR51" s="13"/>
      <c r="AS51" s="13"/>
      <c r="AT51" s="13"/>
      <c r="AU51" s="13"/>
      <c r="AV51" s="13"/>
      <c r="AW51" s="13"/>
      <c r="AX51" s="24"/>
      <c r="AY51" s="24"/>
      <c r="AZ51" s="24"/>
      <c r="BA51" s="24"/>
      <c r="BB51" s="24"/>
      <c r="BC51" s="24"/>
      <c r="BD51" s="28"/>
      <c r="BE51" s="27"/>
      <c r="BF51" s="27"/>
      <c r="BG51" s="27"/>
      <c r="BH51" s="27"/>
      <c r="BI51" s="27"/>
      <c r="BJ51" s="78"/>
      <c r="BK51" s="78"/>
      <c r="BL51" s="13"/>
      <c r="BM51" s="24"/>
      <c r="BN51" s="24"/>
      <c r="BO51" s="24"/>
      <c r="BP51" s="24"/>
      <c r="BQ51" s="24"/>
      <c r="BR51" s="24"/>
      <c r="BS51" s="26"/>
      <c r="BT51" s="26"/>
      <c r="BU51" s="26"/>
      <c r="BV51" s="41">
        <v>6</v>
      </c>
    </row>
    <row r="52" spans="1:74" s="3" customFormat="1" ht="35.1" customHeight="1">
      <c r="A52" s="17" t="s">
        <v>127</v>
      </c>
      <c r="B52" s="54" t="s">
        <v>1</v>
      </c>
      <c r="C52" s="54">
        <v>8</v>
      </c>
      <c r="D52" s="54">
        <v>-1</v>
      </c>
      <c r="E52" s="54"/>
      <c r="F52" s="54">
        <v>49</v>
      </c>
      <c r="G52" s="55">
        <v>0.85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49">
        <v>4.5</v>
      </c>
      <c r="U52" s="49">
        <v>2</v>
      </c>
      <c r="V52" s="49" t="s">
        <v>74</v>
      </c>
      <c r="W52" s="49">
        <v>7.0000000000000007E-2</v>
      </c>
      <c r="X52" s="49"/>
      <c r="Y52" s="49" t="s">
        <v>76</v>
      </c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43"/>
      <c r="AL52" s="51"/>
      <c r="AM52" s="12"/>
      <c r="AN52" s="20"/>
      <c r="AO52" s="20"/>
      <c r="AP52" s="14"/>
      <c r="AQ52" s="31"/>
      <c r="AR52" s="13"/>
      <c r="AS52" s="13"/>
      <c r="AT52" s="13"/>
      <c r="AU52" s="13"/>
      <c r="AV52" s="13"/>
      <c r="AW52" s="13"/>
      <c r="AX52" s="24"/>
      <c r="AY52" s="24"/>
      <c r="AZ52" s="24"/>
      <c r="BA52" s="24"/>
      <c r="BB52" s="24"/>
      <c r="BC52" s="24"/>
      <c r="BD52" s="28"/>
      <c r="BE52" s="78"/>
      <c r="BF52" s="78"/>
      <c r="BG52" s="78"/>
      <c r="BH52" s="78"/>
      <c r="BI52" s="78"/>
      <c r="BJ52" s="13"/>
      <c r="BK52" s="13"/>
      <c r="BL52" s="13"/>
      <c r="BM52" s="24"/>
      <c r="BN52" s="24"/>
      <c r="BO52" s="24"/>
      <c r="BP52" s="24"/>
      <c r="BQ52" s="24"/>
      <c r="BR52" s="24"/>
      <c r="BS52" s="26"/>
      <c r="BT52" s="26"/>
      <c r="BU52" s="26"/>
      <c r="BV52" s="41">
        <v>9</v>
      </c>
    </row>
    <row r="53" spans="1:74" s="3" customFormat="1" ht="35.1" customHeight="1">
      <c r="A53" s="17" t="s">
        <v>128</v>
      </c>
      <c r="B53" s="54" t="s">
        <v>1</v>
      </c>
      <c r="C53" s="54">
        <v>8</v>
      </c>
      <c r="D53" s="54">
        <v>0</v>
      </c>
      <c r="E53" s="54"/>
      <c r="F53" s="54">
        <v>45</v>
      </c>
      <c r="G53" s="55">
        <v>0.85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49">
        <v>4.5</v>
      </c>
      <c r="U53" s="49">
        <v>2</v>
      </c>
      <c r="V53" s="65" t="s">
        <v>74</v>
      </c>
      <c r="W53" s="65">
        <v>7.0000000000000007E-2</v>
      </c>
      <c r="X53" s="65"/>
      <c r="Y53" s="65" t="s">
        <v>78</v>
      </c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3"/>
      <c r="AL53" s="51"/>
      <c r="AM53" s="12"/>
      <c r="AN53" s="20"/>
      <c r="AO53" s="20"/>
      <c r="AP53" s="14"/>
      <c r="AQ53" s="31"/>
      <c r="AR53" s="13"/>
      <c r="AS53" s="13"/>
      <c r="AT53" s="13"/>
      <c r="AU53" s="13"/>
      <c r="AV53" s="13"/>
      <c r="AW53" s="13"/>
      <c r="AX53" s="24"/>
      <c r="AY53" s="24"/>
      <c r="AZ53" s="24"/>
      <c r="BA53" s="24"/>
      <c r="BB53" s="24"/>
      <c r="BC53" s="24"/>
      <c r="BD53" s="28"/>
      <c r="BE53" s="27"/>
      <c r="BF53" s="27"/>
      <c r="BG53" s="27"/>
      <c r="BH53" s="27"/>
      <c r="BI53" s="27"/>
      <c r="BJ53" s="78"/>
      <c r="BK53" s="78"/>
      <c r="BL53" s="13"/>
      <c r="BM53" s="24"/>
      <c r="BN53" s="24"/>
      <c r="BO53" s="24"/>
      <c r="BP53" s="24"/>
      <c r="BQ53" s="24"/>
      <c r="BR53" s="24"/>
      <c r="BS53" s="26"/>
      <c r="BT53" s="26"/>
      <c r="BU53" s="26"/>
      <c r="BV53" s="41">
        <v>6</v>
      </c>
    </row>
    <row r="54" spans="1:74" s="3" customFormat="1" ht="35.1" customHeight="1">
      <c r="A54" s="17" t="s">
        <v>129</v>
      </c>
      <c r="B54" s="54" t="s">
        <v>2</v>
      </c>
      <c r="C54" s="54">
        <v>8</v>
      </c>
      <c r="D54" s="54">
        <v>-0.5</v>
      </c>
      <c r="E54" s="54"/>
      <c r="F54" s="54">
        <v>50</v>
      </c>
      <c r="G54" s="55">
        <v>0.85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49">
        <v>3.5</v>
      </c>
      <c r="U54" s="49">
        <v>2</v>
      </c>
      <c r="V54" s="65" t="s">
        <v>74</v>
      </c>
      <c r="W54" s="65">
        <v>7.0000000000000007E-2</v>
      </c>
      <c r="X54" s="65"/>
      <c r="Y54" s="65" t="s">
        <v>78</v>
      </c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3"/>
      <c r="AL54" s="51"/>
      <c r="AM54" s="12"/>
      <c r="AN54" s="20"/>
      <c r="AO54" s="20"/>
      <c r="AP54" s="14"/>
      <c r="AQ54" s="31"/>
      <c r="AR54" s="13"/>
      <c r="AS54" s="13"/>
      <c r="AT54" s="13"/>
      <c r="AU54" s="13"/>
      <c r="AV54" s="13"/>
      <c r="AW54" s="13"/>
      <c r="AX54" s="24"/>
      <c r="AY54" s="24"/>
      <c r="AZ54" s="24"/>
      <c r="BA54" s="24"/>
      <c r="BB54" s="24"/>
      <c r="BC54" s="24"/>
      <c r="BD54" s="28"/>
      <c r="BE54" s="27"/>
      <c r="BF54" s="27"/>
      <c r="BG54" s="27"/>
      <c r="BH54" s="27"/>
      <c r="BI54" s="27"/>
      <c r="BJ54" s="78"/>
      <c r="BK54" s="78"/>
      <c r="BL54" s="13"/>
      <c r="BM54" s="24"/>
      <c r="BN54" s="24"/>
      <c r="BO54" s="24"/>
      <c r="BP54" s="24"/>
      <c r="BQ54" s="24"/>
      <c r="BR54" s="24"/>
      <c r="BS54" s="26"/>
      <c r="BT54" s="26"/>
      <c r="BU54" s="26"/>
      <c r="BV54" s="41">
        <v>2</v>
      </c>
    </row>
    <row r="55" spans="1:74" s="3" customFormat="1" ht="35.1" customHeight="1">
      <c r="A55" s="17" t="s">
        <v>130</v>
      </c>
      <c r="B55" s="54" t="s">
        <v>2</v>
      </c>
      <c r="C55" s="54">
        <v>9</v>
      </c>
      <c r="D55" s="54">
        <v>-2</v>
      </c>
      <c r="E55" s="54"/>
      <c r="F55" s="54">
        <v>45</v>
      </c>
      <c r="G55" s="55">
        <v>0.85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49">
        <v>6</v>
      </c>
      <c r="U55" s="49">
        <v>2</v>
      </c>
      <c r="V55" s="49" t="s">
        <v>74</v>
      </c>
      <c r="W55" s="49">
        <v>7.0000000000000007E-2</v>
      </c>
      <c r="X55" s="50"/>
      <c r="Y55" s="50" t="s">
        <v>77</v>
      </c>
      <c r="Z55" s="18" t="s">
        <v>83</v>
      </c>
      <c r="AA55" s="18">
        <v>2</v>
      </c>
      <c r="AB55" s="18"/>
      <c r="AC55" s="62" t="s">
        <v>78</v>
      </c>
      <c r="AD55" s="18"/>
      <c r="AE55" s="18"/>
      <c r="AF55" s="18"/>
      <c r="AG55" s="18"/>
      <c r="AH55" s="18"/>
      <c r="AI55" s="18"/>
      <c r="AJ55" s="18"/>
      <c r="AK55" s="43"/>
      <c r="AL55" s="51"/>
      <c r="AM55" s="12"/>
      <c r="AN55" s="20"/>
      <c r="AO55" s="20"/>
      <c r="AP55" s="14"/>
      <c r="AQ55" s="31"/>
      <c r="AR55" s="13"/>
      <c r="AS55" s="13"/>
      <c r="AT55" s="13"/>
      <c r="AU55" s="13"/>
      <c r="AV55" s="13"/>
      <c r="AW55" s="13"/>
      <c r="AX55" s="24"/>
      <c r="AY55" s="24"/>
      <c r="AZ55" s="24"/>
      <c r="BA55" s="24"/>
      <c r="BB55" s="24"/>
      <c r="BC55" s="24"/>
      <c r="BD55" s="28"/>
      <c r="BE55" s="78"/>
      <c r="BF55" s="78"/>
      <c r="BG55" s="78"/>
      <c r="BH55" s="78"/>
      <c r="BI55" s="78"/>
      <c r="BJ55" s="13"/>
      <c r="BK55" s="13"/>
      <c r="BL55" s="13"/>
      <c r="BM55" s="79"/>
      <c r="BN55" s="78"/>
      <c r="BO55" s="13"/>
      <c r="BP55" s="24"/>
      <c r="BQ55" s="24"/>
      <c r="BR55" s="24"/>
      <c r="BS55" s="26"/>
      <c r="BT55" s="26"/>
      <c r="BU55" s="26"/>
      <c r="BV55" s="41">
        <v>3</v>
      </c>
    </row>
    <row r="56" spans="1:74" s="3" customFormat="1" ht="35.1" customHeight="1">
      <c r="A56" s="17" t="s">
        <v>131</v>
      </c>
      <c r="B56" s="54" t="s">
        <v>1</v>
      </c>
      <c r="C56" s="54">
        <v>9</v>
      </c>
      <c r="D56" s="54">
        <v>-1</v>
      </c>
      <c r="E56" s="54"/>
      <c r="F56" s="54">
        <v>48</v>
      </c>
      <c r="G56" s="55">
        <v>0.85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49">
        <v>6</v>
      </c>
      <c r="U56" s="49">
        <v>2</v>
      </c>
      <c r="V56" s="49" t="s">
        <v>74</v>
      </c>
      <c r="W56" s="49">
        <v>7.0000000000000007E-2</v>
      </c>
      <c r="X56" s="50"/>
      <c r="Y56" s="50" t="s">
        <v>76</v>
      </c>
      <c r="Z56" s="18" t="s">
        <v>83</v>
      </c>
      <c r="AA56" s="18">
        <v>2</v>
      </c>
      <c r="AB56" s="18"/>
      <c r="AC56" s="62" t="s">
        <v>78</v>
      </c>
      <c r="AD56" s="18"/>
      <c r="AE56" s="18"/>
      <c r="AF56" s="18"/>
      <c r="AG56" s="18"/>
      <c r="AH56" s="18"/>
      <c r="AI56" s="18"/>
      <c r="AJ56" s="18"/>
      <c r="AK56" s="43"/>
      <c r="AL56" s="51"/>
      <c r="AM56" s="12"/>
      <c r="AN56" s="20"/>
      <c r="AO56" s="20"/>
      <c r="AP56" s="14"/>
      <c r="AQ56" s="31"/>
      <c r="AR56" s="13"/>
      <c r="AS56" s="13"/>
      <c r="AT56" s="13"/>
      <c r="AU56" s="13"/>
      <c r="AV56" s="13"/>
      <c r="AW56" s="13"/>
      <c r="AX56" s="24"/>
      <c r="AY56" s="24"/>
      <c r="AZ56" s="24"/>
      <c r="BA56" s="24"/>
      <c r="BB56" s="24"/>
      <c r="BC56" s="24"/>
      <c r="BD56" s="28"/>
      <c r="BE56" s="78"/>
      <c r="BF56" s="78"/>
      <c r="BG56" s="78"/>
      <c r="BH56" s="78"/>
      <c r="BI56" s="78"/>
      <c r="BJ56" s="13"/>
      <c r="BK56" s="13"/>
      <c r="BL56" s="13"/>
      <c r="BM56" s="78"/>
      <c r="BN56" s="78"/>
      <c r="BO56" s="13"/>
      <c r="BP56" s="24"/>
      <c r="BQ56" s="24"/>
      <c r="BR56" s="24"/>
      <c r="BS56" s="26"/>
      <c r="BT56" s="26"/>
      <c r="BU56" s="26"/>
      <c r="BV56" s="41">
        <v>8</v>
      </c>
    </row>
    <row r="57" spans="1:74" s="3" customFormat="1" ht="35.1" customHeight="1">
      <c r="A57" s="17" t="s">
        <v>132</v>
      </c>
      <c r="B57" s="54" t="s">
        <v>1</v>
      </c>
      <c r="C57" s="54">
        <v>9</v>
      </c>
      <c r="D57" s="54">
        <v>1</v>
      </c>
      <c r="E57" s="54"/>
      <c r="F57" s="54">
        <v>48</v>
      </c>
      <c r="G57" s="55">
        <v>0.85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49">
        <v>6</v>
      </c>
      <c r="U57" s="49">
        <v>2</v>
      </c>
      <c r="V57" s="65" t="s">
        <v>74</v>
      </c>
      <c r="W57" s="65">
        <v>7.0000000000000007E-2</v>
      </c>
      <c r="X57" s="65"/>
      <c r="Y57" s="65" t="s">
        <v>78</v>
      </c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43"/>
      <c r="AL57" s="51"/>
      <c r="AM57" s="12"/>
      <c r="AN57" s="20"/>
      <c r="AO57" s="20"/>
      <c r="AP57" s="14"/>
      <c r="AQ57" s="31"/>
      <c r="AR57" s="13"/>
      <c r="AS57" s="13"/>
      <c r="AT57" s="13"/>
      <c r="AU57" s="13"/>
      <c r="AV57" s="13"/>
      <c r="AW57" s="13"/>
      <c r="AX57" s="24"/>
      <c r="AY57" s="24"/>
      <c r="AZ57" s="24"/>
      <c r="BA57" s="24"/>
      <c r="BB57" s="24"/>
      <c r="BC57" s="24"/>
      <c r="BD57" s="28"/>
      <c r="BE57" s="27"/>
      <c r="BF57" s="27"/>
      <c r="BG57" s="27"/>
      <c r="BH57" s="27"/>
      <c r="BI57" s="27"/>
      <c r="BJ57" s="78"/>
      <c r="BK57" s="78"/>
      <c r="BL57" s="13"/>
      <c r="BM57" s="24"/>
      <c r="BN57" s="24"/>
      <c r="BO57" s="24"/>
      <c r="BP57" s="24"/>
      <c r="BQ57" s="24"/>
      <c r="BR57" s="24"/>
      <c r="BS57" s="26"/>
      <c r="BT57" s="26"/>
      <c r="BU57" s="26"/>
      <c r="BV57" s="41">
        <v>5</v>
      </c>
    </row>
    <row r="58" spans="1:74" s="3" customFormat="1" ht="35.1" customHeight="1">
      <c r="A58" s="17" t="s">
        <v>185</v>
      </c>
      <c r="B58" s="54" t="s">
        <v>1</v>
      </c>
      <c r="C58" s="54">
        <v>9</v>
      </c>
      <c r="D58" s="54">
        <v>-4</v>
      </c>
      <c r="E58" s="54"/>
      <c r="F58" s="54">
        <v>50</v>
      </c>
      <c r="G58" s="55">
        <v>0.85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49">
        <v>5</v>
      </c>
      <c r="U58" s="49">
        <v>2</v>
      </c>
      <c r="V58" s="49" t="s">
        <v>74</v>
      </c>
      <c r="W58" s="49">
        <v>7.0000000000000007E-2</v>
      </c>
      <c r="X58" s="50"/>
      <c r="Y58" s="50" t="s">
        <v>76</v>
      </c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43"/>
      <c r="AL58" s="51"/>
      <c r="AM58" s="12"/>
      <c r="AN58" s="20"/>
      <c r="AO58" s="20"/>
      <c r="AP58" s="14"/>
      <c r="AQ58" s="31"/>
      <c r="AR58" s="13"/>
      <c r="AS58" s="13"/>
      <c r="AT58" s="13"/>
      <c r="AU58" s="13"/>
      <c r="AV58" s="13"/>
      <c r="AW58" s="13"/>
      <c r="AX58" s="24"/>
      <c r="AY58" s="24"/>
      <c r="AZ58" s="24"/>
      <c r="BA58" s="24"/>
      <c r="BB58" s="24"/>
      <c r="BC58" s="24"/>
      <c r="BD58" s="28"/>
      <c r="BE58" s="78"/>
      <c r="BF58" s="78"/>
      <c r="BG58" s="78"/>
      <c r="BH58" s="78"/>
      <c r="BI58" s="78"/>
      <c r="BJ58" s="13"/>
      <c r="BK58" s="13"/>
      <c r="BL58" s="13"/>
      <c r="BM58" s="24"/>
      <c r="BN58" s="24"/>
      <c r="BO58" s="24"/>
      <c r="BP58" s="24"/>
      <c r="BQ58" s="24"/>
      <c r="BR58" s="24"/>
      <c r="BS58" s="26"/>
      <c r="BT58" s="26"/>
      <c r="BU58" s="26"/>
      <c r="BV58" s="41">
        <v>2</v>
      </c>
    </row>
    <row r="59" spans="1:74" s="3" customFormat="1" ht="35.1" customHeight="1">
      <c r="A59" s="17" t="s">
        <v>133</v>
      </c>
      <c r="B59" s="54" t="s">
        <v>2</v>
      </c>
      <c r="C59" s="54">
        <v>9</v>
      </c>
      <c r="D59" s="54">
        <v>-1</v>
      </c>
      <c r="E59" s="54"/>
      <c r="F59" s="54">
        <v>45</v>
      </c>
      <c r="G59" s="55">
        <v>0.85</v>
      </c>
      <c r="H59" s="18"/>
      <c r="I59" s="18"/>
      <c r="J59" s="18"/>
      <c r="K59" s="18"/>
      <c r="L59" s="18"/>
      <c r="M59" s="18"/>
      <c r="N59" s="18"/>
      <c r="O59" s="18"/>
      <c r="P59" s="62" t="s">
        <v>75</v>
      </c>
      <c r="Q59" s="18">
        <v>1.5</v>
      </c>
      <c r="R59" s="18"/>
      <c r="S59" s="18" t="s">
        <v>113</v>
      </c>
      <c r="T59" s="49">
        <v>5</v>
      </c>
      <c r="U59" s="49">
        <v>2</v>
      </c>
      <c r="V59" s="49" t="s">
        <v>74</v>
      </c>
      <c r="W59" s="49">
        <v>7.0000000000000007E-2</v>
      </c>
      <c r="X59" s="50"/>
      <c r="Y59" s="50" t="s">
        <v>134</v>
      </c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43"/>
      <c r="AL59" s="51"/>
      <c r="AM59" s="12"/>
      <c r="AN59" s="20"/>
      <c r="AO59" s="20"/>
      <c r="AP59" s="14"/>
      <c r="AQ59" s="31"/>
      <c r="AR59" s="13"/>
      <c r="AS59" s="13"/>
      <c r="AT59" s="13"/>
      <c r="AU59" s="13"/>
      <c r="AV59" s="13"/>
      <c r="AW59" s="13"/>
      <c r="AX59" s="24"/>
      <c r="AY59" s="24"/>
      <c r="AZ59" s="24"/>
      <c r="BA59" s="24"/>
      <c r="BB59" s="78"/>
      <c r="BC59" s="78"/>
      <c r="BD59" s="13"/>
      <c r="BE59" s="78"/>
      <c r="BF59" s="78"/>
      <c r="BG59" s="78"/>
      <c r="BH59" s="78"/>
      <c r="BI59" s="78"/>
      <c r="BJ59" s="13"/>
      <c r="BK59" s="13"/>
      <c r="BL59" s="13"/>
      <c r="BM59" s="24"/>
      <c r="BN59" s="24"/>
      <c r="BO59" s="24"/>
      <c r="BP59" s="24"/>
      <c r="BQ59" s="24"/>
      <c r="BR59" s="24"/>
      <c r="BS59" s="26"/>
      <c r="BT59" s="26"/>
      <c r="BU59" s="26"/>
      <c r="BV59" s="41">
        <v>6</v>
      </c>
    </row>
    <row r="60" spans="1:74" s="3" customFormat="1" ht="35.1" customHeight="1">
      <c r="A60" s="17" t="s">
        <v>135</v>
      </c>
      <c r="B60" s="54" t="s">
        <v>1</v>
      </c>
      <c r="C60" s="54">
        <v>9</v>
      </c>
      <c r="D60" s="54">
        <v>-2</v>
      </c>
      <c r="E60" s="54"/>
      <c r="F60" s="54">
        <v>42</v>
      </c>
      <c r="G60" s="55">
        <v>0.85</v>
      </c>
      <c r="H60" s="18"/>
      <c r="I60" s="18"/>
      <c r="J60" s="18"/>
      <c r="K60" s="18"/>
      <c r="L60" s="18"/>
      <c r="M60" s="18"/>
      <c r="N60" s="18"/>
      <c r="O60" s="18"/>
      <c r="P60" s="62" t="s">
        <v>75</v>
      </c>
      <c r="Q60" s="18">
        <v>1.5</v>
      </c>
      <c r="R60" s="18"/>
      <c r="S60" s="18" t="s">
        <v>113</v>
      </c>
      <c r="T60" s="49">
        <v>5</v>
      </c>
      <c r="U60" s="49">
        <v>2</v>
      </c>
      <c r="V60" s="49" t="s">
        <v>74</v>
      </c>
      <c r="W60" s="49">
        <v>7.0000000000000007E-2</v>
      </c>
      <c r="X60" s="50"/>
      <c r="Y60" s="50" t="s">
        <v>76</v>
      </c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43"/>
      <c r="AL60" s="51"/>
      <c r="AM60" s="12"/>
      <c r="AN60" s="20"/>
      <c r="AO60" s="20"/>
      <c r="AP60" s="14"/>
      <c r="AQ60" s="31"/>
      <c r="AR60" s="13"/>
      <c r="AS60" s="13"/>
      <c r="AT60" s="13"/>
      <c r="AU60" s="13"/>
      <c r="AV60" s="13"/>
      <c r="AW60" s="13"/>
      <c r="AX60" s="24"/>
      <c r="AY60" s="24"/>
      <c r="AZ60" s="24"/>
      <c r="BA60" s="24"/>
      <c r="BB60" s="78"/>
      <c r="BC60" s="78"/>
      <c r="BD60" s="13"/>
      <c r="BE60" s="78"/>
      <c r="BF60" s="78"/>
      <c r="BG60" s="78"/>
      <c r="BH60" s="78"/>
      <c r="BI60" s="78"/>
      <c r="BJ60" s="13"/>
      <c r="BK60" s="13"/>
      <c r="BL60" s="13"/>
      <c r="BM60" s="24"/>
      <c r="BN60" s="24"/>
      <c r="BO60" s="24"/>
      <c r="BP60" s="24"/>
      <c r="BQ60" s="24"/>
      <c r="BR60" s="24"/>
      <c r="BS60" s="26"/>
      <c r="BT60" s="26"/>
      <c r="BU60" s="26"/>
      <c r="BV60" s="41">
        <v>4</v>
      </c>
    </row>
    <row r="61" spans="1:74" s="3" customFormat="1" ht="35.1" customHeight="1">
      <c r="A61" s="17" t="s">
        <v>136</v>
      </c>
      <c r="B61" s="54" t="s">
        <v>1</v>
      </c>
      <c r="C61" s="54">
        <v>8</v>
      </c>
      <c r="D61" s="54">
        <v>0</v>
      </c>
      <c r="E61" s="54"/>
      <c r="F61" s="54">
        <v>50</v>
      </c>
      <c r="G61" s="55">
        <v>0.85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49">
        <v>4.5</v>
      </c>
      <c r="U61" s="49">
        <v>2</v>
      </c>
      <c r="V61" s="65" t="s">
        <v>74</v>
      </c>
      <c r="W61" s="65">
        <v>7.0000000000000007E-2</v>
      </c>
      <c r="X61" s="65"/>
      <c r="Y61" s="65" t="s">
        <v>113</v>
      </c>
      <c r="Z61" s="18" t="s">
        <v>83</v>
      </c>
      <c r="AA61" s="18">
        <v>1.5</v>
      </c>
      <c r="AB61" s="18"/>
      <c r="AC61" s="18" t="s">
        <v>113</v>
      </c>
      <c r="AD61" s="18"/>
      <c r="AE61" s="18"/>
      <c r="AF61" s="18"/>
      <c r="AG61" s="18"/>
      <c r="AH61" s="18"/>
      <c r="AI61" s="18"/>
      <c r="AJ61" s="18"/>
      <c r="AK61" s="43"/>
      <c r="AL61" s="51"/>
      <c r="AM61" s="12"/>
      <c r="AN61" s="20"/>
      <c r="AO61" s="20"/>
      <c r="AP61" s="14"/>
      <c r="AQ61" s="31"/>
      <c r="AR61" s="13"/>
      <c r="AS61" s="13"/>
      <c r="AT61" s="13"/>
      <c r="AU61" s="13"/>
      <c r="AV61" s="13"/>
      <c r="AW61" s="13"/>
      <c r="AX61" s="24"/>
      <c r="AY61" s="24"/>
      <c r="AZ61" s="24"/>
      <c r="BA61" s="24"/>
      <c r="BB61" s="24"/>
      <c r="BC61" s="24"/>
      <c r="BD61" s="28"/>
      <c r="BE61" s="27"/>
      <c r="BF61" s="27"/>
      <c r="BG61" s="27"/>
      <c r="BH61" s="27"/>
      <c r="BI61" s="27"/>
      <c r="BJ61" s="78"/>
      <c r="BK61" s="78"/>
      <c r="BL61" s="13"/>
      <c r="BM61" s="78"/>
      <c r="BN61" s="78"/>
      <c r="BO61" s="13"/>
      <c r="BP61" s="24"/>
      <c r="BQ61" s="24"/>
      <c r="BR61" s="24"/>
      <c r="BS61" s="26"/>
      <c r="BT61" s="26"/>
      <c r="BU61" s="26"/>
      <c r="BV61" s="41">
        <v>4</v>
      </c>
    </row>
    <row r="62" spans="1:74" s="3" customFormat="1" ht="35.1" customHeight="1">
      <c r="A62" s="17" t="s">
        <v>137</v>
      </c>
      <c r="B62" s="54" t="s">
        <v>2</v>
      </c>
      <c r="C62" s="54">
        <v>8.5</v>
      </c>
      <c r="D62" s="54">
        <v>-3</v>
      </c>
      <c r="E62" s="54"/>
      <c r="F62" s="54">
        <v>50</v>
      </c>
      <c r="G62" s="55">
        <v>0.85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49">
        <v>3</v>
      </c>
      <c r="U62" s="49">
        <v>2</v>
      </c>
      <c r="V62" s="65" t="s">
        <v>74</v>
      </c>
      <c r="W62" s="65">
        <v>7.0000000000000007E-2</v>
      </c>
      <c r="X62" s="65"/>
      <c r="Y62" s="65" t="s">
        <v>113</v>
      </c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43"/>
      <c r="AL62" s="51"/>
      <c r="AM62" s="12"/>
      <c r="AN62" s="20"/>
      <c r="AO62" s="20"/>
      <c r="AP62" s="14"/>
      <c r="AQ62" s="31"/>
      <c r="AR62" s="13"/>
      <c r="AS62" s="13"/>
      <c r="AT62" s="13"/>
      <c r="AU62" s="13"/>
      <c r="AV62" s="13"/>
      <c r="AW62" s="13"/>
      <c r="AX62" s="24"/>
      <c r="AY62" s="24"/>
      <c r="AZ62" s="24"/>
      <c r="BA62" s="24"/>
      <c r="BB62" s="24"/>
      <c r="BC62" s="24"/>
      <c r="BD62" s="28"/>
      <c r="BE62" s="27"/>
      <c r="BF62" s="27"/>
      <c r="BG62" s="27"/>
      <c r="BH62" s="27"/>
      <c r="BI62" s="27"/>
      <c r="BJ62" s="78"/>
      <c r="BK62" s="78"/>
      <c r="BL62" s="13"/>
      <c r="BM62" s="24"/>
      <c r="BN62" s="24"/>
      <c r="BO62" s="24"/>
      <c r="BP62" s="24"/>
      <c r="BQ62" s="24"/>
      <c r="BR62" s="24"/>
      <c r="BS62" s="26"/>
      <c r="BT62" s="26"/>
      <c r="BU62" s="26"/>
      <c r="BV62" s="41">
        <v>3</v>
      </c>
    </row>
    <row r="63" spans="1:74" s="3" customFormat="1" ht="35.1" customHeight="1">
      <c r="A63" s="17" t="s">
        <v>138</v>
      </c>
      <c r="B63" s="54" t="s">
        <v>2</v>
      </c>
      <c r="C63" s="54">
        <v>8</v>
      </c>
      <c r="D63" s="54">
        <v>-3</v>
      </c>
      <c r="E63" s="54"/>
      <c r="F63" s="54">
        <v>45</v>
      </c>
      <c r="G63" s="55">
        <v>0.85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49">
        <v>5</v>
      </c>
      <c r="U63" s="49">
        <v>2</v>
      </c>
      <c r="V63" s="49" t="s">
        <v>74</v>
      </c>
      <c r="W63" s="49">
        <v>7.0000000000000007E-2</v>
      </c>
      <c r="X63" s="50"/>
      <c r="Y63" s="50" t="s">
        <v>76</v>
      </c>
      <c r="Z63" s="18" t="s">
        <v>83</v>
      </c>
      <c r="AA63" s="18">
        <v>1.5</v>
      </c>
      <c r="AB63" s="18"/>
      <c r="AC63" s="18" t="s">
        <v>113</v>
      </c>
      <c r="AD63" s="18"/>
      <c r="AE63" s="18"/>
      <c r="AF63" s="18"/>
      <c r="AG63" s="18"/>
      <c r="AH63" s="18"/>
      <c r="AI63" s="18"/>
      <c r="AJ63" s="18"/>
      <c r="AK63" s="43"/>
      <c r="AL63" s="51"/>
      <c r="AM63" s="12"/>
      <c r="AN63" s="20"/>
      <c r="AO63" s="20"/>
      <c r="AP63" s="14"/>
      <c r="AQ63" s="31"/>
      <c r="AR63" s="13"/>
      <c r="AS63" s="13"/>
      <c r="AT63" s="13"/>
      <c r="AU63" s="13"/>
      <c r="AV63" s="13"/>
      <c r="AW63" s="13"/>
      <c r="AX63" s="24"/>
      <c r="AY63" s="24"/>
      <c r="AZ63" s="24"/>
      <c r="BA63" s="24"/>
      <c r="BB63" s="24"/>
      <c r="BC63" s="24"/>
      <c r="BD63" s="28"/>
      <c r="BE63" s="78"/>
      <c r="BF63" s="78"/>
      <c r="BG63" s="78"/>
      <c r="BH63" s="78"/>
      <c r="BI63" s="78"/>
      <c r="BJ63" s="13"/>
      <c r="BK63" s="13"/>
      <c r="BL63" s="13"/>
      <c r="BM63" s="79"/>
      <c r="BN63" s="78"/>
      <c r="BO63" s="13"/>
      <c r="BP63" s="24"/>
      <c r="BQ63" s="24"/>
      <c r="BR63" s="24"/>
      <c r="BS63" s="26"/>
      <c r="BT63" s="26"/>
      <c r="BU63" s="26"/>
      <c r="BV63" s="41">
        <v>3</v>
      </c>
    </row>
    <row r="64" spans="1:74" s="3" customFormat="1" ht="35.1" customHeight="1">
      <c r="A64" s="17" t="s">
        <v>139</v>
      </c>
      <c r="B64" s="54" t="s">
        <v>1</v>
      </c>
      <c r="C64" s="54">
        <v>8.5</v>
      </c>
      <c r="D64" s="54">
        <v>0</v>
      </c>
      <c r="E64" s="54"/>
      <c r="F64" s="54">
        <v>42</v>
      </c>
      <c r="G64" s="55">
        <v>0.85</v>
      </c>
      <c r="H64" s="18"/>
      <c r="I64" s="18"/>
      <c r="J64" s="18"/>
      <c r="K64" s="18"/>
      <c r="L64" s="18"/>
      <c r="M64" s="18"/>
      <c r="N64" s="18"/>
      <c r="O64" s="18"/>
      <c r="P64" s="62" t="s">
        <v>75</v>
      </c>
      <c r="Q64" s="18">
        <v>1.5</v>
      </c>
      <c r="R64" s="18"/>
      <c r="S64" s="18" t="s">
        <v>113</v>
      </c>
      <c r="T64" s="49">
        <v>5</v>
      </c>
      <c r="U64" s="49">
        <v>2</v>
      </c>
      <c r="V64" s="65" t="s">
        <v>74</v>
      </c>
      <c r="W64" s="65">
        <v>7.0000000000000007E-2</v>
      </c>
      <c r="X64" s="65"/>
      <c r="Y64" s="65" t="s">
        <v>78</v>
      </c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43"/>
      <c r="AL64" s="51"/>
      <c r="AM64" s="12"/>
      <c r="AN64" s="20"/>
      <c r="AO64" s="20"/>
      <c r="AP64" s="14"/>
      <c r="AQ64" s="31"/>
      <c r="AR64" s="13"/>
      <c r="AS64" s="13"/>
      <c r="AT64" s="13"/>
      <c r="AU64" s="13"/>
      <c r="AV64" s="13"/>
      <c r="AW64" s="13"/>
      <c r="AX64" s="24"/>
      <c r="AY64" s="24"/>
      <c r="AZ64" s="24"/>
      <c r="BA64" s="24"/>
      <c r="BB64" s="78"/>
      <c r="BC64" s="78"/>
      <c r="BD64" s="13"/>
      <c r="BE64" s="27"/>
      <c r="BF64" s="27"/>
      <c r="BG64" s="27"/>
      <c r="BH64" s="27"/>
      <c r="BI64" s="27"/>
      <c r="BJ64" s="78"/>
      <c r="BK64" s="78"/>
      <c r="BL64" s="13"/>
      <c r="BM64" s="24"/>
      <c r="BN64" s="24"/>
      <c r="BO64" s="24"/>
      <c r="BP64" s="24"/>
      <c r="BQ64" s="24"/>
      <c r="BR64" s="24"/>
      <c r="BS64" s="26"/>
      <c r="BT64" s="26"/>
      <c r="BU64" s="26"/>
      <c r="BV64" s="41">
        <v>10</v>
      </c>
    </row>
    <row r="65" spans="1:74" s="3" customFormat="1" ht="35.1" customHeight="1">
      <c r="A65" s="17" t="s">
        <v>140</v>
      </c>
      <c r="B65" s="54" t="s">
        <v>1</v>
      </c>
      <c r="C65" s="54">
        <v>8.5</v>
      </c>
      <c r="D65" s="54">
        <v>-0.5</v>
      </c>
      <c r="E65" s="54"/>
      <c r="F65" s="54">
        <v>45</v>
      </c>
      <c r="G65" s="55">
        <v>0.85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49">
        <v>5</v>
      </c>
      <c r="U65" s="49">
        <v>2</v>
      </c>
      <c r="V65" s="65" t="s">
        <v>74</v>
      </c>
      <c r="W65" s="65">
        <v>7.0000000000000007E-2</v>
      </c>
      <c r="X65" s="65"/>
      <c r="Y65" s="65" t="s">
        <v>78</v>
      </c>
      <c r="Z65" s="18" t="s">
        <v>83</v>
      </c>
      <c r="AA65" s="18">
        <v>1.5</v>
      </c>
      <c r="AB65" s="18"/>
      <c r="AC65" s="18" t="s">
        <v>113</v>
      </c>
      <c r="AD65" s="18"/>
      <c r="AE65" s="18"/>
      <c r="AF65" s="18"/>
      <c r="AG65" s="18"/>
      <c r="AH65" s="18"/>
      <c r="AI65" s="18"/>
      <c r="AJ65" s="18"/>
      <c r="AK65" s="43"/>
      <c r="AL65" s="51"/>
      <c r="AM65" s="12"/>
      <c r="AN65" s="20"/>
      <c r="AO65" s="20"/>
      <c r="AP65" s="14"/>
      <c r="AQ65" s="31"/>
      <c r="AR65" s="13"/>
      <c r="AS65" s="13"/>
      <c r="AT65" s="13"/>
      <c r="AU65" s="13"/>
      <c r="AV65" s="13"/>
      <c r="AW65" s="13"/>
      <c r="AX65" s="24"/>
      <c r="AY65" s="24"/>
      <c r="AZ65" s="24"/>
      <c r="BA65" s="24"/>
      <c r="BB65" s="24"/>
      <c r="BC65" s="24"/>
      <c r="BD65" s="28"/>
      <c r="BE65" s="27"/>
      <c r="BF65" s="27"/>
      <c r="BG65" s="27"/>
      <c r="BH65" s="27"/>
      <c r="BI65" s="27"/>
      <c r="BJ65" s="78"/>
      <c r="BK65" s="78"/>
      <c r="BL65" s="13"/>
      <c r="BM65" s="78"/>
      <c r="BN65" s="78"/>
      <c r="BO65" s="13"/>
      <c r="BP65" s="24"/>
      <c r="BQ65" s="24"/>
      <c r="BR65" s="24"/>
      <c r="BS65" s="26"/>
      <c r="BT65" s="26"/>
      <c r="BU65" s="26"/>
      <c r="BV65" s="41">
        <v>5</v>
      </c>
    </row>
    <row r="66" spans="1:74" s="3" customFormat="1" ht="35.1" customHeight="1">
      <c r="A66" s="17" t="s">
        <v>141</v>
      </c>
      <c r="B66" s="54" t="s">
        <v>2</v>
      </c>
      <c r="C66" s="54">
        <v>9</v>
      </c>
      <c r="D66" s="54">
        <v>-1</v>
      </c>
      <c r="E66" s="54"/>
      <c r="F66" s="54">
        <v>42</v>
      </c>
      <c r="G66" s="55">
        <v>0.85</v>
      </c>
      <c r="H66" s="18"/>
      <c r="I66" s="18"/>
      <c r="J66" s="18"/>
      <c r="K66" s="18"/>
      <c r="L66" s="18"/>
      <c r="M66" s="18"/>
      <c r="N66" s="18"/>
      <c r="O66" s="18"/>
      <c r="P66" s="62" t="s">
        <v>75</v>
      </c>
      <c r="Q66" s="18">
        <v>1.5</v>
      </c>
      <c r="R66" s="18">
        <v>1.5</v>
      </c>
      <c r="S66" s="18" t="s">
        <v>113</v>
      </c>
      <c r="T66" s="49">
        <v>6</v>
      </c>
      <c r="U66" s="49">
        <v>2</v>
      </c>
      <c r="V66" s="49" t="s">
        <v>74</v>
      </c>
      <c r="W66" s="49">
        <v>7.0000000000000007E-2</v>
      </c>
      <c r="X66" s="50"/>
      <c r="Y66" s="50" t="s">
        <v>77</v>
      </c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43"/>
      <c r="AL66" s="51"/>
      <c r="AM66" s="12"/>
      <c r="AN66" s="20"/>
      <c r="AO66" s="20"/>
      <c r="AP66" s="14"/>
      <c r="AQ66" s="31"/>
      <c r="AR66" s="13"/>
      <c r="AS66" s="13"/>
      <c r="AT66" s="13"/>
      <c r="AU66" s="13"/>
      <c r="AV66" s="13"/>
      <c r="AW66" s="13"/>
      <c r="AX66" s="24"/>
      <c r="AY66" s="24"/>
      <c r="AZ66" s="24"/>
      <c r="BA66" s="24"/>
      <c r="BB66" s="79"/>
      <c r="BC66" s="78"/>
      <c r="BD66" s="13"/>
      <c r="BE66" s="78"/>
      <c r="BF66" s="78"/>
      <c r="BG66" s="78"/>
      <c r="BH66" s="78"/>
      <c r="BI66" s="78"/>
      <c r="BJ66" s="13"/>
      <c r="BK66" s="13"/>
      <c r="BL66" s="13"/>
      <c r="BM66" s="24"/>
      <c r="BN66" s="24"/>
      <c r="BO66" s="24"/>
      <c r="BP66" s="24"/>
      <c r="BQ66" s="24"/>
      <c r="BR66" s="24"/>
      <c r="BS66" s="26"/>
      <c r="BT66" s="26"/>
      <c r="BU66" s="26"/>
      <c r="BV66" s="41">
        <v>16</v>
      </c>
    </row>
    <row r="67" spans="1:74" s="3" customFormat="1" ht="35.1" customHeight="1">
      <c r="A67" s="17" t="s">
        <v>142</v>
      </c>
      <c r="B67" s="54" t="s">
        <v>2</v>
      </c>
      <c r="C67" s="54">
        <v>8</v>
      </c>
      <c r="D67" s="54">
        <v>-1</v>
      </c>
      <c r="E67" s="54"/>
      <c r="F67" s="54">
        <v>45</v>
      </c>
      <c r="G67" s="55">
        <v>0.85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49">
        <v>5.5</v>
      </c>
      <c r="U67" s="49">
        <v>2</v>
      </c>
      <c r="V67" s="65" t="s">
        <v>74</v>
      </c>
      <c r="W67" s="65">
        <v>7.0000000000000007E-2</v>
      </c>
      <c r="X67" s="65"/>
      <c r="Y67" s="65" t="s">
        <v>78</v>
      </c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43"/>
      <c r="AL67" s="51"/>
      <c r="AM67" s="12"/>
      <c r="AN67" s="20"/>
      <c r="AO67" s="20"/>
      <c r="AP67" s="14"/>
      <c r="AQ67" s="31"/>
      <c r="AR67" s="13"/>
      <c r="AS67" s="13"/>
      <c r="AT67" s="13"/>
      <c r="AU67" s="13"/>
      <c r="AV67" s="13"/>
      <c r="AW67" s="13"/>
      <c r="AX67" s="24"/>
      <c r="AY67" s="24"/>
      <c r="AZ67" s="24"/>
      <c r="BA67" s="24"/>
      <c r="BB67" s="24"/>
      <c r="BC67" s="24"/>
      <c r="BD67" s="28"/>
      <c r="BE67" s="27"/>
      <c r="BF67" s="27"/>
      <c r="BG67" s="27"/>
      <c r="BH67" s="27"/>
      <c r="BI67" s="27"/>
      <c r="BJ67" s="78"/>
      <c r="BK67" s="78"/>
      <c r="BL67" s="13"/>
      <c r="BM67" s="24"/>
      <c r="BN67" s="24"/>
      <c r="BO67" s="24"/>
      <c r="BP67" s="24"/>
      <c r="BQ67" s="24"/>
      <c r="BR67" s="24"/>
      <c r="BS67" s="26"/>
      <c r="BT67" s="26"/>
      <c r="BU67" s="26"/>
      <c r="BV67" s="41">
        <v>4</v>
      </c>
    </row>
    <row r="68" spans="1:74" s="3" customFormat="1" ht="35.1" customHeight="1">
      <c r="A68" s="17" t="s">
        <v>143</v>
      </c>
      <c r="B68" s="54" t="s">
        <v>1</v>
      </c>
      <c r="C68" s="54">
        <v>8</v>
      </c>
      <c r="D68" s="54">
        <v>0</v>
      </c>
      <c r="E68" s="54"/>
      <c r="F68" s="54">
        <v>45</v>
      </c>
      <c r="G68" s="55">
        <v>0.85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49">
        <v>5</v>
      </c>
      <c r="U68" s="49">
        <v>2</v>
      </c>
      <c r="V68" s="65" t="s">
        <v>74</v>
      </c>
      <c r="W68" s="65">
        <v>7.0000000000000007E-2</v>
      </c>
      <c r="X68" s="65"/>
      <c r="Y68" s="65" t="s">
        <v>113</v>
      </c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43"/>
      <c r="AL68" s="51"/>
      <c r="AM68" s="12"/>
      <c r="AN68" s="20"/>
      <c r="AO68" s="20"/>
      <c r="AP68" s="14"/>
      <c r="AQ68" s="31"/>
      <c r="AR68" s="13"/>
      <c r="AS68" s="13"/>
      <c r="AT68" s="13"/>
      <c r="AU68" s="13"/>
      <c r="AV68" s="13"/>
      <c r="AW68" s="13"/>
      <c r="AX68" s="24"/>
      <c r="AY68" s="24"/>
      <c r="AZ68" s="24"/>
      <c r="BA68" s="24"/>
      <c r="BB68" s="24"/>
      <c r="BC68" s="24"/>
      <c r="BD68" s="28"/>
      <c r="BE68" s="27"/>
      <c r="BF68" s="27"/>
      <c r="BG68" s="27"/>
      <c r="BH68" s="27"/>
      <c r="BI68" s="27"/>
      <c r="BJ68" s="78"/>
      <c r="BK68" s="78"/>
      <c r="BL68" s="13"/>
      <c r="BM68" s="24"/>
      <c r="BN68" s="24"/>
      <c r="BO68" s="24"/>
      <c r="BP68" s="24"/>
      <c r="BQ68" s="24"/>
      <c r="BR68" s="24"/>
      <c r="BS68" s="26"/>
      <c r="BT68" s="26"/>
      <c r="BU68" s="26"/>
      <c r="BV68" s="41">
        <v>6</v>
      </c>
    </row>
    <row r="69" spans="1:74" s="3" customFormat="1" ht="35.1" customHeight="1">
      <c r="A69" s="17" t="s">
        <v>144</v>
      </c>
      <c r="B69" s="54" t="s">
        <v>1</v>
      </c>
      <c r="C69" s="54">
        <v>8</v>
      </c>
      <c r="D69" s="54">
        <v>0</v>
      </c>
      <c r="E69" s="54"/>
      <c r="F69" s="54">
        <v>45</v>
      </c>
      <c r="G69" s="55">
        <v>0.85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49">
        <v>4.5</v>
      </c>
      <c r="U69" s="49">
        <v>2</v>
      </c>
      <c r="V69" s="49" t="s">
        <v>74</v>
      </c>
      <c r="W69" s="49">
        <v>7.0000000000000007E-2</v>
      </c>
      <c r="X69" s="50"/>
      <c r="Y69" s="50" t="s">
        <v>76</v>
      </c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43"/>
      <c r="AL69" s="51"/>
      <c r="AM69" s="12"/>
      <c r="AN69" s="20"/>
      <c r="AO69" s="20"/>
      <c r="AP69" s="14"/>
      <c r="AQ69" s="31"/>
      <c r="AR69" s="13"/>
      <c r="AS69" s="13"/>
      <c r="AT69" s="13"/>
      <c r="AU69" s="13"/>
      <c r="AV69" s="13"/>
      <c r="AW69" s="13"/>
      <c r="AX69" s="24"/>
      <c r="AY69" s="24"/>
      <c r="AZ69" s="24"/>
      <c r="BA69" s="24"/>
      <c r="BB69" s="24"/>
      <c r="BC69" s="24"/>
      <c r="BD69" s="28"/>
      <c r="BE69" s="78"/>
      <c r="BF69" s="78"/>
      <c r="BG69" s="78"/>
      <c r="BH69" s="78"/>
      <c r="BI69" s="78"/>
      <c r="BJ69" s="13"/>
      <c r="BK69" s="13"/>
      <c r="BL69" s="13"/>
      <c r="BM69" s="24"/>
      <c r="BN69" s="24"/>
      <c r="BO69" s="24"/>
      <c r="BP69" s="24"/>
      <c r="BQ69" s="24"/>
      <c r="BR69" s="24"/>
      <c r="BS69" s="26"/>
      <c r="BT69" s="26"/>
      <c r="BU69" s="26"/>
      <c r="BV69" s="41">
        <v>4</v>
      </c>
    </row>
    <row r="70" spans="1:74" s="3" customFormat="1" ht="35.1" customHeight="1">
      <c r="A70" s="17" t="s">
        <v>145</v>
      </c>
      <c r="B70" s="54" t="s">
        <v>1</v>
      </c>
      <c r="C70" s="54">
        <v>9</v>
      </c>
      <c r="D70" s="54">
        <v>-3</v>
      </c>
      <c r="E70" s="54"/>
      <c r="F70" s="54">
        <v>45</v>
      </c>
      <c r="G70" s="55">
        <v>0.85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49">
        <v>3</v>
      </c>
      <c r="U70" s="49">
        <v>2</v>
      </c>
      <c r="V70" s="65" t="s">
        <v>74</v>
      </c>
      <c r="W70" s="65">
        <v>7.0000000000000007E-2</v>
      </c>
      <c r="X70" s="65"/>
      <c r="Y70" s="65" t="s">
        <v>113</v>
      </c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43"/>
      <c r="AL70" s="51"/>
      <c r="AM70" s="12"/>
      <c r="AN70" s="20"/>
      <c r="AO70" s="20"/>
      <c r="AP70" s="14"/>
      <c r="AQ70" s="31"/>
      <c r="AR70" s="13"/>
      <c r="AS70" s="13"/>
      <c r="AT70" s="13"/>
      <c r="AU70" s="13"/>
      <c r="AV70" s="13"/>
      <c r="AW70" s="13"/>
      <c r="AX70" s="24"/>
      <c r="AY70" s="24"/>
      <c r="AZ70" s="24"/>
      <c r="BA70" s="24"/>
      <c r="BB70" s="24"/>
      <c r="BC70" s="24"/>
      <c r="BD70" s="28"/>
      <c r="BE70" s="27"/>
      <c r="BF70" s="27"/>
      <c r="BG70" s="27"/>
      <c r="BH70" s="27"/>
      <c r="BI70" s="27"/>
      <c r="BJ70" s="78"/>
      <c r="BK70" s="78"/>
      <c r="BL70" s="13"/>
      <c r="BM70" s="24"/>
      <c r="BN70" s="24"/>
      <c r="BO70" s="24"/>
      <c r="BP70" s="24"/>
      <c r="BQ70" s="24"/>
      <c r="BR70" s="24"/>
      <c r="BS70" s="26"/>
      <c r="BT70" s="26"/>
      <c r="BU70" s="26"/>
      <c r="BV70" s="41">
        <v>3</v>
      </c>
    </row>
    <row r="71" spans="1:74" s="3" customFormat="1" ht="35.1" customHeight="1">
      <c r="A71" s="17" t="s">
        <v>146</v>
      </c>
      <c r="B71" s="54" t="s">
        <v>2</v>
      </c>
      <c r="C71" s="54">
        <v>8</v>
      </c>
      <c r="D71" s="54">
        <v>-1.5</v>
      </c>
      <c r="E71" s="54"/>
      <c r="F71" s="54">
        <v>50</v>
      </c>
      <c r="G71" s="55">
        <v>0.85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49">
        <v>5.5</v>
      </c>
      <c r="U71" s="49">
        <v>2</v>
      </c>
      <c r="V71" s="49" t="s">
        <v>74</v>
      </c>
      <c r="W71" s="49">
        <v>7.0000000000000007E-2</v>
      </c>
      <c r="X71" s="50"/>
      <c r="Y71" s="50" t="s">
        <v>76</v>
      </c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43"/>
      <c r="AL71" s="51"/>
      <c r="AM71" s="12"/>
      <c r="AN71" s="20"/>
      <c r="AO71" s="20"/>
      <c r="AP71" s="14"/>
      <c r="AQ71" s="31"/>
      <c r="AR71" s="13"/>
      <c r="AS71" s="13"/>
      <c r="AT71" s="13"/>
      <c r="AU71" s="13"/>
      <c r="AV71" s="13"/>
      <c r="AW71" s="13"/>
      <c r="AX71" s="24"/>
      <c r="AY71" s="24"/>
      <c r="AZ71" s="24"/>
      <c r="BA71" s="24"/>
      <c r="BB71" s="24"/>
      <c r="BC71" s="24"/>
      <c r="BD71" s="28"/>
      <c r="BE71" s="78"/>
      <c r="BF71" s="78"/>
      <c r="BG71" s="78"/>
      <c r="BH71" s="78"/>
      <c r="BI71" s="78"/>
      <c r="BJ71" s="13"/>
      <c r="BK71" s="13"/>
      <c r="BL71" s="13"/>
      <c r="BM71" s="24"/>
      <c r="BN71" s="24"/>
      <c r="BO71" s="24"/>
      <c r="BP71" s="24"/>
      <c r="BQ71" s="24"/>
      <c r="BR71" s="24"/>
      <c r="BS71" s="26"/>
      <c r="BT71" s="26"/>
      <c r="BU71" s="26"/>
      <c r="BV71" s="41">
        <v>2</v>
      </c>
    </row>
    <row r="72" spans="1:74" s="3" customFormat="1" ht="35.1" customHeight="1">
      <c r="A72" s="17" t="s">
        <v>147</v>
      </c>
      <c r="B72" s="54" t="s">
        <v>1</v>
      </c>
      <c r="C72" s="54">
        <v>8</v>
      </c>
      <c r="D72" s="54">
        <v>-2.5</v>
      </c>
      <c r="E72" s="54"/>
      <c r="F72" s="54">
        <v>45</v>
      </c>
      <c r="G72" s="55">
        <v>0.85</v>
      </c>
      <c r="H72" s="18"/>
      <c r="I72" s="18"/>
      <c r="J72" s="18"/>
      <c r="K72" s="18"/>
      <c r="L72" s="18"/>
      <c r="M72" s="18"/>
      <c r="N72" s="18"/>
      <c r="O72" s="18"/>
      <c r="P72" s="62" t="s">
        <v>75</v>
      </c>
      <c r="Q72" s="18">
        <v>1.5</v>
      </c>
      <c r="R72" s="18">
        <v>1.5</v>
      </c>
      <c r="S72" s="18" t="s">
        <v>113</v>
      </c>
      <c r="T72" s="49">
        <v>5.5</v>
      </c>
      <c r="U72" s="49">
        <v>2</v>
      </c>
      <c r="V72" s="49" t="s">
        <v>74</v>
      </c>
      <c r="W72" s="49">
        <v>7.0000000000000007E-2</v>
      </c>
      <c r="X72" s="50"/>
      <c r="Y72" s="50" t="s">
        <v>76</v>
      </c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43"/>
      <c r="AL72" s="51"/>
      <c r="AM72" s="12"/>
      <c r="AN72" s="20"/>
      <c r="AO72" s="20"/>
      <c r="AP72" s="14"/>
      <c r="AQ72" s="31"/>
      <c r="AR72" s="13"/>
      <c r="AS72" s="13"/>
      <c r="AT72" s="13"/>
      <c r="AU72" s="13"/>
      <c r="AV72" s="13"/>
      <c r="AW72" s="13"/>
      <c r="AX72" s="24"/>
      <c r="AY72" s="24"/>
      <c r="AZ72" s="24"/>
      <c r="BA72" s="24"/>
      <c r="BB72" s="79"/>
      <c r="BC72" s="78"/>
      <c r="BD72" s="13"/>
      <c r="BE72" s="78"/>
      <c r="BF72" s="78"/>
      <c r="BG72" s="78"/>
      <c r="BH72" s="78"/>
      <c r="BI72" s="78"/>
      <c r="BJ72" s="13"/>
      <c r="BK72" s="13"/>
      <c r="BL72" s="13"/>
      <c r="BM72" s="24"/>
      <c r="BN72" s="24"/>
      <c r="BO72" s="24"/>
      <c r="BP72" s="24"/>
      <c r="BQ72" s="24"/>
      <c r="BR72" s="24"/>
      <c r="BS72" s="26"/>
      <c r="BT72" s="26"/>
      <c r="BU72" s="26"/>
      <c r="BV72" s="41">
        <v>6</v>
      </c>
    </row>
    <row r="73" spans="1:74" s="3" customFormat="1" ht="35.1" customHeight="1">
      <c r="A73" s="17" t="s">
        <v>148</v>
      </c>
      <c r="B73" s="54" t="s">
        <v>1</v>
      </c>
      <c r="C73" s="54">
        <v>8</v>
      </c>
      <c r="D73" s="54">
        <v>-1</v>
      </c>
      <c r="E73" s="54"/>
      <c r="F73" s="54">
        <v>45</v>
      </c>
      <c r="G73" s="55">
        <v>0.85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49">
        <v>4</v>
      </c>
      <c r="U73" s="49">
        <v>2</v>
      </c>
      <c r="V73" s="65" t="s">
        <v>74</v>
      </c>
      <c r="W73" s="65">
        <v>7.0000000000000007E-2</v>
      </c>
      <c r="X73" s="65"/>
      <c r="Y73" s="65" t="s">
        <v>113</v>
      </c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43"/>
      <c r="AL73" s="51"/>
      <c r="AM73" s="12"/>
      <c r="AN73" s="20"/>
      <c r="AO73" s="20"/>
      <c r="AP73" s="14"/>
      <c r="AQ73" s="31"/>
      <c r="AR73" s="13"/>
      <c r="AS73" s="13"/>
      <c r="AT73" s="13"/>
      <c r="AU73" s="13"/>
      <c r="AV73" s="13"/>
      <c r="AW73" s="13"/>
      <c r="AX73" s="24"/>
      <c r="AY73" s="24"/>
      <c r="AZ73" s="24"/>
      <c r="BA73" s="24"/>
      <c r="BB73" s="24"/>
      <c r="BC73" s="24"/>
      <c r="BD73" s="28"/>
      <c r="BE73" s="27"/>
      <c r="BF73" s="27"/>
      <c r="BG73" s="27"/>
      <c r="BH73" s="27"/>
      <c r="BI73" s="27"/>
      <c r="BJ73" s="78"/>
      <c r="BK73" s="78"/>
      <c r="BL73" s="13"/>
      <c r="BM73" s="24"/>
      <c r="BN73" s="24"/>
      <c r="BO73" s="24"/>
      <c r="BP73" s="24"/>
      <c r="BQ73" s="24"/>
      <c r="BR73" s="24"/>
      <c r="BS73" s="26"/>
      <c r="BT73" s="26"/>
      <c r="BU73" s="26"/>
      <c r="BV73" s="41">
        <v>3</v>
      </c>
    </row>
    <row r="74" spans="1:74" s="3" customFormat="1" ht="35.1" customHeight="1">
      <c r="A74" s="17" t="s">
        <v>149</v>
      </c>
      <c r="B74" s="54" t="s">
        <v>1</v>
      </c>
      <c r="C74" s="54">
        <v>8.5</v>
      </c>
      <c r="D74" s="54">
        <v>-3</v>
      </c>
      <c r="E74" s="54"/>
      <c r="F74" s="54">
        <v>45</v>
      </c>
      <c r="G74" s="55">
        <v>0.85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49">
        <v>4</v>
      </c>
      <c r="U74" s="49">
        <v>2</v>
      </c>
      <c r="V74" s="65" t="s">
        <v>74</v>
      </c>
      <c r="W74" s="65">
        <v>7.0000000000000007E-2</v>
      </c>
      <c r="X74" s="65"/>
      <c r="Y74" s="65" t="s">
        <v>113</v>
      </c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43"/>
      <c r="AL74" s="51"/>
      <c r="AM74" s="12"/>
      <c r="AN74" s="20"/>
      <c r="AO74" s="20"/>
      <c r="AP74" s="14"/>
      <c r="AQ74" s="31"/>
      <c r="AR74" s="13"/>
      <c r="AS74" s="13"/>
      <c r="AT74" s="13"/>
      <c r="AU74" s="13"/>
      <c r="AV74" s="13"/>
      <c r="AW74" s="13"/>
      <c r="AX74" s="24"/>
      <c r="AY74" s="24"/>
      <c r="AZ74" s="24"/>
      <c r="BA74" s="24"/>
      <c r="BB74" s="24"/>
      <c r="BC74" s="24"/>
      <c r="BD74" s="28"/>
      <c r="BE74" s="27"/>
      <c r="BF74" s="27"/>
      <c r="BG74" s="27"/>
      <c r="BH74" s="27"/>
      <c r="BI74" s="27"/>
      <c r="BJ74" s="78"/>
      <c r="BK74" s="78"/>
      <c r="BL74" s="13"/>
      <c r="BM74" s="24"/>
      <c r="BN74" s="24"/>
      <c r="BO74" s="24"/>
      <c r="BP74" s="24"/>
      <c r="BQ74" s="24"/>
      <c r="BR74" s="24"/>
      <c r="BS74" s="26"/>
      <c r="BT74" s="26"/>
      <c r="BU74" s="26"/>
      <c r="BV74" s="41">
        <v>5</v>
      </c>
    </row>
    <row r="75" spans="1:74" s="3" customFormat="1" ht="35.1" customHeight="1">
      <c r="A75" s="17" t="s">
        <v>150</v>
      </c>
      <c r="B75" s="54" t="s">
        <v>2</v>
      </c>
      <c r="C75" s="54">
        <v>8.5</v>
      </c>
      <c r="D75" s="54">
        <v>-4</v>
      </c>
      <c r="E75" s="54"/>
      <c r="F75" s="54">
        <v>45</v>
      </c>
      <c r="G75" s="55">
        <v>0.85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49">
        <v>3</v>
      </c>
      <c r="U75" s="49">
        <v>2</v>
      </c>
      <c r="V75" s="65" t="s">
        <v>74</v>
      </c>
      <c r="W75" s="65">
        <v>7.0000000000000007E-2</v>
      </c>
      <c r="X75" s="65"/>
      <c r="Y75" s="65" t="s">
        <v>113</v>
      </c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43"/>
      <c r="AL75" s="51"/>
      <c r="AM75" s="12"/>
      <c r="AN75" s="20"/>
      <c r="AO75" s="20"/>
      <c r="AP75" s="14"/>
      <c r="AQ75" s="31"/>
      <c r="AR75" s="13"/>
      <c r="AS75" s="13"/>
      <c r="AT75" s="13"/>
      <c r="AU75" s="13"/>
      <c r="AV75" s="13"/>
      <c r="AW75" s="13"/>
      <c r="AX75" s="24"/>
      <c r="AY75" s="24"/>
      <c r="AZ75" s="24"/>
      <c r="BA75" s="24"/>
      <c r="BB75" s="24"/>
      <c r="BC75" s="24"/>
      <c r="BD75" s="28"/>
      <c r="BE75" s="27"/>
      <c r="BF75" s="27"/>
      <c r="BG75" s="27"/>
      <c r="BH75" s="27"/>
      <c r="BI75" s="27"/>
      <c r="BJ75" s="78"/>
      <c r="BK75" s="78"/>
      <c r="BL75" s="13"/>
      <c r="BM75" s="24"/>
      <c r="BN75" s="24"/>
      <c r="BO75" s="24"/>
      <c r="BP75" s="24"/>
      <c r="BQ75" s="24"/>
      <c r="BR75" s="24"/>
      <c r="BS75" s="26"/>
      <c r="BT75" s="26"/>
      <c r="BU75" s="26"/>
      <c r="BV75" s="41">
        <v>3</v>
      </c>
    </row>
    <row r="76" spans="1:74" s="3" customFormat="1" ht="35.1" customHeight="1">
      <c r="A76" s="17" t="s">
        <v>151</v>
      </c>
      <c r="B76" s="54" t="s">
        <v>1</v>
      </c>
      <c r="C76" s="54">
        <v>8.5</v>
      </c>
      <c r="D76" s="54">
        <v>-5</v>
      </c>
      <c r="E76" s="54"/>
      <c r="F76" s="54">
        <v>45</v>
      </c>
      <c r="G76" s="55">
        <v>0.85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49">
        <v>5</v>
      </c>
      <c r="U76" s="49">
        <v>2</v>
      </c>
      <c r="V76" s="65" t="s">
        <v>74</v>
      </c>
      <c r="W76" s="65">
        <v>7.0000000000000007E-2</v>
      </c>
      <c r="X76" s="65"/>
      <c r="Y76" s="65" t="s">
        <v>78</v>
      </c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43"/>
      <c r="AL76" s="51"/>
      <c r="AM76" s="12"/>
      <c r="AN76" s="20"/>
      <c r="AO76" s="20"/>
      <c r="AP76" s="14"/>
      <c r="AQ76" s="31"/>
      <c r="AR76" s="13"/>
      <c r="AS76" s="13"/>
      <c r="AT76" s="13"/>
      <c r="AU76" s="13"/>
      <c r="AV76" s="13"/>
      <c r="AW76" s="13"/>
      <c r="AX76" s="24"/>
      <c r="AY76" s="24"/>
      <c r="AZ76" s="24"/>
      <c r="BA76" s="24"/>
      <c r="BB76" s="24"/>
      <c r="BC76" s="24"/>
      <c r="BD76" s="28"/>
      <c r="BE76" s="27"/>
      <c r="BF76" s="27"/>
      <c r="BG76" s="27"/>
      <c r="BH76" s="27"/>
      <c r="BI76" s="27"/>
      <c r="BJ76" s="78"/>
      <c r="BK76" s="78"/>
      <c r="BL76" s="13"/>
      <c r="BM76" s="24"/>
      <c r="BN76" s="24"/>
      <c r="BO76" s="24"/>
      <c r="BP76" s="24"/>
      <c r="BQ76" s="24"/>
      <c r="BR76" s="24"/>
      <c r="BS76" s="26"/>
      <c r="BT76" s="26"/>
      <c r="BU76" s="26"/>
      <c r="BV76" s="41">
        <v>1</v>
      </c>
    </row>
    <row r="77" spans="1:74" s="3" customFormat="1" ht="35.1" customHeight="1">
      <c r="A77" s="17" t="s">
        <v>152</v>
      </c>
      <c r="B77" s="54" t="s">
        <v>1</v>
      </c>
      <c r="C77" s="54">
        <v>8.5</v>
      </c>
      <c r="D77" s="54">
        <v>-1</v>
      </c>
      <c r="E77" s="54"/>
      <c r="F77" s="54">
        <v>50</v>
      </c>
      <c r="G77" s="55">
        <v>0.85</v>
      </c>
      <c r="H77" s="18"/>
      <c r="I77" s="18"/>
      <c r="J77" s="18"/>
      <c r="K77" s="18"/>
      <c r="L77" s="18"/>
      <c r="M77" s="18"/>
      <c r="N77" s="18"/>
      <c r="O77" s="18"/>
      <c r="P77" s="66" t="s">
        <v>75</v>
      </c>
      <c r="Q77" s="66">
        <v>2</v>
      </c>
      <c r="R77" s="66"/>
      <c r="S77" s="66" t="s">
        <v>78</v>
      </c>
      <c r="T77" s="65">
        <v>5.5</v>
      </c>
      <c r="U77" s="65">
        <v>2</v>
      </c>
      <c r="V77" s="65" t="s">
        <v>74</v>
      </c>
      <c r="W77" s="65">
        <v>7.0000000000000007E-2</v>
      </c>
      <c r="X77" s="65"/>
      <c r="Y77" s="65" t="s">
        <v>76</v>
      </c>
      <c r="Z77" s="18" t="s">
        <v>83</v>
      </c>
      <c r="AA77" s="18">
        <v>1.5</v>
      </c>
      <c r="AB77" s="18"/>
      <c r="AC77" s="18" t="s">
        <v>78</v>
      </c>
      <c r="AD77" s="18"/>
      <c r="AE77" s="18"/>
      <c r="AF77" s="18"/>
      <c r="AG77" s="18"/>
      <c r="AH77" s="18"/>
      <c r="AI77" s="18"/>
      <c r="AJ77" s="18"/>
      <c r="AK77" s="43"/>
      <c r="AL77" s="51"/>
      <c r="AM77" s="12"/>
      <c r="AN77" s="20"/>
      <c r="AO77" s="20"/>
      <c r="AP77" s="14"/>
      <c r="AQ77" s="31"/>
      <c r="AR77" s="13"/>
      <c r="AS77" s="13"/>
      <c r="AT77" s="13"/>
      <c r="AU77" s="13"/>
      <c r="AV77" s="13"/>
      <c r="AW77" s="13"/>
      <c r="AX77" s="24"/>
      <c r="AY77" s="24"/>
      <c r="AZ77" s="24"/>
      <c r="BA77" s="24"/>
      <c r="BB77" s="78"/>
      <c r="BC77" s="78"/>
      <c r="BD77" s="13"/>
      <c r="BE77" s="78"/>
      <c r="BF77" s="78"/>
      <c r="BG77" s="78"/>
      <c r="BH77" s="78"/>
      <c r="BI77" s="78"/>
      <c r="BJ77" s="13"/>
      <c r="BK77" s="13"/>
      <c r="BL77" s="13"/>
      <c r="BM77" s="78"/>
      <c r="BN77" s="78"/>
      <c r="BO77" s="13"/>
      <c r="BP77" s="24"/>
      <c r="BQ77" s="24"/>
      <c r="BR77" s="24"/>
      <c r="BS77" s="26"/>
      <c r="BT77" s="26"/>
      <c r="BU77" s="26"/>
      <c r="BV77" s="41">
        <v>3</v>
      </c>
    </row>
    <row r="78" spans="1:74" s="3" customFormat="1" ht="35.1" customHeight="1">
      <c r="A78" s="17" t="s">
        <v>153</v>
      </c>
      <c r="B78" s="54" t="s">
        <v>1</v>
      </c>
      <c r="C78" s="54">
        <v>8.5</v>
      </c>
      <c r="D78" s="54">
        <v>0</v>
      </c>
      <c r="E78" s="54"/>
      <c r="F78" s="54">
        <v>45</v>
      </c>
      <c r="G78" s="55">
        <v>0.85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49">
        <v>4</v>
      </c>
      <c r="U78" s="49">
        <v>2</v>
      </c>
      <c r="V78" s="65" t="s">
        <v>74</v>
      </c>
      <c r="W78" s="65">
        <v>7.0000000000000007E-2</v>
      </c>
      <c r="X78" s="65"/>
      <c r="Y78" s="65" t="s">
        <v>113</v>
      </c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43"/>
      <c r="AL78" s="51"/>
      <c r="AM78" s="12"/>
      <c r="AN78" s="20"/>
      <c r="AO78" s="20"/>
      <c r="AP78" s="14"/>
      <c r="AQ78" s="31"/>
      <c r="AR78" s="13"/>
      <c r="AS78" s="13"/>
      <c r="AT78" s="13"/>
      <c r="AU78" s="13"/>
      <c r="AV78" s="13"/>
      <c r="AW78" s="13"/>
      <c r="AX78" s="24"/>
      <c r="AY78" s="24"/>
      <c r="AZ78" s="24"/>
      <c r="BA78" s="24"/>
      <c r="BB78" s="24"/>
      <c r="BC78" s="24"/>
      <c r="BD78" s="28"/>
      <c r="BE78" s="27"/>
      <c r="BF78" s="27"/>
      <c r="BG78" s="27"/>
      <c r="BH78" s="27"/>
      <c r="BI78" s="27"/>
      <c r="BJ78" s="78"/>
      <c r="BK78" s="78"/>
      <c r="BL78" s="13"/>
      <c r="BM78" s="24"/>
      <c r="BN78" s="24"/>
      <c r="BO78" s="24"/>
      <c r="BP78" s="24"/>
      <c r="BQ78" s="24"/>
      <c r="BR78" s="24"/>
      <c r="BS78" s="26"/>
      <c r="BT78" s="26"/>
      <c r="BU78" s="26"/>
      <c r="BV78" s="41">
        <v>2</v>
      </c>
    </row>
    <row r="79" spans="1:74" s="3" customFormat="1" ht="35.1" customHeight="1">
      <c r="A79" s="17" t="s">
        <v>154</v>
      </c>
      <c r="B79" s="54" t="s">
        <v>1</v>
      </c>
      <c r="C79" s="54">
        <v>9</v>
      </c>
      <c r="D79" s="54">
        <v>-1</v>
      </c>
      <c r="E79" s="54"/>
      <c r="F79" s="54">
        <v>47</v>
      </c>
      <c r="G79" s="55">
        <v>0.85</v>
      </c>
      <c r="H79" s="18"/>
      <c r="I79" s="18"/>
      <c r="J79" s="18"/>
      <c r="K79" s="18"/>
      <c r="L79" s="18"/>
      <c r="M79" s="18"/>
      <c r="N79" s="18"/>
      <c r="O79" s="18"/>
      <c r="P79" s="66" t="s">
        <v>75</v>
      </c>
      <c r="Q79" s="66">
        <v>2</v>
      </c>
      <c r="R79" s="66"/>
      <c r="S79" s="66" t="s">
        <v>78</v>
      </c>
      <c r="T79" s="65">
        <v>6</v>
      </c>
      <c r="U79" s="65">
        <v>2</v>
      </c>
      <c r="V79" s="65" t="s">
        <v>74</v>
      </c>
      <c r="W79" s="65">
        <v>7.0000000000000007E-2</v>
      </c>
      <c r="X79" s="65"/>
      <c r="Y79" s="65" t="s">
        <v>77</v>
      </c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43"/>
      <c r="AL79" s="51"/>
      <c r="AM79" s="12"/>
      <c r="AN79" s="20"/>
      <c r="AO79" s="20"/>
      <c r="AP79" s="14"/>
      <c r="AQ79" s="31"/>
      <c r="AR79" s="13"/>
      <c r="AS79" s="13"/>
      <c r="AT79" s="13"/>
      <c r="AU79" s="13"/>
      <c r="AV79" s="13"/>
      <c r="AW79" s="13"/>
      <c r="AX79" s="24"/>
      <c r="AY79" s="24"/>
      <c r="AZ79" s="24"/>
      <c r="BA79" s="24"/>
      <c r="BB79" s="78"/>
      <c r="BC79" s="78"/>
      <c r="BD79" s="13"/>
      <c r="BE79" s="78"/>
      <c r="BF79" s="78"/>
      <c r="BG79" s="78"/>
      <c r="BH79" s="78"/>
      <c r="BI79" s="78"/>
      <c r="BJ79" s="13"/>
      <c r="BK79" s="13"/>
      <c r="BL79" s="13"/>
      <c r="BM79" s="24"/>
      <c r="BN79" s="24"/>
      <c r="BO79" s="24"/>
      <c r="BP79" s="24"/>
      <c r="BQ79" s="24"/>
      <c r="BR79" s="24"/>
      <c r="BS79" s="26"/>
      <c r="BT79" s="26"/>
      <c r="BU79" s="26"/>
      <c r="BV79" s="41">
        <v>16</v>
      </c>
    </row>
    <row r="80" spans="1:74" s="3" customFormat="1" ht="35.1" customHeight="1">
      <c r="A80" s="17" t="s">
        <v>155</v>
      </c>
      <c r="B80" s="54" t="s">
        <v>1</v>
      </c>
      <c r="C80" s="54">
        <v>9</v>
      </c>
      <c r="D80" s="54">
        <v>-0.5</v>
      </c>
      <c r="E80" s="54"/>
      <c r="F80" s="54">
        <v>45</v>
      </c>
      <c r="G80" s="55">
        <v>0.85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65">
        <v>5.5</v>
      </c>
      <c r="U80" s="65">
        <v>2</v>
      </c>
      <c r="V80" s="65" t="s">
        <v>74</v>
      </c>
      <c r="W80" s="65">
        <v>7.0000000000000007E-2</v>
      </c>
      <c r="X80" s="65"/>
      <c r="Y80" s="65" t="s">
        <v>77</v>
      </c>
      <c r="Z80" s="18" t="s">
        <v>83</v>
      </c>
      <c r="AA80" s="18">
        <v>1.5</v>
      </c>
      <c r="AB80" s="18"/>
      <c r="AC80" s="18" t="s">
        <v>78</v>
      </c>
      <c r="AD80" s="18"/>
      <c r="AE80" s="18"/>
      <c r="AF80" s="18"/>
      <c r="AG80" s="18"/>
      <c r="AH80" s="18"/>
      <c r="AI80" s="18"/>
      <c r="AJ80" s="18"/>
      <c r="AK80" s="43"/>
      <c r="AL80" s="51"/>
      <c r="AM80" s="12"/>
      <c r="AN80" s="20"/>
      <c r="AO80" s="20"/>
      <c r="AP80" s="14"/>
      <c r="AQ80" s="31"/>
      <c r="AR80" s="13"/>
      <c r="AS80" s="13"/>
      <c r="AT80" s="13"/>
      <c r="AU80" s="13"/>
      <c r="AV80" s="13"/>
      <c r="AW80" s="13"/>
      <c r="AX80" s="24"/>
      <c r="AY80" s="24"/>
      <c r="AZ80" s="24"/>
      <c r="BA80" s="24"/>
      <c r="BB80" s="24"/>
      <c r="BC80" s="24"/>
      <c r="BD80" s="28"/>
      <c r="BE80" s="78"/>
      <c r="BF80" s="78"/>
      <c r="BG80" s="78"/>
      <c r="BH80" s="78"/>
      <c r="BI80" s="78"/>
      <c r="BJ80" s="13"/>
      <c r="BK80" s="13"/>
      <c r="BL80" s="13"/>
      <c r="BM80" s="79"/>
      <c r="BN80" s="78"/>
      <c r="BO80" s="13"/>
      <c r="BP80" s="24"/>
      <c r="BQ80" s="24"/>
      <c r="BR80" s="24"/>
      <c r="BS80" s="26"/>
      <c r="BT80" s="26"/>
      <c r="BU80" s="26"/>
      <c r="BV80" s="41">
        <v>10</v>
      </c>
    </row>
    <row r="81" spans="1:74" s="3" customFormat="1" ht="35.1" customHeight="1">
      <c r="A81" s="17" t="s">
        <v>156</v>
      </c>
      <c r="B81" s="54" t="s">
        <v>2</v>
      </c>
      <c r="C81" s="54">
        <v>8.5</v>
      </c>
      <c r="D81" s="54">
        <v>-1.5</v>
      </c>
      <c r="E81" s="54"/>
      <c r="F81" s="54">
        <v>45</v>
      </c>
      <c r="G81" s="55">
        <v>0.85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65">
        <v>5.5</v>
      </c>
      <c r="U81" s="65">
        <v>2</v>
      </c>
      <c r="V81" s="65" t="s">
        <v>74</v>
      </c>
      <c r="W81" s="65">
        <v>7.0000000000000007E-2</v>
      </c>
      <c r="X81" s="65"/>
      <c r="Y81" s="65" t="s">
        <v>77</v>
      </c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43"/>
      <c r="AL81" s="51"/>
      <c r="AM81" s="12"/>
      <c r="AN81" s="20"/>
      <c r="AO81" s="20"/>
      <c r="AP81" s="14"/>
      <c r="AQ81" s="31"/>
      <c r="AR81" s="13"/>
      <c r="AS81" s="13"/>
      <c r="AT81" s="13"/>
      <c r="AU81" s="13"/>
      <c r="AV81" s="13"/>
      <c r="AW81" s="13"/>
      <c r="AX81" s="24"/>
      <c r="AY81" s="24"/>
      <c r="AZ81" s="24"/>
      <c r="BA81" s="24"/>
      <c r="BB81" s="24"/>
      <c r="BC81" s="24"/>
      <c r="BD81" s="28"/>
      <c r="BE81" s="78"/>
      <c r="BF81" s="78"/>
      <c r="BG81" s="78"/>
      <c r="BH81" s="78"/>
      <c r="BI81" s="78"/>
      <c r="BJ81" s="13"/>
      <c r="BK81" s="13"/>
      <c r="BL81" s="13"/>
      <c r="BM81" s="24"/>
      <c r="BN81" s="24"/>
      <c r="BO81" s="24"/>
      <c r="BP81" s="24"/>
      <c r="BQ81" s="24"/>
      <c r="BR81" s="24"/>
      <c r="BS81" s="26"/>
      <c r="BT81" s="26"/>
      <c r="BU81" s="26"/>
      <c r="BV81" s="41">
        <v>10</v>
      </c>
    </row>
    <row r="82" spans="1:74" s="3" customFormat="1" ht="35.1" customHeight="1">
      <c r="A82" s="17" t="s">
        <v>157</v>
      </c>
      <c r="B82" s="54" t="s">
        <v>2</v>
      </c>
      <c r="C82" s="54">
        <v>8.5</v>
      </c>
      <c r="D82" s="54">
        <v>-2.5</v>
      </c>
      <c r="E82" s="54"/>
      <c r="F82" s="54">
        <v>50</v>
      </c>
      <c r="G82" s="55">
        <v>0.85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49">
        <v>5</v>
      </c>
      <c r="U82" s="49">
        <v>2</v>
      </c>
      <c r="V82" s="65" t="s">
        <v>74</v>
      </c>
      <c r="W82" s="65">
        <v>7.0000000000000007E-2</v>
      </c>
      <c r="X82" s="65"/>
      <c r="Y82" s="65" t="s">
        <v>78</v>
      </c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43"/>
      <c r="AL82" s="51"/>
      <c r="AM82" s="12"/>
      <c r="AN82" s="20"/>
      <c r="AO82" s="20"/>
      <c r="AP82" s="14"/>
      <c r="AQ82" s="31"/>
      <c r="AR82" s="13"/>
      <c r="AS82" s="13"/>
      <c r="AT82" s="13"/>
      <c r="AU82" s="13"/>
      <c r="AV82" s="13"/>
      <c r="AW82" s="13"/>
      <c r="AX82" s="24"/>
      <c r="AY82" s="24"/>
      <c r="AZ82" s="24"/>
      <c r="BA82" s="24"/>
      <c r="BB82" s="24"/>
      <c r="BC82" s="24"/>
      <c r="BD82" s="28"/>
      <c r="BE82" s="27"/>
      <c r="BF82" s="27"/>
      <c r="BG82" s="27"/>
      <c r="BH82" s="27"/>
      <c r="BI82" s="27"/>
      <c r="BJ82" s="78"/>
      <c r="BK82" s="78"/>
      <c r="BL82" s="13"/>
      <c r="BM82" s="24"/>
      <c r="BN82" s="24"/>
      <c r="BO82" s="24"/>
      <c r="BP82" s="24"/>
      <c r="BQ82" s="24"/>
      <c r="BR82" s="24"/>
      <c r="BS82" s="26"/>
      <c r="BT82" s="26"/>
      <c r="BU82" s="26"/>
      <c r="BV82" s="41">
        <v>3</v>
      </c>
    </row>
    <row r="83" spans="1:74" s="3" customFormat="1" ht="35.1" customHeight="1">
      <c r="A83" s="17" t="s">
        <v>158</v>
      </c>
      <c r="B83" s="54" t="s">
        <v>1</v>
      </c>
      <c r="C83" s="54">
        <v>8.5</v>
      </c>
      <c r="D83" s="54">
        <v>-0.5</v>
      </c>
      <c r="E83" s="54"/>
      <c r="F83" s="54">
        <v>45</v>
      </c>
      <c r="G83" s="55">
        <v>0.85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49">
        <v>4.5</v>
      </c>
      <c r="U83" s="65">
        <v>2</v>
      </c>
      <c r="V83" s="65" t="s">
        <v>74</v>
      </c>
      <c r="W83" s="65">
        <v>7.0000000000000007E-2</v>
      </c>
      <c r="X83" s="65"/>
      <c r="Y83" s="65" t="s">
        <v>134</v>
      </c>
      <c r="Z83" s="18" t="s">
        <v>83</v>
      </c>
      <c r="AA83" s="18">
        <v>1.5</v>
      </c>
      <c r="AB83" s="18"/>
      <c r="AC83" s="18" t="s">
        <v>113</v>
      </c>
      <c r="AD83" s="18"/>
      <c r="AE83" s="18"/>
      <c r="AF83" s="18"/>
      <c r="AG83" s="18"/>
      <c r="AH83" s="18"/>
      <c r="AI83" s="18"/>
      <c r="AJ83" s="18"/>
      <c r="AK83" s="43"/>
      <c r="AL83" s="51"/>
      <c r="AM83" s="12"/>
      <c r="AN83" s="20"/>
      <c r="AO83" s="20"/>
      <c r="AP83" s="14"/>
      <c r="AQ83" s="31"/>
      <c r="AR83" s="13"/>
      <c r="AS83" s="13"/>
      <c r="AT83" s="13"/>
      <c r="AU83" s="13"/>
      <c r="AV83" s="13"/>
      <c r="AW83" s="13"/>
      <c r="AX83" s="24"/>
      <c r="AY83" s="24"/>
      <c r="AZ83" s="24"/>
      <c r="BA83" s="24"/>
      <c r="BB83" s="24"/>
      <c r="BC83" s="24"/>
      <c r="BD83" s="28"/>
      <c r="BE83" s="78"/>
      <c r="BF83" s="78"/>
      <c r="BG83" s="78"/>
      <c r="BH83" s="78"/>
      <c r="BI83" s="78"/>
      <c r="BJ83" s="13"/>
      <c r="BK83" s="13"/>
      <c r="BL83" s="13"/>
      <c r="BM83" s="78"/>
      <c r="BN83" s="78"/>
      <c r="BO83" s="13"/>
      <c r="BP83" s="24"/>
      <c r="BQ83" s="24"/>
      <c r="BR83" s="24"/>
      <c r="BS83" s="26"/>
      <c r="BT83" s="26"/>
      <c r="BU83" s="26"/>
      <c r="BV83" s="41">
        <v>7</v>
      </c>
    </row>
    <row r="84" spans="1:74" s="3" customFormat="1" ht="35.1" customHeight="1">
      <c r="A84" s="17" t="s">
        <v>159</v>
      </c>
      <c r="B84" s="54" t="s">
        <v>1</v>
      </c>
      <c r="C84" s="54">
        <v>8.5</v>
      </c>
      <c r="D84" s="54">
        <v>0</v>
      </c>
      <c r="E84" s="54"/>
      <c r="F84" s="54">
        <v>45</v>
      </c>
      <c r="G84" s="55">
        <v>0.85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49">
        <v>4</v>
      </c>
      <c r="U84" s="49">
        <v>2</v>
      </c>
      <c r="V84" s="65" t="s">
        <v>74</v>
      </c>
      <c r="W84" s="65">
        <v>7.0000000000000007E-2</v>
      </c>
      <c r="X84" s="65"/>
      <c r="Y84" s="65" t="s">
        <v>78</v>
      </c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43"/>
      <c r="AL84" s="51"/>
      <c r="AM84" s="12"/>
      <c r="AN84" s="20"/>
      <c r="AO84" s="20"/>
      <c r="AP84" s="14"/>
      <c r="AQ84" s="31"/>
      <c r="AR84" s="13"/>
      <c r="AS84" s="13"/>
      <c r="AT84" s="13"/>
      <c r="AU84" s="13"/>
      <c r="AV84" s="13"/>
      <c r="AW84" s="13"/>
      <c r="AX84" s="24"/>
      <c r="AY84" s="24"/>
      <c r="AZ84" s="24"/>
      <c r="BA84" s="24"/>
      <c r="BB84" s="24"/>
      <c r="BC84" s="24"/>
      <c r="BD84" s="28"/>
      <c r="BE84" s="27"/>
      <c r="BF84" s="27"/>
      <c r="BG84" s="27"/>
      <c r="BH84" s="27"/>
      <c r="BI84" s="27"/>
      <c r="BJ84" s="78"/>
      <c r="BK84" s="78"/>
      <c r="BL84" s="13"/>
      <c r="BM84" s="24"/>
      <c r="BN84" s="24"/>
      <c r="BO84" s="24"/>
      <c r="BP84" s="24"/>
      <c r="BQ84" s="24"/>
      <c r="BR84" s="24"/>
      <c r="BS84" s="26"/>
      <c r="BT84" s="26"/>
      <c r="BU84" s="26"/>
      <c r="BV84" s="41">
        <v>3</v>
      </c>
    </row>
    <row r="85" spans="1:74" s="3" customFormat="1" ht="35.1" customHeight="1">
      <c r="A85" s="17" t="s">
        <v>160</v>
      </c>
      <c r="B85" s="54" t="s">
        <v>1</v>
      </c>
      <c r="C85" s="54">
        <v>8.5</v>
      </c>
      <c r="D85" s="54">
        <v>-0.5</v>
      </c>
      <c r="E85" s="54"/>
      <c r="F85" s="54">
        <v>45</v>
      </c>
      <c r="G85" s="55">
        <v>0.85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65">
        <v>5.5</v>
      </c>
      <c r="U85" s="65">
        <v>2</v>
      </c>
      <c r="V85" s="65" t="s">
        <v>74</v>
      </c>
      <c r="W85" s="65">
        <v>7.0000000000000007E-2</v>
      </c>
      <c r="X85" s="65"/>
      <c r="Y85" s="65" t="s">
        <v>77</v>
      </c>
      <c r="Z85" s="18" t="s">
        <v>83</v>
      </c>
      <c r="AA85" s="18">
        <v>1.5</v>
      </c>
      <c r="AB85" s="18"/>
      <c r="AC85" s="18" t="s">
        <v>78</v>
      </c>
      <c r="AD85" s="18"/>
      <c r="AE85" s="18"/>
      <c r="AF85" s="18"/>
      <c r="AG85" s="18"/>
      <c r="AH85" s="18"/>
      <c r="AI85" s="18"/>
      <c r="AJ85" s="18"/>
      <c r="AK85" s="43"/>
      <c r="AL85" s="51"/>
      <c r="AM85" s="12"/>
      <c r="AN85" s="20"/>
      <c r="AO85" s="20"/>
      <c r="AP85" s="14"/>
      <c r="AQ85" s="31"/>
      <c r="AR85" s="13"/>
      <c r="AS85" s="13"/>
      <c r="AT85" s="13"/>
      <c r="AU85" s="13"/>
      <c r="AV85" s="13"/>
      <c r="AW85" s="13"/>
      <c r="AX85" s="24"/>
      <c r="AY85" s="24"/>
      <c r="AZ85" s="24"/>
      <c r="BA85" s="24"/>
      <c r="BB85" s="24"/>
      <c r="BC85" s="24"/>
      <c r="BD85" s="28"/>
      <c r="BE85" s="78"/>
      <c r="BF85" s="78"/>
      <c r="BG85" s="78"/>
      <c r="BH85" s="78"/>
      <c r="BI85" s="78"/>
      <c r="BJ85" s="13"/>
      <c r="BK85" s="13"/>
      <c r="BL85" s="13"/>
      <c r="BM85" s="79"/>
      <c r="BN85" s="78"/>
      <c r="BO85" s="13"/>
      <c r="BP85" s="24"/>
      <c r="BQ85" s="24"/>
      <c r="BR85" s="24"/>
      <c r="BS85" s="26"/>
      <c r="BT85" s="26"/>
      <c r="BU85" s="26"/>
      <c r="BV85" s="41">
        <v>7</v>
      </c>
    </row>
    <row r="86" spans="1:74" s="3" customFormat="1" ht="35.1" customHeight="1">
      <c r="A86" s="17" t="s">
        <v>161</v>
      </c>
      <c r="B86" s="54" t="s">
        <v>1</v>
      </c>
      <c r="C86" s="54">
        <v>8.5</v>
      </c>
      <c r="D86" s="54">
        <v>-2.5</v>
      </c>
      <c r="E86" s="54"/>
      <c r="F86" s="54">
        <v>50</v>
      </c>
      <c r="G86" s="55">
        <v>0.85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49">
        <v>5</v>
      </c>
      <c r="U86" s="65">
        <v>2</v>
      </c>
      <c r="V86" s="65" t="s">
        <v>74</v>
      </c>
      <c r="W86" s="65">
        <v>7.0000000000000007E-2</v>
      </c>
      <c r="X86" s="65"/>
      <c r="Y86" s="65" t="s">
        <v>76</v>
      </c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43"/>
      <c r="AL86" s="51"/>
      <c r="AM86" s="12"/>
      <c r="AN86" s="20"/>
      <c r="AO86" s="20"/>
      <c r="AP86" s="14"/>
      <c r="AQ86" s="31"/>
      <c r="AR86" s="13"/>
      <c r="AS86" s="13"/>
      <c r="AT86" s="13"/>
      <c r="AU86" s="13"/>
      <c r="AV86" s="13"/>
      <c r="AW86" s="13"/>
      <c r="AX86" s="24"/>
      <c r="AY86" s="24"/>
      <c r="AZ86" s="24"/>
      <c r="BA86" s="24"/>
      <c r="BB86" s="24"/>
      <c r="BC86" s="24"/>
      <c r="BD86" s="28"/>
      <c r="BE86" s="78"/>
      <c r="BF86" s="78"/>
      <c r="BG86" s="78"/>
      <c r="BH86" s="78"/>
      <c r="BI86" s="78"/>
      <c r="BJ86" s="13"/>
      <c r="BK86" s="13"/>
      <c r="BL86" s="13"/>
      <c r="BM86" s="24"/>
      <c r="BN86" s="24"/>
      <c r="BO86" s="24"/>
      <c r="BP86" s="24"/>
      <c r="BQ86" s="24"/>
      <c r="BR86" s="24"/>
      <c r="BS86" s="26"/>
      <c r="BT86" s="26"/>
      <c r="BU86" s="26"/>
      <c r="BV86" s="41">
        <v>3</v>
      </c>
    </row>
    <row r="87" spans="1:74" s="3" customFormat="1" ht="35.1" customHeight="1">
      <c r="A87" s="17" t="s">
        <v>162</v>
      </c>
      <c r="B87" s="54" t="s">
        <v>1</v>
      </c>
      <c r="C87" s="54">
        <v>8.5</v>
      </c>
      <c r="D87" s="54">
        <v>-6</v>
      </c>
      <c r="E87" s="54"/>
      <c r="F87" s="54">
        <v>50</v>
      </c>
      <c r="G87" s="55">
        <v>0.85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49">
        <v>4</v>
      </c>
      <c r="U87" s="49">
        <v>2</v>
      </c>
      <c r="V87" s="65" t="s">
        <v>74</v>
      </c>
      <c r="W87" s="65">
        <v>7.0000000000000007E-2</v>
      </c>
      <c r="X87" s="65"/>
      <c r="Y87" s="65" t="s">
        <v>113</v>
      </c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43"/>
      <c r="AL87" s="51"/>
      <c r="AM87" s="12"/>
      <c r="AN87" s="20"/>
      <c r="AO87" s="20"/>
      <c r="AP87" s="14"/>
      <c r="AQ87" s="31"/>
      <c r="AR87" s="13"/>
      <c r="AS87" s="13"/>
      <c r="AT87" s="13"/>
      <c r="AU87" s="13"/>
      <c r="AV87" s="13"/>
      <c r="AW87" s="13"/>
      <c r="AX87" s="24"/>
      <c r="AY87" s="24"/>
      <c r="AZ87" s="24"/>
      <c r="BA87" s="24"/>
      <c r="BB87" s="24"/>
      <c r="BC87" s="24"/>
      <c r="BD87" s="28"/>
      <c r="BE87" s="27"/>
      <c r="BF87" s="27"/>
      <c r="BG87" s="27"/>
      <c r="BH87" s="27"/>
      <c r="BI87" s="27"/>
      <c r="BJ87" s="78"/>
      <c r="BK87" s="78"/>
      <c r="BL87" s="13"/>
      <c r="BM87" s="24"/>
      <c r="BN87" s="24"/>
      <c r="BO87" s="24"/>
      <c r="BP87" s="24"/>
      <c r="BQ87" s="24"/>
      <c r="BR87" s="24"/>
      <c r="BS87" s="26"/>
      <c r="BT87" s="26"/>
      <c r="BU87" s="26"/>
      <c r="BV87" s="41">
        <v>2</v>
      </c>
    </row>
    <row r="88" spans="1:74" s="3" customFormat="1" ht="35.1" customHeight="1">
      <c r="A88" s="17" t="s">
        <v>163</v>
      </c>
      <c r="B88" s="54" t="s">
        <v>1</v>
      </c>
      <c r="C88" s="54">
        <v>8.5</v>
      </c>
      <c r="D88" s="54">
        <v>-0.5</v>
      </c>
      <c r="E88" s="54"/>
      <c r="F88" s="54">
        <v>45</v>
      </c>
      <c r="G88" s="55">
        <v>0.85</v>
      </c>
      <c r="H88" s="18"/>
      <c r="I88" s="18"/>
      <c r="J88" s="18"/>
      <c r="K88" s="18"/>
      <c r="L88" s="18"/>
      <c r="M88" s="18"/>
      <c r="N88" s="18"/>
      <c r="O88" s="18"/>
      <c r="P88" s="66" t="s">
        <v>75</v>
      </c>
      <c r="Q88" s="66">
        <v>1.5</v>
      </c>
      <c r="R88" s="66"/>
      <c r="S88" s="66" t="s">
        <v>78</v>
      </c>
      <c r="T88" s="49">
        <v>5</v>
      </c>
      <c r="U88" s="65">
        <v>2</v>
      </c>
      <c r="V88" s="65" t="s">
        <v>74</v>
      </c>
      <c r="W88" s="65">
        <v>7.0000000000000007E-2</v>
      </c>
      <c r="X88" s="65"/>
      <c r="Y88" s="65" t="s">
        <v>76</v>
      </c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43"/>
      <c r="AL88" s="51"/>
      <c r="AM88" s="12"/>
      <c r="AN88" s="20"/>
      <c r="AO88" s="20"/>
      <c r="AP88" s="14"/>
      <c r="AQ88" s="31"/>
      <c r="AR88" s="13"/>
      <c r="AS88" s="13"/>
      <c r="AT88" s="13"/>
      <c r="AU88" s="13"/>
      <c r="AV88" s="13"/>
      <c r="AW88" s="13"/>
      <c r="AX88" s="24"/>
      <c r="AY88" s="24"/>
      <c r="AZ88" s="24"/>
      <c r="BA88" s="24"/>
      <c r="BB88" s="78"/>
      <c r="BC88" s="78"/>
      <c r="BD88" s="13"/>
      <c r="BE88" s="78"/>
      <c r="BF88" s="78"/>
      <c r="BG88" s="78"/>
      <c r="BH88" s="78"/>
      <c r="BI88" s="78"/>
      <c r="BJ88" s="13"/>
      <c r="BK88" s="13"/>
      <c r="BL88" s="13"/>
      <c r="BM88" s="24"/>
      <c r="BN88" s="24"/>
      <c r="BO88" s="24"/>
      <c r="BP88" s="24"/>
      <c r="BQ88" s="24"/>
      <c r="BR88" s="24"/>
      <c r="BS88" s="26"/>
      <c r="BT88" s="26"/>
      <c r="BU88" s="26"/>
      <c r="BV88" s="41">
        <v>9</v>
      </c>
    </row>
    <row r="89" spans="1:74" s="3" customFormat="1" ht="35.1" customHeight="1">
      <c r="A89" s="17" t="s">
        <v>164</v>
      </c>
      <c r="B89" s="54" t="s">
        <v>1</v>
      </c>
      <c r="C89" s="54">
        <v>8</v>
      </c>
      <c r="D89" s="54">
        <v>0</v>
      </c>
      <c r="E89" s="54"/>
      <c r="F89" s="54">
        <v>45</v>
      </c>
      <c r="G89" s="55">
        <v>0.85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49">
        <v>4</v>
      </c>
      <c r="U89" s="49">
        <v>2</v>
      </c>
      <c r="V89" s="65" t="s">
        <v>74</v>
      </c>
      <c r="W89" s="65">
        <v>7.0000000000000007E-2</v>
      </c>
      <c r="X89" s="65"/>
      <c r="Y89" s="65" t="s">
        <v>78</v>
      </c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43"/>
      <c r="AL89" s="51"/>
      <c r="AM89" s="12"/>
      <c r="AN89" s="20"/>
      <c r="AO89" s="20"/>
      <c r="AP89" s="14"/>
      <c r="AQ89" s="31"/>
      <c r="AR89" s="13"/>
      <c r="AS89" s="13"/>
      <c r="AT89" s="13"/>
      <c r="AU89" s="13"/>
      <c r="AV89" s="13"/>
      <c r="AW89" s="13"/>
      <c r="AX89" s="24"/>
      <c r="AY89" s="24"/>
      <c r="AZ89" s="24"/>
      <c r="BA89" s="24"/>
      <c r="BB89" s="24"/>
      <c r="BC89" s="24"/>
      <c r="BD89" s="28"/>
      <c r="BE89" s="27"/>
      <c r="BF89" s="27"/>
      <c r="BG89" s="27"/>
      <c r="BH89" s="27"/>
      <c r="BI89" s="27"/>
      <c r="BJ89" s="78"/>
      <c r="BK89" s="78"/>
      <c r="BL89" s="13"/>
      <c r="BM89" s="24"/>
      <c r="BN89" s="24"/>
      <c r="BO89" s="24"/>
      <c r="BP89" s="24"/>
      <c r="BQ89" s="24"/>
      <c r="BR89" s="24"/>
      <c r="BS89" s="26"/>
      <c r="BT89" s="26"/>
      <c r="BU89" s="26"/>
      <c r="BV89" s="41">
        <v>5</v>
      </c>
    </row>
    <row r="90" spans="1:74" s="3" customFormat="1" ht="35.1" customHeight="1">
      <c r="A90" s="17" t="s">
        <v>186</v>
      </c>
      <c r="B90" s="54" t="s">
        <v>2</v>
      </c>
      <c r="C90" s="54">
        <v>9</v>
      </c>
      <c r="D90" s="54">
        <v>-0.5</v>
      </c>
      <c r="E90" s="54"/>
      <c r="F90" s="54">
        <v>45</v>
      </c>
      <c r="G90" s="55">
        <v>0.85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49">
        <v>5</v>
      </c>
      <c r="U90" s="65">
        <v>2</v>
      </c>
      <c r="V90" s="65" t="s">
        <v>74</v>
      </c>
      <c r="W90" s="65">
        <v>7.0000000000000007E-2</v>
      </c>
      <c r="X90" s="65"/>
      <c r="Y90" s="65" t="s">
        <v>76</v>
      </c>
      <c r="Z90" s="18" t="s">
        <v>83</v>
      </c>
      <c r="AA90" s="18">
        <v>1.5</v>
      </c>
      <c r="AB90" s="18"/>
      <c r="AC90" s="18" t="s">
        <v>78</v>
      </c>
      <c r="AD90" s="18"/>
      <c r="AE90" s="18"/>
      <c r="AF90" s="18"/>
      <c r="AG90" s="18"/>
      <c r="AH90" s="18"/>
      <c r="AI90" s="18"/>
      <c r="AJ90" s="18"/>
      <c r="AK90" s="43"/>
      <c r="AL90" s="51"/>
      <c r="AM90" s="12"/>
      <c r="AN90" s="20"/>
      <c r="AO90" s="20"/>
      <c r="AP90" s="14"/>
      <c r="AQ90" s="31"/>
      <c r="AR90" s="13"/>
      <c r="AS90" s="13"/>
      <c r="AT90" s="13"/>
      <c r="AU90" s="13"/>
      <c r="AV90" s="13"/>
      <c r="AW90" s="13"/>
      <c r="AX90" s="24"/>
      <c r="AY90" s="24"/>
      <c r="AZ90" s="24"/>
      <c r="BA90" s="24"/>
      <c r="BB90" s="24"/>
      <c r="BC90" s="24"/>
      <c r="BD90" s="28"/>
      <c r="BE90" s="78"/>
      <c r="BF90" s="78"/>
      <c r="BG90" s="78"/>
      <c r="BH90" s="78"/>
      <c r="BI90" s="78"/>
      <c r="BJ90" s="13"/>
      <c r="BK90" s="13"/>
      <c r="BL90" s="13"/>
      <c r="BM90" s="78"/>
      <c r="BN90" s="78"/>
      <c r="BO90" s="13"/>
      <c r="BP90" s="24"/>
      <c r="BQ90" s="24"/>
      <c r="BR90" s="24"/>
      <c r="BS90" s="26"/>
      <c r="BT90" s="26"/>
      <c r="BU90" s="26"/>
      <c r="BV90" s="41">
        <v>5</v>
      </c>
    </row>
    <row r="91" spans="1:74" s="3" customFormat="1" ht="35.1" customHeight="1">
      <c r="A91" s="17" t="s">
        <v>165</v>
      </c>
      <c r="B91" s="54" t="s">
        <v>1</v>
      </c>
      <c r="C91" s="54">
        <v>9</v>
      </c>
      <c r="D91" s="54">
        <v>-1</v>
      </c>
      <c r="E91" s="54"/>
      <c r="F91" s="54">
        <v>45</v>
      </c>
      <c r="G91" s="55">
        <v>0.85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49">
        <v>4</v>
      </c>
      <c r="U91" s="49">
        <v>2</v>
      </c>
      <c r="V91" s="65" t="s">
        <v>74</v>
      </c>
      <c r="W91" s="65">
        <v>7.0000000000000007E-2</v>
      </c>
      <c r="X91" s="65"/>
      <c r="Y91" s="65" t="s">
        <v>78</v>
      </c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43"/>
      <c r="AL91" s="51"/>
      <c r="AM91" s="12"/>
      <c r="AN91" s="20"/>
      <c r="AO91" s="20"/>
      <c r="AP91" s="14"/>
      <c r="AQ91" s="31"/>
      <c r="AR91" s="13"/>
      <c r="AS91" s="13"/>
      <c r="AT91" s="13"/>
      <c r="AU91" s="13"/>
      <c r="AV91" s="13"/>
      <c r="AW91" s="13"/>
      <c r="AX91" s="24"/>
      <c r="AY91" s="24"/>
      <c r="AZ91" s="24"/>
      <c r="BA91" s="24"/>
      <c r="BB91" s="24"/>
      <c r="BC91" s="24"/>
      <c r="BD91" s="28"/>
      <c r="BE91" s="27"/>
      <c r="BF91" s="27"/>
      <c r="BG91" s="27"/>
      <c r="BH91" s="27"/>
      <c r="BI91" s="27"/>
      <c r="BJ91" s="78"/>
      <c r="BK91" s="78"/>
      <c r="BL91" s="13"/>
      <c r="BM91" s="24"/>
      <c r="BN91" s="24"/>
      <c r="BO91" s="24"/>
      <c r="BP91" s="24"/>
      <c r="BQ91" s="24"/>
      <c r="BR91" s="24"/>
      <c r="BS91" s="26"/>
      <c r="BT91" s="26"/>
      <c r="BU91" s="26"/>
      <c r="BV91" s="41">
        <v>5</v>
      </c>
    </row>
    <row r="92" spans="1:74" s="3" customFormat="1" ht="35.1" customHeight="1">
      <c r="A92" s="77" t="s">
        <v>166</v>
      </c>
      <c r="B92" s="54" t="s">
        <v>2</v>
      </c>
      <c r="C92" s="54">
        <v>9</v>
      </c>
      <c r="D92" s="54">
        <v>-1</v>
      </c>
      <c r="E92" s="54"/>
      <c r="F92" s="54">
        <v>45</v>
      </c>
      <c r="G92" s="55">
        <v>0.85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49">
        <v>5.5</v>
      </c>
      <c r="U92" s="49">
        <v>2</v>
      </c>
      <c r="V92" s="65" t="s">
        <v>74</v>
      </c>
      <c r="W92" s="65">
        <v>7.0000000000000007E-2</v>
      </c>
      <c r="X92" s="65"/>
      <c r="Y92" s="65" t="s">
        <v>76</v>
      </c>
      <c r="Z92" s="18" t="s">
        <v>83</v>
      </c>
      <c r="AA92" s="18">
        <v>1.5</v>
      </c>
      <c r="AB92" s="18"/>
      <c r="AC92" s="18" t="s">
        <v>78</v>
      </c>
      <c r="AD92" s="18"/>
      <c r="AE92" s="18"/>
      <c r="AF92" s="18"/>
      <c r="AG92" s="18"/>
      <c r="AH92" s="18"/>
      <c r="AI92" s="18"/>
      <c r="AJ92" s="18"/>
      <c r="AK92" s="43"/>
      <c r="AL92" s="51"/>
      <c r="AM92" s="12"/>
      <c r="AN92" s="20"/>
      <c r="AO92" s="20"/>
      <c r="AP92" s="14"/>
      <c r="AQ92" s="31"/>
      <c r="AR92" s="13"/>
      <c r="AS92" s="13"/>
      <c r="AT92" s="13"/>
      <c r="AU92" s="13"/>
      <c r="AV92" s="13"/>
      <c r="AW92" s="13"/>
      <c r="AX92" s="24"/>
      <c r="AY92" s="24"/>
      <c r="AZ92" s="24"/>
      <c r="BA92" s="24"/>
      <c r="BB92" s="24"/>
      <c r="BC92" s="24"/>
      <c r="BD92" s="28"/>
      <c r="BE92" s="78"/>
      <c r="BF92" s="78"/>
      <c r="BG92" s="78"/>
      <c r="BH92" s="78"/>
      <c r="BI92" s="78"/>
      <c r="BJ92" s="13"/>
      <c r="BK92" s="13"/>
      <c r="BL92" s="13"/>
      <c r="BM92" s="78"/>
      <c r="BN92" s="78"/>
      <c r="BO92" s="13"/>
      <c r="BP92" s="24"/>
      <c r="BQ92" s="24"/>
      <c r="BR92" s="24"/>
      <c r="BS92" s="26"/>
      <c r="BT92" s="26"/>
      <c r="BU92" s="26"/>
      <c r="BV92" s="41">
        <v>8</v>
      </c>
    </row>
    <row r="93" spans="1:74" s="3" customFormat="1" ht="35.1" customHeight="1">
      <c r="A93" s="17" t="s">
        <v>167</v>
      </c>
      <c r="B93" s="54" t="s">
        <v>2</v>
      </c>
      <c r="C93" s="54">
        <v>9</v>
      </c>
      <c r="D93" s="54">
        <v>-0.5</v>
      </c>
      <c r="E93" s="54"/>
      <c r="F93" s="54">
        <v>45</v>
      </c>
      <c r="G93" s="55">
        <v>0.85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49">
        <v>5</v>
      </c>
      <c r="U93" s="49">
        <v>2</v>
      </c>
      <c r="V93" s="65" t="s">
        <v>74</v>
      </c>
      <c r="W93" s="65">
        <v>7.0000000000000007E-2</v>
      </c>
      <c r="X93" s="65"/>
      <c r="Y93" s="65" t="s">
        <v>134</v>
      </c>
      <c r="Z93" s="18" t="s">
        <v>83</v>
      </c>
      <c r="AA93" s="18">
        <v>1.5</v>
      </c>
      <c r="AB93" s="18"/>
      <c r="AC93" s="18" t="s">
        <v>113</v>
      </c>
      <c r="AD93" s="18"/>
      <c r="AE93" s="18"/>
      <c r="AF93" s="18"/>
      <c r="AG93" s="18"/>
      <c r="AH93" s="18"/>
      <c r="AI93" s="18"/>
      <c r="AJ93" s="18"/>
      <c r="AK93" s="43"/>
      <c r="AL93" s="51"/>
      <c r="AM93" s="12"/>
      <c r="AN93" s="20"/>
      <c r="AO93" s="20"/>
      <c r="AP93" s="14"/>
      <c r="AQ93" s="31"/>
      <c r="AR93" s="13"/>
      <c r="AS93" s="13"/>
      <c r="AT93" s="13"/>
      <c r="AU93" s="13"/>
      <c r="AV93" s="13"/>
      <c r="AW93" s="13"/>
      <c r="AX93" s="24"/>
      <c r="AY93" s="24"/>
      <c r="AZ93" s="24"/>
      <c r="BA93" s="24"/>
      <c r="BB93" s="24"/>
      <c r="BC93" s="24"/>
      <c r="BD93" s="28"/>
      <c r="BE93" s="78"/>
      <c r="BF93" s="78"/>
      <c r="BG93" s="78"/>
      <c r="BH93" s="78"/>
      <c r="BI93" s="78"/>
      <c r="BJ93" s="13"/>
      <c r="BK93" s="13"/>
      <c r="BL93" s="13"/>
      <c r="BM93" s="78"/>
      <c r="BN93" s="78"/>
      <c r="BO93" s="13"/>
      <c r="BP93" s="24"/>
      <c r="BQ93" s="24"/>
      <c r="BR93" s="24"/>
      <c r="BS93" s="26"/>
      <c r="BT93" s="26"/>
      <c r="BU93" s="26"/>
      <c r="BV93" s="41">
        <v>5</v>
      </c>
    </row>
    <row r="94" spans="1:74" s="3" customFormat="1" ht="35.1" customHeight="1">
      <c r="A94" s="17" t="s">
        <v>168</v>
      </c>
      <c r="B94" s="54" t="s">
        <v>1</v>
      </c>
      <c r="C94" s="54">
        <v>9</v>
      </c>
      <c r="D94" s="54">
        <v>-1.5</v>
      </c>
      <c r="E94" s="54"/>
      <c r="F94" s="54">
        <v>46</v>
      </c>
      <c r="G94" s="55">
        <v>0.85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49">
        <v>5</v>
      </c>
      <c r="U94" s="49">
        <v>2</v>
      </c>
      <c r="V94" s="65" t="s">
        <v>74</v>
      </c>
      <c r="W94" s="65">
        <v>7.0000000000000007E-2</v>
      </c>
      <c r="X94" s="65"/>
      <c r="Y94" s="65" t="s">
        <v>76</v>
      </c>
      <c r="Z94" s="18" t="s">
        <v>83</v>
      </c>
      <c r="AA94" s="18">
        <v>1.5</v>
      </c>
      <c r="AB94" s="18"/>
      <c r="AC94" s="18" t="s">
        <v>78</v>
      </c>
      <c r="AD94" s="18"/>
      <c r="AE94" s="18"/>
      <c r="AF94" s="18"/>
      <c r="AG94" s="18"/>
      <c r="AH94" s="18"/>
      <c r="AI94" s="18"/>
      <c r="AJ94" s="18"/>
      <c r="AK94" s="43"/>
      <c r="AL94" s="51"/>
      <c r="AM94" s="12"/>
      <c r="AN94" s="20"/>
      <c r="AO94" s="20"/>
      <c r="AP94" s="14"/>
      <c r="AQ94" s="31"/>
      <c r="AR94" s="13"/>
      <c r="AS94" s="13"/>
      <c r="AT94" s="13"/>
      <c r="AU94" s="13"/>
      <c r="AV94" s="13"/>
      <c r="AW94" s="13"/>
      <c r="AX94" s="24"/>
      <c r="AY94" s="24"/>
      <c r="AZ94" s="24"/>
      <c r="BA94" s="24"/>
      <c r="BB94" s="24"/>
      <c r="BC94" s="24"/>
      <c r="BD94" s="28"/>
      <c r="BE94" s="78"/>
      <c r="BF94" s="78"/>
      <c r="BG94" s="78"/>
      <c r="BH94" s="78"/>
      <c r="BI94" s="78"/>
      <c r="BJ94" s="13"/>
      <c r="BK94" s="13"/>
      <c r="BL94" s="13"/>
      <c r="BM94" s="79"/>
      <c r="BN94" s="78"/>
      <c r="BO94" s="13"/>
      <c r="BP94" s="24"/>
      <c r="BQ94" s="24"/>
      <c r="BR94" s="24"/>
      <c r="BS94" s="26"/>
      <c r="BT94" s="26"/>
      <c r="BU94" s="26"/>
      <c r="BV94" s="41">
        <v>6</v>
      </c>
    </row>
    <row r="95" spans="1:74" s="3" customFormat="1" ht="35.1" customHeight="1">
      <c r="A95" s="17" t="s">
        <v>169</v>
      </c>
      <c r="B95" s="54" t="s">
        <v>1</v>
      </c>
      <c r="C95" s="54">
        <v>9</v>
      </c>
      <c r="D95" s="54">
        <v>-1.5</v>
      </c>
      <c r="E95" s="54"/>
      <c r="F95" s="54">
        <v>45</v>
      </c>
      <c r="G95" s="55">
        <v>0.85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49">
        <v>5</v>
      </c>
      <c r="U95" s="49">
        <v>2</v>
      </c>
      <c r="V95" s="65" t="s">
        <v>74</v>
      </c>
      <c r="W95" s="65">
        <v>7.0000000000000007E-2</v>
      </c>
      <c r="X95" s="65"/>
      <c r="Y95" s="65" t="s">
        <v>78</v>
      </c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43"/>
      <c r="AL95" s="51"/>
      <c r="AM95" s="12"/>
      <c r="AN95" s="20"/>
      <c r="AO95" s="20"/>
      <c r="AP95" s="14"/>
      <c r="AQ95" s="31"/>
      <c r="AR95" s="13"/>
      <c r="AS95" s="13"/>
      <c r="AT95" s="13"/>
      <c r="AU95" s="13"/>
      <c r="AV95" s="13"/>
      <c r="AW95" s="13"/>
      <c r="AX95" s="24"/>
      <c r="AY95" s="24"/>
      <c r="AZ95" s="24"/>
      <c r="BA95" s="24"/>
      <c r="BB95" s="24"/>
      <c r="BC95" s="24"/>
      <c r="BD95" s="28"/>
      <c r="BE95" s="27"/>
      <c r="BF95" s="27"/>
      <c r="BG95" s="27"/>
      <c r="BH95" s="27"/>
      <c r="BI95" s="27"/>
      <c r="BJ95" s="78"/>
      <c r="BK95" s="78"/>
      <c r="BL95" s="13"/>
      <c r="BM95" s="24"/>
      <c r="BN95" s="24"/>
      <c r="BO95" s="24"/>
      <c r="BP95" s="24"/>
      <c r="BQ95" s="24"/>
      <c r="BR95" s="24"/>
      <c r="BS95" s="26"/>
      <c r="BT95" s="26"/>
      <c r="BU95" s="26"/>
      <c r="BV95" s="41">
        <v>5</v>
      </c>
    </row>
    <row r="96" spans="1:74" s="3" customFormat="1" ht="35.1" customHeight="1">
      <c r="A96" s="17" t="s">
        <v>170</v>
      </c>
      <c r="B96" s="54" t="s">
        <v>1</v>
      </c>
      <c r="C96" s="54">
        <v>9</v>
      </c>
      <c r="D96" s="54">
        <v>0</v>
      </c>
      <c r="E96" s="54"/>
      <c r="F96" s="54">
        <v>50</v>
      </c>
      <c r="G96" s="55">
        <v>0.85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49">
        <v>3</v>
      </c>
      <c r="U96" s="49">
        <v>2</v>
      </c>
      <c r="V96" s="65" t="s">
        <v>74</v>
      </c>
      <c r="W96" s="65">
        <v>7.0000000000000007E-2</v>
      </c>
      <c r="X96" s="65"/>
      <c r="Y96" s="65" t="s">
        <v>113</v>
      </c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43"/>
      <c r="AL96" s="51"/>
      <c r="AM96" s="12"/>
      <c r="AN96" s="20"/>
      <c r="AO96" s="20"/>
      <c r="AP96" s="14"/>
      <c r="AQ96" s="31"/>
      <c r="AR96" s="13"/>
      <c r="AS96" s="13"/>
      <c r="AT96" s="13"/>
      <c r="AU96" s="13"/>
      <c r="AV96" s="13"/>
      <c r="AW96" s="13"/>
      <c r="AX96" s="24"/>
      <c r="AY96" s="24"/>
      <c r="AZ96" s="24"/>
      <c r="BA96" s="24"/>
      <c r="BB96" s="24"/>
      <c r="BC96" s="24"/>
      <c r="BD96" s="28"/>
      <c r="BE96" s="27"/>
      <c r="BF96" s="27"/>
      <c r="BG96" s="27"/>
      <c r="BH96" s="27"/>
      <c r="BI96" s="27"/>
      <c r="BJ96" s="78"/>
      <c r="BK96" s="78"/>
      <c r="BL96" s="13"/>
      <c r="BM96" s="24"/>
      <c r="BN96" s="24"/>
      <c r="BO96" s="24"/>
      <c r="BP96" s="24"/>
      <c r="BQ96" s="24"/>
      <c r="BR96" s="24"/>
      <c r="BS96" s="26"/>
      <c r="BT96" s="26"/>
      <c r="BU96" s="26"/>
      <c r="BV96" s="41">
        <v>3</v>
      </c>
    </row>
    <row r="97" spans="1:74" s="3" customFormat="1" ht="35.1" customHeight="1">
      <c r="A97" s="17" t="s">
        <v>171</v>
      </c>
      <c r="B97" s="54" t="s">
        <v>2</v>
      </c>
      <c r="C97" s="54">
        <v>8</v>
      </c>
      <c r="D97" s="54">
        <v>-3</v>
      </c>
      <c r="E97" s="54"/>
      <c r="F97" s="54">
        <v>50</v>
      </c>
      <c r="G97" s="55">
        <v>0.85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65">
        <v>6</v>
      </c>
      <c r="U97" s="65">
        <v>2</v>
      </c>
      <c r="V97" s="65" t="s">
        <v>74</v>
      </c>
      <c r="W97" s="65">
        <v>7.0000000000000007E-2</v>
      </c>
      <c r="X97" s="65"/>
      <c r="Y97" s="65" t="s">
        <v>76</v>
      </c>
      <c r="Z97" s="18" t="s">
        <v>83</v>
      </c>
      <c r="AA97" s="18">
        <v>2</v>
      </c>
      <c r="AB97" s="18"/>
      <c r="AC97" s="18" t="s">
        <v>78</v>
      </c>
      <c r="AD97" s="18"/>
      <c r="AE97" s="18"/>
      <c r="AF97" s="18"/>
      <c r="AG97" s="18"/>
      <c r="AH97" s="18"/>
      <c r="AI97" s="18"/>
      <c r="AJ97" s="18"/>
      <c r="AK97" s="43"/>
      <c r="AL97" s="51"/>
      <c r="AM97" s="12"/>
      <c r="AN97" s="20"/>
      <c r="AO97" s="20"/>
      <c r="AP97" s="14"/>
      <c r="AQ97" s="31"/>
      <c r="AR97" s="13"/>
      <c r="AS97" s="13"/>
      <c r="AT97" s="13"/>
      <c r="AU97" s="13"/>
      <c r="AV97" s="13"/>
      <c r="AW97" s="13"/>
      <c r="AX97" s="24"/>
      <c r="AY97" s="24"/>
      <c r="AZ97" s="24"/>
      <c r="BA97" s="24"/>
      <c r="BB97" s="24"/>
      <c r="BC97" s="24"/>
      <c r="BD97" s="28"/>
      <c r="BE97" s="78"/>
      <c r="BF97" s="78"/>
      <c r="BG97" s="78"/>
      <c r="BH97" s="79"/>
      <c r="BI97" s="78"/>
      <c r="BJ97" s="13"/>
      <c r="BK97" s="13"/>
      <c r="BL97" s="13"/>
      <c r="BM97" s="78"/>
      <c r="BN97" s="78"/>
      <c r="BO97" s="13"/>
      <c r="BP97" s="24"/>
      <c r="BQ97" s="24"/>
      <c r="BR97" s="24"/>
      <c r="BS97" s="26"/>
      <c r="BT97" s="26"/>
      <c r="BU97" s="26"/>
      <c r="BV97" s="41">
        <v>8</v>
      </c>
    </row>
    <row r="98" spans="1:74" s="3" customFormat="1" ht="35.1" customHeight="1">
      <c r="A98" s="17" t="s">
        <v>172</v>
      </c>
      <c r="B98" s="54" t="s">
        <v>1</v>
      </c>
      <c r="C98" s="54">
        <v>8.5</v>
      </c>
      <c r="D98" s="54">
        <v>-2</v>
      </c>
      <c r="E98" s="54"/>
      <c r="F98" s="54">
        <v>50</v>
      </c>
      <c r="G98" s="55">
        <v>0.85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49">
        <v>5</v>
      </c>
      <c r="U98" s="65">
        <v>2</v>
      </c>
      <c r="V98" s="65" t="s">
        <v>74</v>
      </c>
      <c r="W98" s="65">
        <v>7.0000000000000007E-2</v>
      </c>
      <c r="X98" s="65"/>
      <c r="Y98" s="65" t="s">
        <v>76</v>
      </c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43"/>
      <c r="AL98" s="51"/>
      <c r="AM98" s="12"/>
      <c r="AN98" s="20"/>
      <c r="AO98" s="20"/>
      <c r="AP98" s="14"/>
      <c r="AQ98" s="31"/>
      <c r="AR98" s="13"/>
      <c r="AS98" s="13"/>
      <c r="AT98" s="13"/>
      <c r="AU98" s="13"/>
      <c r="AV98" s="13"/>
      <c r="AW98" s="13"/>
      <c r="AX98" s="24"/>
      <c r="AY98" s="24"/>
      <c r="AZ98" s="24"/>
      <c r="BA98" s="24"/>
      <c r="BB98" s="24"/>
      <c r="BC98" s="24"/>
      <c r="BD98" s="28"/>
      <c r="BE98" s="78"/>
      <c r="BF98" s="78"/>
      <c r="BG98" s="78"/>
      <c r="BH98" s="78"/>
      <c r="BI98" s="78"/>
      <c r="BJ98" s="13"/>
      <c r="BK98" s="13"/>
      <c r="BL98" s="13"/>
      <c r="BM98" s="24"/>
      <c r="BN98" s="24"/>
      <c r="BO98" s="24"/>
      <c r="BP98" s="24"/>
      <c r="BQ98" s="24"/>
      <c r="BR98" s="24"/>
      <c r="BS98" s="26"/>
      <c r="BT98" s="26"/>
      <c r="BU98" s="26"/>
      <c r="BV98" s="41">
        <v>2</v>
      </c>
    </row>
    <row r="99" spans="1:74" s="3" customFormat="1" ht="35.1" customHeight="1">
      <c r="A99" s="17" t="s">
        <v>173</v>
      </c>
      <c r="B99" s="54" t="s">
        <v>1</v>
      </c>
      <c r="C99" s="54">
        <v>8</v>
      </c>
      <c r="D99" s="54">
        <v>-2</v>
      </c>
      <c r="E99" s="54"/>
      <c r="F99" s="54">
        <v>50</v>
      </c>
      <c r="G99" s="55">
        <v>0.85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49">
        <v>6</v>
      </c>
      <c r="U99" s="49">
        <v>2</v>
      </c>
      <c r="V99" s="65" t="s">
        <v>74</v>
      </c>
      <c r="W99" s="65">
        <v>7.0000000000000007E-2</v>
      </c>
      <c r="X99" s="65"/>
      <c r="Y99" s="65" t="s">
        <v>76</v>
      </c>
      <c r="Z99" s="18" t="s">
        <v>83</v>
      </c>
      <c r="AA99" s="18">
        <v>2</v>
      </c>
      <c r="AB99" s="18"/>
      <c r="AC99" s="18" t="s">
        <v>78</v>
      </c>
      <c r="AD99" s="18"/>
      <c r="AE99" s="18"/>
      <c r="AF99" s="18"/>
      <c r="AG99" s="18"/>
      <c r="AH99" s="18"/>
      <c r="AI99" s="18"/>
      <c r="AJ99" s="18"/>
      <c r="AK99" s="43"/>
      <c r="AL99" s="51"/>
      <c r="AM99" s="12"/>
      <c r="AN99" s="20"/>
      <c r="AO99" s="20"/>
      <c r="AP99" s="14"/>
      <c r="AQ99" s="31"/>
      <c r="AR99" s="13"/>
      <c r="AS99" s="13"/>
      <c r="AT99" s="13"/>
      <c r="AU99" s="13"/>
      <c r="AV99" s="13"/>
      <c r="AW99" s="13"/>
      <c r="AX99" s="24"/>
      <c r="AY99" s="24"/>
      <c r="AZ99" s="24"/>
      <c r="BA99" s="24"/>
      <c r="BB99" s="24"/>
      <c r="BC99" s="24"/>
      <c r="BD99" s="28"/>
      <c r="BE99" s="78"/>
      <c r="BF99" s="78"/>
      <c r="BG99" s="78"/>
      <c r="BH99" s="79"/>
      <c r="BI99" s="78"/>
      <c r="BJ99" s="13"/>
      <c r="BK99" s="13"/>
      <c r="BL99" s="13"/>
      <c r="BM99" s="79"/>
      <c r="BN99" s="78"/>
      <c r="BO99" s="13"/>
      <c r="BP99" s="24"/>
      <c r="BQ99" s="24"/>
      <c r="BR99" s="24"/>
      <c r="BS99" s="26"/>
      <c r="BT99" s="26"/>
      <c r="BU99" s="26"/>
      <c r="BV99" s="41">
        <v>4</v>
      </c>
    </row>
    <row r="100" spans="1:74" s="3" customFormat="1" ht="35.1" customHeight="1">
      <c r="A100" s="17" t="s">
        <v>174</v>
      </c>
      <c r="B100" s="54" t="s">
        <v>2</v>
      </c>
      <c r="C100" s="54">
        <v>8</v>
      </c>
      <c r="D100" s="54">
        <v>-1</v>
      </c>
      <c r="E100" s="54"/>
      <c r="F100" s="54">
        <v>45</v>
      </c>
      <c r="G100" s="55">
        <v>0.85</v>
      </c>
      <c r="H100" s="18"/>
      <c r="I100" s="18"/>
      <c r="J100" s="18"/>
      <c r="K100" s="18"/>
      <c r="L100" s="18"/>
      <c r="M100" s="18"/>
      <c r="N100" s="18"/>
      <c r="O100" s="18"/>
      <c r="P100" s="66" t="s">
        <v>75</v>
      </c>
      <c r="Q100" s="66">
        <v>1.5</v>
      </c>
      <c r="R100" s="66"/>
      <c r="S100" s="66" t="s">
        <v>78</v>
      </c>
      <c r="T100" s="65">
        <v>5.5</v>
      </c>
      <c r="U100" s="65">
        <v>2</v>
      </c>
      <c r="V100" s="65" t="s">
        <v>74</v>
      </c>
      <c r="W100" s="65">
        <v>7.0000000000000007E-2</v>
      </c>
      <c r="X100" s="65"/>
      <c r="Y100" s="65" t="s">
        <v>76</v>
      </c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43"/>
      <c r="AL100" s="51"/>
      <c r="AM100" s="12"/>
      <c r="AN100" s="20"/>
      <c r="AO100" s="20"/>
      <c r="AP100" s="14"/>
      <c r="AQ100" s="31"/>
      <c r="AR100" s="13"/>
      <c r="AS100" s="13"/>
      <c r="AT100" s="13"/>
      <c r="AU100" s="13"/>
      <c r="AV100" s="13"/>
      <c r="AW100" s="13"/>
      <c r="AX100" s="24"/>
      <c r="AY100" s="24"/>
      <c r="AZ100" s="24"/>
      <c r="BA100" s="24"/>
      <c r="BB100" s="78"/>
      <c r="BC100" s="78"/>
      <c r="BD100" s="13"/>
      <c r="BE100" s="78"/>
      <c r="BF100" s="78"/>
      <c r="BG100" s="78"/>
      <c r="BH100" s="78"/>
      <c r="BI100" s="78"/>
      <c r="BJ100" s="13"/>
      <c r="BK100" s="13"/>
      <c r="BL100" s="13"/>
      <c r="BM100" s="24"/>
      <c r="BN100" s="24"/>
      <c r="BO100" s="24"/>
      <c r="BP100" s="24"/>
      <c r="BQ100" s="24"/>
      <c r="BR100" s="24"/>
      <c r="BS100" s="26"/>
      <c r="BT100" s="26"/>
      <c r="BU100" s="26"/>
      <c r="BV100" s="41">
        <v>5</v>
      </c>
    </row>
    <row r="101" spans="1:74" s="3" customFormat="1" ht="35.1" customHeight="1">
      <c r="A101" s="17" t="s">
        <v>175</v>
      </c>
      <c r="B101" s="54" t="s">
        <v>1</v>
      </c>
      <c r="C101" s="54">
        <v>8</v>
      </c>
      <c r="D101" s="54">
        <v>-2</v>
      </c>
      <c r="E101" s="54"/>
      <c r="F101" s="54">
        <v>45</v>
      </c>
      <c r="G101" s="55">
        <v>0.85</v>
      </c>
      <c r="H101" s="18"/>
      <c r="I101" s="18"/>
      <c r="J101" s="18"/>
      <c r="K101" s="18"/>
      <c r="L101" s="18"/>
      <c r="M101" s="18"/>
      <c r="N101" s="18"/>
      <c r="O101" s="18"/>
      <c r="P101" s="66" t="s">
        <v>75</v>
      </c>
      <c r="Q101" s="66">
        <v>1.5</v>
      </c>
      <c r="R101" s="66"/>
      <c r="S101" s="66" t="s">
        <v>113</v>
      </c>
      <c r="T101" s="65">
        <v>5.5</v>
      </c>
      <c r="U101" s="65">
        <v>2</v>
      </c>
      <c r="V101" s="65" t="s">
        <v>74</v>
      </c>
      <c r="W101" s="65">
        <v>7.0000000000000007E-2</v>
      </c>
      <c r="X101" s="65"/>
      <c r="Y101" s="65" t="s">
        <v>134</v>
      </c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43"/>
      <c r="AL101" s="51"/>
      <c r="AM101" s="12"/>
      <c r="AN101" s="20"/>
      <c r="AO101" s="20"/>
      <c r="AP101" s="14"/>
      <c r="AQ101" s="31"/>
      <c r="AR101" s="13"/>
      <c r="AS101" s="13"/>
      <c r="AT101" s="13"/>
      <c r="AU101" s="13"/>
      <c r="AV101" s="13"/>
      <c r="AW101" s="13"/>
      <c r="AX101" s="24"/>
      <c r="AY101" s="24"/>
      <c r="AZ101" s="24"/>
      <c r="BA101" s="24"/>
      <c r="BB101" s="78"/>
      <c r="BC101" s="78"/>
      <c r="BD101" s="13"/>
      <c r="BE101" s="78"/>
      <c r="BF101" s="78"/>
      <c r="BG101" s="78"/>
      <c r="BH101" s="78"/>
      <c r="BI101" s="78"/>
      <c r="BJ101" s="13"/>
      <c r="BK101" s="13"/>
      <c r="BL101" s="13"/>
      <c r="BM101" s="24"/>
      <c r="BN101" s="24"/>
      <c r="BO101" s="24"/>
      <c r="BP101" s="24"/>
      <c r="BQ101" s="24"/>
      <c r="BR101" s="24"/>
      <c r="BS101" s="26"/>
      <c r="BT101" s="26"/>
      <c r="BU101" s="26"/>
      <c r="BV101" s="41">
        <v>14</v>
      </c>
    </row>
    <row r="102" spans="1:74" s="3" customFormat="1" ht="35.1" customHeight="1">
      <c r="A102" s="17" t="s">
        <v>176</v>
      </c>
      <c r="B102" s="54" t="s">
        <v>2</v>
      </c>
      <c r="C102" s="54">
        <v>8</v>
      </c>
      <c r="D102" s="54">
        <v>-1.5</v>
      </c>
      <c r="E102" s="54"/>
      <c r="F102" s="54">
        <v>44</v>
      </c>
      <c r="G102" s="55">
        <v>0.85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49">
        <v>4.5</v>
      </c>
      <c r="U102" s="49">
        <v>2</v>
      </c>
      <c r="V102" s="65" t="s">
        <v>74</v>
      </c>
      <c r="W102" s="65">
        <v>7.0000000000000007E-2</v>
      </c>
      <c r="X102" s="65"/>
      <c r="Y102" s="65" t="s">
        <v>113</v>
      </c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43"/>
      <c r="AL102" s="51"/>
      <c r="AM102" s="12"/>
      <c r="AN102" s="20"/>
      <c r="AO102" s="20"/>
      <c r="AP102" s="14"/>
      <c r="AQ102" s="31"/>
      <c r="AR102" s="13"/>
      <c r="AS102" s="13"/>
      <c r="AT102" s="13"/>
      <c r="AU102" s="13"/>
      <c r="AV102" s="13"/>
      <c r="AW102" s="13"/>
      <c r="AX102" s="24"/>
      <c r="AY102" s="24"/>
      <c r="AZ102" s="24"/>
      <c r="BA102" s="24"/>
      <c r="BB102" s="24"/>
      <c r="BC102" s="24"/>
      <c r="BD102" s="28"/>
      <c r="BE102" s="27"/>
      <c r="BF102" s="27"/>
      <c r="BG102" s="27"/>
      <c r="BH102" s="27"/>
      <c r="BI102" s="27"/>
      <c r="BJ102" s="78"/>
      <c r="BK102" s="78"/>
      <c r="BL102" s="13"/>
      <c r="BM102" s="24"/>
      <c r="BN102" s="24"/>
      <c r="BO102" s="24"/>
      <c r="BP102" s="24"/>
      <c r="BQ102" s="24"/>
      <c r="BR102" s="24"/>
      <c r="BS102" s="26"/>
      <c r="BT102" s="26"/>
      <c r="BU102" s="26"/>
      <c r="BV102" s="41">
        <v>4</v>
      </c>
    </row>
    <row r="103" spans="1:74" s="3" customFormat="1" ht="35.1" customHeight="1">
      <c r="A103" s="17" t="s">
        <v>177</v>
      </c>
      <c r="B103" s="54" t="s">
        <v>2</v>
      </c>
      <c r="C103" s="54">
        <v>9</v>
      </c>
      <c r="D103" s="54">
        <v>-2</v>
      </c>
      <c r="E103" s="54"/>
      <c r="F103" s="54">
        <v>45</v>
      </c>
      <c r="G103" s="55">
        <v>0.85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49">
        <v>6</v>
      </c>
      <c r="U103" s="65">
        <v>2</v>
      </c>
      <c r="V103" s="65" t="s">
        <v>74</v>
      </c>
      <c r="W103" s="65">
        <v>7.0000000000000007E-2</v>
      </c>
      <c r="X103" s="65"/>
      <c r="Y103" s="65" t="s">
        <v>77</v>
      </c>
      <c r="Z103" s="18" t="s">
        <v>83</v>
      </c>
      <c r="AA103" s="18">
        <v>1.5</v>
      </c>
      <c r="AB103" s="18"/>
      <c r="AC103" s="18" t="s">
        <v>78</v>
      </c>
      <c r="AD103" s="18"/>
      <c r="AE103" s="18"/>
      <c r="AF103" s="18"/>
      <c r="AG103" s="18"/>
      <c r="AH103" s="18"/>
      <c r="AI103" s="18"/>
      <c r="AJ103" s="18"/>
      <c r="AK103" s="43"/>
      <c r="AL103" s="51"/>
      <c r="AM103" s="12"/>
      <c r="AN103" s="20"/>
      <c r="AO103" s="20"/>
      <c r="AP103" s="14"/>
      <c r="AQ103" s="31"/>
      <c r="AR103" s="13"/>
      <c r="AS103" s="13"/>
      <c r="AT103" s="13"/>
      <c r="AU103" s="13"/>
      <c r="AV103" s="13"/>
      <c r="AW103" s="13"/>
      <c r="AX103" s="24"/>
      <c r="AY103" s="24"/>
      <c r="AZ103" s="24"/>
      <c r="BA103" s="24"/>
      <c r="BB103" s="24"/>
      <c r="BC103" s="24"/>
      <c r="BD103" s="28"/>
      <c r="BE103" s="78"/>
      <c r="BF103" s="78"/>
      <c r="BG103" s="78"/>
      <c r="BH103" s="78"/>
      <c r="BI103" s="78"/>
      <c r="BJ103" s="13"/>
      <c r="BK103" s="13"/>
      <c r="BL103" s="13"/>
      <c r="BM103" s="79"/>
      <c r="BN103" s="78"/>
      <c r="BO103" s="13"/>
      <c r="BP103" s="24"/>
      <c r="BQ103" s="24"/>
      <c r="BR103" s="24"/>
      <c r="BS103" s="26"/>
      <c r="BT103" s="26"/>
      <c r="BU103" s="26"/>
      <c r="BV103" s="41">
        <v>10</v>
      </c>
    </row>
    <row r="104" spans="1:74" s="3" customFormat="1" ht="35.1" customHeight="1">
      <c r="A104" s="17" t="s">
        <v>178</v>
      </c>
      <c r="B104" s="54" t="s">
        <v>1</v>
      </c>
      <c r="C104" s="54">
        <v>8</v>
      </c>
      <c r="D104" s="54">
        <v>-1</v>
      </c>
      <c r="E104" s="54"/>
      <c r="F104" s="54">
        <v>46</v>
      </c>
      <c r="G104" s="55">
        <v>0.85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65">
        <v>4.5</v>
      </c>
      <c r="U104" s="65">
        <v>2</v>
      </c>
      <c r="V104" s="65" t="s">
        <v>74</v>
      </c>
      <c r="W104" s="65">
        <v>7.0000000000000007E-2</v>
      </c>
      <c r="X104" s="65"/>
      <c r="Y104" s="65" t="s">
        <v>76</v>
      </c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43"/>
      <c r="AL104" s="51"/>
      <c r="AM104" s="12"/>
      <c r="AN104" s="20"/>
      <c r="AO104" s="20"/>
      <c r="AP104" s="14"/>
      <c r="AQ104" s="31"/>
      <c r="AR104" s="13"/>
      <c r="AS104" s="13"/>
      <c r="AT104" s="13"/>
      <c r="AU104" s="13"/>
      <c r="AV104" s="13"/>
      <c r="AW104" s="13"/>
      <c r="AX104" s="24"/>
      <c r="AY104" s="24"/>
      <c r="AZ104" s="24"/>
      <c r="BA104" s="24"/>
      <c r="BB104" s="24"/>
      <c r="BC104" s="24"/>
      <c r="BD104" s="28"/>
      <c r="BE104" s="78"/>
      <c r="BF104" s="78"/>
      <c r="BG104" s="78"/>
      <c r="BH104" s="78"/>
      <c r="BI104" s="78"/>
      <c r="BJ104" s="13"/>
      <c r="BK104" s="13"/>
      <c r="BL104" s="13"/>
      <c r="BM104" s="24"/>
      <c r="BN104" s="24"/>
      <c r="BO104" s="24"/>
      <c r="BP104" s="24"/>
      <c r="BQ104" s="24"/>
      <c r="BR104" s="24"/>
      <c r="BS104" s="26"/>
      <c r="BT104" s="26"/>
      <c r="BU104" s="26"/>
      <c r="BV104" s="41">
        <v>2</v>
      </c>
    </row>
    <row r="105" spans="1:74" s="3" customFormat="1" ht="35.1" customHeight="1">
      <c r="A105" s="17" t="s">
        <v>179</v>
      </c>
      <c r="B105" s="54" t="s">
        <v>1</v>
      </c>
      <c r="C105" s="54">
        <v>8.5</v>
      </c>
      <c r="D105" s="54">
        <v>-4</v>
      </c>
      <c r="E105" s="54"/>
      <c r="F105" s="54">
        <v>45</v>
      </c>
      <c r="G105" s="55">
        <v>0.85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49">
        <v>6</v>
      </c>
      <c r="U105" s="65">
        <v>2</v>
      </c>
      <c r="V105" s="65" t="s">
        <v>74</v>
      </c>
      <c r="W105" s="65">
        <v>7.0000000000000007E-2</v>
      </c>
      <c r="X105" s="65"/>
      <c r="Y105" s="65" t="s">
        <v>77</v>
      </c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43"/>
      <c r="AL105" s="51"/>
      <c r="AM105" s="12"/>
      <c r="AN105" s="20"/>
      <c r="AO105" s="20"/>
      <c r="AP105" s="14"/>
      <c r="AQ105" s="31"/>
      <c r="AR105" s="13"/>
      <c r="AS105" s="13"/>
      <c r="AT105" s="13"/>
      <c r="AU105" s="13"/>
      <c r="AV105" s="13"/>
      <c r="AW105" s="13"/>
      <c r="AX105" s="24"/>
      <c r="AY105" s="24"/>
      <c r="AZ105" s="24"/>
      <c r="BA105" s="24"/>
      <c r="BB105" s="24"/>
      <c r="BC105" s="24"/>
      <c r="BD105" s="28"/>
      <c r="BE105" s="78"/>
      <c r="BF105" s="78"/>
      <c r="BG105" s="78"/>
      <c r="BH105" s="78"/>
      <c r="BI105" s="78"/>
      <c r="BJ105" s="13"/>
      <c r="BK105" s="13"/>
      <c r="BL105" s="13"/>
      <c r="BM105" s="24"/>
      <c r="BN105" s="24"/>
      <c r="BO105" s="24"/>
      <c r="BP105" s="24"/>
      <c r="BQ105" s="24"/>
      <c r="BR105" s="24"/>
      <c r="BS105" s="26"/>
      <c r="BT105" s="26"/>
      <c r="BU105" s="26"/>
      <c r="BV105" s="41">
        <v>2</v>
      </c>
    </row>
    <row r="106" spans="1:74" s="3" customFormat="1" ht="35.1" customHeight="1">
      <c r="A106" s="17" t="s">
        <v>180</v>
      </c>
      <c r="B106" s="54" t="s">
        <v>1</v>
      </c>
      <c r="C106" s="54">
        <v>9</v>
      </c>
      <c r="D106" s="54">
        <v>-1.5</v>
      </c>
      <c r="E106" s="54"/>
      <c r="F106" s="54">
        <v>44</v>
      </c>
      <c r="G106" s="55">
        <v>0.85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49">
        <v>5.5</v>
      </c>
      <c r="U106" s="65">
        <v>2</v>
      </c>
      <c r="V106" s="65" t="s">
        <v>74</v>
      </c>
      <c r="W106" s="65">
        <v>7.0000000000000007E-2</v>
      </c>
      <c r="X106" s="65"/>
      <c r="Y106" s="65" t="s">
        <v>76</v>
      </c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43"/>
      <c r="AL106" s="51"/>
      <c r="AM106" s="12"/>
      <c r="AN106" s="20"/>
      <c r="AO106" s="20"/>
      <c r="AP106" s="14"/>
      <c r="AQ106" s="31"/>
      <c r="AR106" s="13"/>
      <c r="AS106" s="13"/>
      <c r="AT106" s="13"/>
      <c r="AU106" s="13"/>
      <c r="AV106" s="13"/>
      <c r="AW106" s="13"/>
      <c r="AX106" s="24"/>
      <c r="AY106" s="24"/>
      <c r="AZ106" s="24"/>
      <c r="BA106" s="24"/>
      <c r="BB106" s="24"/>
      <c r="BC106" s="24"/>
      <c r="BD106" s="28"/>
      <c r="BE106" s="78"/>
      <c r="BF106" s="78"/>
      <c r="BG106" s="78"/>
      <c r="BH106" s="78"/>
      <c r="BI106" s="78"/>
      <c r="BJ106" s="13"/>
      <c r="BK106" s="13"/>
      <c r="BL106" s="13"/>
      <c r="BM106" s="24"/>
      <c r="BN106" s="24"/>
      <c r="BO106" s="24"/>
      <c r="BP106" s="24"/>
      <c r="BQ106" s="24"/>
      <c r="BR106" s="24"/>
      <c r="BS106" s="26"/>
      <c r="BT106" s="26"/>
      <c r="BU106" s="26"/>
      <c r="BV106" s="41">
        <v>4</v>
      </c>
    </row>
    <row r="107" spans="1:74" s="3" customFormat="1" ht="35.1" customHeight="1">
      <c r="A107" s="17" t="s">
        <v>181</v>
      </c>
      <c r="B107" s="67" t="s">
        <v>2</v>
      </c>
      <c r="C107" s="67">
        <v>8</v>
      </c>
      <c r="D107" s="67">
        <v>-2.5</v>
      </c>
      <c r="E107" s="67"/>
      <c r="F107" s="67">
        <v>45</v>
      </c>
      <c r="G107" s="67">
        <v>0.85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5">
        <v>5.5</v>
      </c>
      <c r="U107" s="65">
        <v>2</v>
      </c>
      <c r="V107" s="65" t="s">
        <v>74</v>
      </c>
      <c r="W107" s="65">
        <v>7.0000000000000007E-2</v>
      </c>
      <c r="X107" s="65"/>
      <c r="Y107" s="65" t="s">
        <v>76</v>
      </c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43"/>
      <c r="AL107" s="51"/>
      <c r="AM107" s="12"/>
      <c r="AN107" s="68"/>
      <c r="AO107" s="68"/>
      <c r="AP107" s="80"/>
      <c r="AQ107" s="80"/>
      <c r="AR107" s="80"/>
      <c r="AS107" s="80"/>
      <c r="AT107" s="80"/>
      <c r="AU107" s="80"/>
      <c r="AV107" s="80"/>
      <c r="AW107" s="80"/>
      <c r="AX107" s="72"/>
      <c r="AY107" s="72"/>
      <c r="AZ107" s="72"/>
      <c r="BA107" s="72"/>
      <c r="BB107" s="72"/>
      <c r="BC107" s="72"/>
      <c r="BD107" s="73"/>
      <c r="BE107" s="78"/>
      <c r="BF107" s="78"/>
      <c r="BG107" s="78"/>
      <c r="BH107" s="78"/>
      <c r="BI107" s="78"/>
      <c r="BJ107" s="13"/>
      <c r="BK107" s="13"/>
      <c r="BL107" s="13"/>
      <c r="BM107" s="72"/>
      <c r="BN107" s="72"/>
      <c r="BO107" s="72"/>
      <c r="BP107" s="72"/>
      <c r="BQ107" s="72"/>
      <c r="BR107" s="72"/>
      <c r="BS107" s="71"/>
      <c r="BT107" s="71"/>
      <c r="BU107" s="71"/>
      <c r="BV107" s="76">
        <v>8</v>
      </c>
    </row>
    <row r="108" spans="1:74" s="3" customFormat="1" ht="35.1" customHeight="1">
      <c r="A108" s="17" t="s">
        <v>182</v>
      </c>
      <c r="B108" s="67" t="s">
        <v>1</v>
      </c>
      <c r="C108" s="67">
        <v>8.5</v>
      </c>
      <c r="D108" s="67">
        <v>-1</v>
      </c>
      <c r="E108" s="67"/>
      <c r="F108" s="67">
        <v>45</v>
      </c>
      <c r="G108" s="67">
        <v>0.85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49">
        <v>4.5</v>
      </c>
      <c r="U108" s="49">
        <v>2</v>
      </c>
      <c r="V108" s="65" t="s">
        <v>74</v>
      </c>
      <c r="W108" s="65">
        <v>7.0000000000000007E-2</v>
      </c>
      <c r="X108" s="65"/>
      <c r="Y108" s="65" t="s">
        <v>113</v>
      </c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43"/>
      <c r="AL108" s="51"/>
      <c r="AM108" s="12"/>
      <c r="AN108" s="68"/>
      <c r="AO108" s="68"/>
      <c r="AP108" s="80"/>
      <c r="AQ108" s="80"/>
      <c r="AR108" s="80"/>
      <c r="AS108" s="80"/>
      <c r="AT108" s="80"/>
      <c r="AU108" s="80"/>
      <c r="AV108" s="80"/>
      <c r="AW108" s="80"/>
      <c r="AX108" s="72"/>
      <c r="AY108" s="72"/>
      <c r="AZ108" s="72"/>
      <c r="BA108" s="72"/>
      <c r="BB108" s="72"/>
      <c r="BC108" s="72"/>
      <c r="BD108" s="73"/>
      <c r="BE108" s="74"/>
      <c r="BF108" s="74"/>
      <c r="BG108" s="74"/>
      <c r="BH108" s="74"/>
      <c r="BI108" s="74"/>
      <c r="BJ108" s="78"/>
      <c r="BK108" s="78"/>
      <c r="BL108" s="13"/>
      <c r="BM108" s="72"/>
      <c r="BN108" s="72"/>
      <c r="BO108" s="72"/>
      <c r="BP108" s="72"/>
      <c r="BQ108" s="72"/>
      <c r="BR108" s="72"/>
      <c r="BS108" s="71"/>
      <c r="BT108" s="71"/>
      <c r="BU108" s="71"/>
      <c r="BV108" s="76">
        <v>2</v>
      </c>
    </row>
    <row r="109" spans="1:74" s="3" customFormat="1" ht="35.1" customHeight="1">
      <c r="A109" s="17" t="s">
        <v>183</v>
      </c>
      <c r="B109" s="67" t="s">
        <v>1</v>
      </c>
      <c r="C109" s="67">
        <v>8</v>
      </c>
      <c r="D109" s="67">
        <v>-1</v>
      </c>
      <c r="E109" s="67"/>
      <c r="F109" s="67">
        <v>40</v>
      </c>
      <c r="G109" s="67">
        <v>0.85</v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49">
        <v>5</v>
      </c>
      <c r="U109" s="49">
        <v>2</v>
      </c>
      <c r="V109" s="65" t="s">
        <v>74</v>
      </c>
      <c r="W109" s="65">
        <v>7.0000000000000007E-2</v>
      </c>
      <c r="X109" s="65"/>
      <c r="Y109" s="65" t="s">
        <v>78</v>
      </c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43"/>
      <c r="AL109" s="51"/>
      <c r="AM109" s="12"/>
      <c r="AN109" s="68"/>
      <c r="AO109" s="68"/>
      <c r="AP109" s="80"/>
      <c r="AQ109" s="80"/>
      <c r="AR109" s="80"/>
      <c r="AS109" s="80"/>
      <c r="AT109" s="80"/>
      <c r="AU109" s="80"/>
      <c r="AV109" s="80"/>
      <c r="AW109" s="80"/>
      <c r="AX109" s="72"/>
      <c r="AY109" s="72"/>
      <c r="AZ109" s="72"/>
      <c r="BA109" s="72"/>
      <c r="BB109" s="72"/>
      <c r="BC109" s="72"/>
      <c r="BD109" s="73"/>
      <c r="BE109" s="74"/>
      <c r="BF109" s="74"/>
      <c r="BG109" s="74"/>
      <c r="BH109" s="74"/>
      <c r="BI109" s="74"/>
      <c r="BJ109" s="78"/>
      <c r="BK109" s="78"/>
      <c r="BL109" s="13"/>
      <c r="BM109" s="72"/>
      <c r="BN109" s="72"/>
      <c r="BO109" s="72"/>
      <c r="BP109" s="72"/>
      <c r="BQ109" s="72"/>
      <c r="BR109" s="72"/>
      <c r="BS109" s="71"/>
      <c r="BT109" s="71"/>
      <c r="BU109" s="71"/>
      <c r="BV109" s="76">
        <v>5</v>
      </c>
    </row>
    <row r="110" spans="1:74" s="3" customFormat="1" ht="35.1" customHeight="1">
      <c r="A110" s="17" t="s">
        <v>184</v>
      </c>
      <c r="B110" s="67" t="s">
        <v>1</v>
      </c>
      <c r="C110" s="67">
        <v>8</v>
      </c>
      <c r="D110" s="67">
        <v>-1.5</v>
      </c>
      <c r="E110" s="67"/>
      <c r="F110" s="67">
        <v>50</v>
      </c>
      <c r="G110" s="67">
        <v>0.85</v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5">
        <v>5.5</v>
      </c>
      <c r="U110" s="65">
        <v>2</v>
      </c>
      <c r="V110" s="65" t="s">
        <v>74</v>
      </c>
      <c r="W110" s="65">
        <v>7.0000000000000007E-2</v>
      </c>
      <c r="X110" s="65"/>
      <c r="Y110" s="65" t="s">
        <v>76</v>
      </c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43"/>
      <c r="AL110" s="51"/>
      <c r="AM110" s="12"/>
      <c r="AN110" s="68"/>
      <c r="AO110" s="68"/>
      <c r="AP110" s="80"/>
      <c r="AQ110" s="80"/>
      <c r="AR110" s="80"/>
      <c r="AS110" s="80"/>
      <c r="AT110" s="80"/>
      <c r="AU110" s="80"/>
      <c r="AV110" s="80"/>
      <c r="AW110" s="80"/>
      <c r="AX110" s="72"/>
      <c r="AY110" s="72"/>
      <c r="AZ110" s="72"/>
      <c r="BA110" s="72"/>
      <c r="BB110" s="72"/>
      <c r="BC110" s="72"/>
      <c r="BD110" s="73"/>
      <c r="BE110" s="78"/>
      <c r="BF110" s="78"/>
      <c r="BG110" s="78"/>
      <c r="BH110" s="78"/>
      <c r="BI110" s="78"/>
      <c r="BJ110" s="13"/>
      <c r="BK110" s="13"/>
      <c r="BL110" s="13"/>
      <c r="BM110" s="72"/>
      <c r="BN110" s="72"/>
      <c r="BO110" s="72"/>
      <c r="BP110" s="72"/>
      <c r="BQ110" s="72"/>
      <c r="BR110" s="72"/>
      <c r="BS110" s="71"/>
      <c r="BT110" s="71"/>
      <c r="BU110" s="71"/>
      <c r="BV110" s="76">
        <v>5</v>
      </c>
    </row>
    <row r="111" spans="1:74" s="3" customFormat="1" ht="35.1" customHeight="1">
      <c r="A111" s="56"/>
      <c r="B111" s="67"/>
      <c r="C111" s="67"/>
      <c r="D111" s="67"/>
      <c r="E111" s="67"/>
      <c r="F111" s="67"/>
      <c r="G111" s="67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5"/>
      <c r="U111" s="65"/>
      <c r="V111" s="65"/>
      <c r="W111" s="65"/>
      <c r="X111" s="65"/>
      <c r="Y111" s="65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43"/>
      <c r="AL111" s="51"/>
      <c r="AM111" s="15"/>
      <c r="AN111" s="68"/>
      <c r="AO111" s="69"/>
      <c r="AP111" s="70"/>
      <c r="AQ111" s="70"/>
      <c r="AR111" s="70"/>
      <c r="AS111" s="70"/>
      <c r="AT111" s="70"/>
      <c r="AU111" s="70"/>
      <c r="AV111" s="70"/>
      <c r="AW111" s="70"/>
      <c r="AX111" s="71"/>
      <c r="AY111" s="72"/>
      <c r="AZ111" s="72"/>
      <c r="BA111" s="72"/>
      <c r="BB111" s="72"/>
      <c r="BC111" s="72"/>
      <c r="BD111" s="73"/>
      <c r="BE111" s="74"/>
      <c r="BF111" s="74"/>
      <c r="BG111" s="74"/>
      <c r="BH111" s="74"/>
      <c r="BI111" s="74"/>
      <c r="BJ111" s="75"/>
      <c r="BK111" s="75"/>
      <c r="BL111" s="75"/>
      <c r="BM111" s="72"/>
      <c r="BN111" s="72"/>
      <c r="BO111" s="72"/>
      <c r="BP111" s="72"/>
      <c r="BQ111" s="72"/>
      <c r="BR111" s="72"/>
      <c r="BS111" s="71"/>
      <c r="BT111" s="71"/>
      <c r="BU111" s="71"/>
      <c r="BV111" s="76"/>
    </row>
    <row r="112" spans="1:74" s="3" customFormat="1" ht="35.1" customHeight="1">
      <c r="A112" s="56"/>
      <c r="B112" s="67"/>
      <c r="C112" s="67"/>
      <c r="D112" s="67"/>
      <c r="E112" s="67"/>
      <c r="F112" s="67"/>
      <c r="G112" s="67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5"/>
      <c r="U112" s="65"/>
      <c r="V112" s="65"/>
      <c r="W112" s="65"/>
      <c r="X112" s="65"/>
      <c r="Y112" s="65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43"/>
      <c r="AL112" s="51"/>
      <c r="AM112" s="15"/>
      <c r="AN112" s="68"/>
      <c r="AO112" s="69"/>
      <c r="AP112" s="70"/>
      <c r="AQ112" s="70"/>
      <c r="AR112" s="70"/>
      <c r="AS112" s="70"/>
      <c r="AT112" s="70"/>
      <c r="AU112" s="70"/>
      <c r="AV112" s="70"/>
      <c r="AW112" s="70"/>
      <c r="AX112" s="71"/>
      <c r="AY112" s="72"/>
      <c r="AZ112" s="72"/>
      <c r="BA112" s="72"/>
      <c r="BB112" s="72"/>
      <c r="BC112" s="72"/>
      <c r="BD112" s="73"/>
      <c r="BE112" s="74"/>
      <c r="BF112" s="74"/>
      <c r="BG112" s="74"/>
      <c r="BH112" s="74"/>
      <c r="BI112" s="74"/>
      <c r="BJ112" s="75"/>
      <c r="BK112" s="75"/>
      <c r="BL112" s="75"/>
      <c r="BM112" s="72"/>
      <c r="BN112" s="72"/>
      <c r="BO112" s="72"/>
      <c r="BP112" s="72"/>
      <c r="BQ112" s="72"/>
      <c r="BR112" s="72"/>
      <c r="BS112" s="71"/>
      <c r="BT112" s="71"/>
      <c r="BU112" s="71"/>
      <c r="BV112" s="76"/>
    </row>
    <row r="113" spans="1:74" s="3" customFormat="1" ht="35.1" customHeight="1">
      <c r="A113" s="56"/>
      <c r="B113" s="67"/>
      <c r="C113" s="67"/>
      <c r="D113" s="67"/>
      <c r="E113" s="67"/>
      <c r="F113" s="67"/>
      <c r="G113" s="67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5"/>
      <c r="U113" s="65"/>
      <c r="V113" s="65"/>
      <c r="W113" s="65"/>
      <c r="X113" s="65"/>
      <c r="Y113" s="65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43"/>
      <c r="AL113" s="51"/>
      <c r="AM113" s="15"/>
      <c r="AN113" s="68"/>
      <c r="AO113" s="69"/>
      <c r="AP113" s="70"/>
      <c r="AQ113" s="70"/>
      <c r="AR113" s="70"/>
      <c r="AS113" s="70"/>
      <c r="AT113" s="70"/>
      <c r="AU113" s="70"/>
      <c r="AV113" s="70"/>
      <c r="AW113" s="70"/>
      <c r="AX113" s="71"/>
      <c r="AY113" s="72"/>
      <c r="AZ113" s="72"/>
      <c r="BA113" s="72"/>
      <c r="BB113" s="72"/>
      <c r="BC113" s="72"/>
      <c r="BD113" s="73"/>
      <c r="BE113" s="74"/>
      <c r="BF113" s="74"/>
      <c r="BG113" s="74"/>
      <c r="BH113" s="74"/>
      <c r="BI113" s="74"/>
      <c r="BJ113" s="75"/>
      <c r="BK113" s="75"/>
      <c r="BL113" s="75"/>
      <c r="BM113" s="72"/>
      <c r="BN113" s="72"/>
      <c r="BO113" s="72"/>
      <c r="BP113" s="72"/>
      <c r="BQ113" s="72"/>
      <c r="BR113" s="72"/>
      <c r="BS113" s="71"/>
      <c r="BT113" s="71"/>
      <c r="BU113" s="71"/>
      <c r="BV113" s="76"/>
    </row>
    <row r="114" spans="1:74" s="3" customFormat="1" ht="35.1" customHeight="1">
      <c r="A114" s="17"/>
      <c r="B114" s="54"/>
      <c r="C114" s="54"/>
      <c r="D114" s="54"/>
      <c r="E114" s="54"/>
      <c r="F114" s="54"/>
      <c r="G114" s="55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49"/>
      <c r="U114" s="49"/>
      <c r="V114" s="49"/>
      <c r="W114" s="49"/>
      <c r="X114" s="50"/>
      <c r="Y114" s="50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43"/>
      <c r="AL114" s="51"/>
      <c r="AM114" s="15"/>
      <c r="AN114" s="20"/>
      <c r="AO114" s="22"/>
      <c r="AP114" s="11"/>
      <c r="AQ114" s="34"/>
      <c r="AR114" s="10"/>
      <c r="AS114" s="10"/>
      <c r="AT114" s="10"/>
      <c r="AU114" s="10"/>
      <c r="AV114" s="10"/>
      <c r="AW114" s="10"/>
      <c r="AX114" s="26"/>
      <c r="AY114" s="24"/>
      <c r="AZ114" s="24"/>
      <c r="BA114" s="24"/>
      <c r="BB114" s="24"/>
      <c r="BC114" s="24"/>
      <c r="BD114" s="28"/>
      <c r="BE114" s="27"/>
      <c r="BF114" s="27"/>
      <c r="BG114" s="27"/>
      <c r="BH114" s="27"/>
      <c r="BI114" s="27"/>
      <c r="BJ114" s="23"/>
      <c r="BK114" s="23"/>
      <c r="BL114" s="23"/>
      <c r="BM114" s="24"/>
      <c r="BN114" s="24"/>
      <c r="BO114" s="24"/>
      <c r="BP114" s="24"/>
      <c r="BQ114" s="24"/>
      <c r="BR114" s="24"/>
      <c r="BS114" s="26"/>
      <c r="BT114" s="26"/>
      <c r="BU114" s="26"/>
      <c r="BV114" s="41"/>
    </row>
  </sheetData>
  <mergeCells count="32">
    <mergeCell ref="B1:BU1"/>
    <mergeCell ref="B3:D3"/>
    <mergeCell ref="B2:D2"/>
    <mergeCell ref="Z5:AK5"/>
    <mergeCell ref="H5:S5"/>
    <mergeCell ref="T5:Y5"/>
    <mergeCell ref="A4:AK4"/>
    <mergeCell ref="AM4:BU4"/>
    <mergeCell ref="AV5:BD5"/>
    <mergeCell ref="BE5:BL5"/>
    <mergeCell ref="AM5:AU5"/>
    <mergeCell ref="BM5:BU5"/>
    <mergeCell ref="BM6:BO6"/>
    <mergeCell ref="BP6:BR6"/>
    <mergeCell ref="BS6:BU6"/>
    <mergeCell ref="AV6:AX6"/>
    <mergeCell ref="AY6:BA6"/>
    <mergeCell ref="BB6:BD6"/>
    <mergeCell ref="BE6:BI6"/>
    <mergeCell ref="H6:K6"/>
    <mergeCell ref="L6:O6"/>
    <mergeCell ref="P6:S6"/>
    <mergeCell ref="AL4:AL7"/>
    <mergeCell ref="B6:G6"/>
    <mergeCell ref="B5:G5"/>
    <mergeCell ref="AM6:AP6"/>
    <mergeCell ref="AR6:AU6"/>
    <mergeCell ref="T6:Y6"/>
    <mergeCell ref="BJ6:BL6"/>
    <mergeCell ref="Z6:AC6"/>
    <mergeCell ref="AD6:AG6"/>
    <mergeCell ref="AH6:AK6"/>
  </mergeCells>
  <phoneticPr fontId="1" type="noConversion"/>
  <pageMargins left="0.7" right="0.7" top="0.75" bottom="0.75" header="0.3" footer="0.3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UKŁADY DROGOWE</vt:lpstr>
      <vt:lpstr>'UKŁADY DROGOWE'!Obszar_wydruku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Dei</dc:creator>
  <cp:lastModifiedBy>Woźniak Marcin</cp:lastModifiedBy>
  <cp:lastPrinted>2024-08-27T07:51:58Z</cp:lastPrinted>
  <dcterms:created xsi:type="dcterms:W3CDTF">2021-03-01T16:47:06Z</dcterms:created>
  <dcterms:modified xsi:type="dcterms:W3CDTF">2024-09-03T22:18:07Z</dcterms:modified>
</cp:coreProperties>
</file>