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.tarkowska\Documents\KASIA\PRZETARGI\Usługi_leśne_2024\Wartość\Kosztorysy\Ofertowe\"/>
    </mc:Choice>
  </mc:AlternateContent>
  <bookViews>
    <workbookView xWindow="0" yWindow="0" windowWidth="28800" windowHeight="1020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97" i="1"/>
  <c r="F96" i="1"/>
  <c r="L94" i="1"/>
  <c r="K94" i="1"/>
  <c r="I94" i="1"/>
  <c r="L93" i="1"/>
  <c r="K93" i="1"/>
  <c r="I93" i="1"/>
  <c r="L92" i="1"/>
  <c r="K92" i="1"/>
  <c r="I92" i="1"/>
  <c r="L91" i="1"/>
  <c r="K91" i="1"/>
  <c r="I91" i="1"/>
  <c r="L90" i="1"/>
  <c r="K90" i="1"/>
  <c r="I90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<sst xmlns="http://schemas.openxmlformats.org/spreadsheetml/2006/main" count="279" uniqueCount="176">
  <si>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</si>
  <si>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</si>
  <si>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</si>
  <si>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</si>
  <si>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</si>
  <si>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</si>
  <si>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</si>
  <si>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</si>
  <si>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</si>
  <si>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</si>
  <si>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</si>
  <si>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</si>
  <si>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</si>
  <si>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</si>
  <si>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</si>
  <si>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</si>
  <si>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</si>
  <si>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</si>
  <si>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52</t>
  </si>
  <si>
    <t>WYK-TAL40</t>
  </si>
  <si>
    <t>Zdarcie pokrywy na talerzach 40 cm x 40 cm</t>
  </si>
  <si>
    <t>TSZT</t>
  </si>
  <si>
    <t xml:space="preserve"> 54</t>
  </si>
  <si>
    <t>WYK-PL12</t>
  </si>
  <si>
    <t>Zdarcie pokrywy na placówkach o średnicy 1,2 m</t>
  </si>
  <si>
    <t xml:space="preserve"> 56</t>
  </si>
  <si>
    <t>WYK-TALOK</t>
  </si>
  <si>
    <t>Zdarcie pokrywy na talerzach pod okapem drzewostanu o wymiarach 40 cm x 40 cm</t>
  </si>
  <si>
    <t xml:space="preserve"> 59</t>
  </si>
  <si>
    <t>PRZ-TALSA</t>
  </si>
  <si>
    <t>Przekopanie gleby na talerzach w miejscu sadzenia</t>
  </si>
  <si>
    <t xml:space="preserve"> 60</t>
  </si>
  <si>
    <t>PRZ-PL12</t>
  </si>
  <si>
    <t>Przekopanie gleby na placówkach o średnicy 1,2m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</si>
  <si>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</si>
  <si>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</si>
  <si>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</si>
  <si>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</si>
  <si>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</si>
  <si>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</si>
  <si>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</si>
  <si>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70</t>
  </si>
  <si>
    <t>WYK-PASCP</t>
  </si>
  <si>
    <t>Wyorywanie bruzd pługiem leśnym pod okapem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</si>
  <si>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</si>
  <si>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</si>
  <si>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</si>
  <si>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</si>
  <si>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</si>
  <si>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</si>
  <si>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84</t>
  </si>
  <si>
    <t>SPUL-BC</t>
  </si>
  <si>
    <t>Spulchnianie gleby w bruzdach pogłębiaczem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</si>
  <si>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</si>
  <si>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</si>
  <si>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</si>
  <si>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</si>
  <si>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</si>
  <si>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</si>
  <si>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</si>
  <si>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</si>
  <si>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</si>
  <si>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</si>
  <si>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</si>
  <si>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</si>
  <si>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</si>
  <si>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</si>
  <si>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</si>
  <si>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</si>
  <si>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</si>
  <si>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</si>
  <si>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</si>
  <si>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</si>
  <si>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</si>
  <si>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</si>
  <si>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</si>
  <si>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</si>
  <si>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</si>
  <si>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</si>
  <si>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</si>
  <si>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126</t>
  </si>
  <si>
    <t>OPR-OCHRO</t>
  </si>
  <si>
    <t>Chemiczna ochrona roślin opryskiwaczem ręcznym</t>
  </si>
  <si>
    <t>128</t>
  </si>
  <si>
    <t>ZAB-MCHRN</t>
  </si>
  <si>
    <t>Zabezpieczenie młodników przed spałowaniem przy użyciu repelentów</t>
  </si>
  <si>
    <t>131</t>
  </si>
  <si>
    <t>ZAB-OSŁON</t>
  </si>
  <si>
    <t>Zabezpieczanie drzewek przed spałowaniem osłonkami</t>
  </si>
  <si>
    <t>136</t>
  </si>
  <si>
    <t>KOR-P</t>
  </si>
  <si>
    <t>Korowanie pułapek i niszczenie kory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</si>
  <si>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</si>
  <si>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</si>
  <si>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</si>
  <si>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</si>
  <si>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</si>
  <si>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</si>
  <si>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</si>
  <si>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</si>
  <si>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</si>
  <si>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</si>
  <si>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</si>
  <si>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</si>
  <si>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</si>
  <si>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</si>
  <si>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</si>
  <si>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</si>
  <si>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</si>
  <si>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</si>
  <si>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</si>
  <si>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</si>
  <si>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</si>
  <si>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</si>
  <si>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</si>
  <si>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</si>
  <si>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</si>
  <si>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</si>
  <si>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</si>
  <si>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</si>
  <si>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168</t>
  </si>
  <si>
    <t>US PDRZ U</t>
  </si>
  <si>
    <t>Usuwanie na uprawach drzewek porażonych</t>
  </si>
  <si>
    <t>173</t>
  </si>
  <si>
    <t>ODN-PASP</t>
  </si>
  <si>
    <t>Odchwaszczanie, odnawianie pasów przeciwpożarowych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</si>
  <si>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</si>
  <si>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</si>
  <si>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</si>
  <si>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</si>
  <si>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</si>
  <si>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</si>
  <si>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</si>
  <si>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</si>
  <si>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</si>
  <si>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</si>
  <si>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</si>
  <si>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</si>
  <si>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</si>
  <si>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</si>
  <si>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</si>
  <si>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</si>
  <si>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</si>
  <si>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</si>
  <si>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</si>
  <si>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</si>
  <si>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</si>
  <si>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</si>
  <si>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</si>
  <si>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</si>
  <si>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</si>
  <si>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</si>
  <si>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</si>
  <si>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</si>
  <si>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</si>
  <si>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</si>
  <si>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</si>
  <si>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</si>
  <si>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</si>
  <si>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</si>
  <si>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</si>
  <si>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</si>
  <si>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</si>
  <si>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</si>
  <si>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</si>
  <si>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</si>
  <si>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</si>
  <si>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</si>
  <si>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</si>
  <si>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</si>
  <si>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</si>
  <si>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</si>
  <si>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</si>
  <si>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</si>
  <si>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2024''  składamy niniejszym ofertę na pakiet </t>
    </r>
    <r>
      <rPr>
        <b/>
        <sz val="11"/>
        <color rgb="FF333333"/>
        <rFont val="Arial"/>
        <family val="2"/>
        <charset val="238"/>
      </rPr>
      <t xml:space="preserve">6 </t>
    </r>
    <r>
      <rPr>
        <sz val="11"/>
        <color rgb="FF333333"/>
        <rFont val="Arial"/>
      </rPr>
      <t>tego zamówienia:</t>
    </r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</si>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</sst>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6" fillId="2" borderId="3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6"/>
  <sheetViews>
    <sheetView tabSelected="1" topLeftCell="A91" workbookViewId="0">
      <selection activeCell="S54" sqref="S5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148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9"/>
      <c r="C3" s="39"/>
      <c r="D3" s="39"/>
      <c r="E3" s="39"/>
    </row>
    <row r="4" spans="2:15" s="1" customFormat="1" ht="2.65" customHeight="1" x14ac:dyDescent="0.2">
      <c r="B4" s="38"/>
      <c r="C4" s="38"/>
      <c r="D4" s="38"/>
    </row>
    <row r="5" spans="2:15" s="1" customFormat="1" ht="28.7" customHeight="1" x14ac:dyDescent="0.2">
      <c r="B5" s="39"/>
      <c r="C5" s="39"/>
      <c r="D5" s="39"/>
      <c r="E5" s="39"/>
    </row>
    <row r="6" spans="2:15" s="1" customFormat="1" ht="2.65" customHeight="1" x14ac:dyDescent="0.2">
      <c r="B6" s="38"/>
      <c r="C6" s="38"/>
      <c r="D6" s="38"/>
    </row>
    <row r="7" spans="2:15" s="1" customFormat="1" ht="28.7" customHeight="1" x14ac:dyDescent="0.2">
      <c r="B7" s="39"/>
      <c r="C7" s="39"/>
      <c r="D7" s="39"/>
      <c r="E7" s="39"/>
    </row>
    <row r="8" spans="2:15" s="1" customFormat="1" ht="5.25" customHeight="1" x14ac:dyDescent="0.2">
      <c r="B8" s="38"/>
      <c r="C8" s="38"/>
      <c r="D8" s="38"/>
    </row>
    <row r="9" spans="2:15" s="1" customFormat="1" ht="4.3499999999999996" customHeight="1" x14ac:dyDescent="0.2"/>
    <row r="10" spans="2:15" s="1" customFormat="1" ht="6.95" customHeight="1" x14ac:dyDescent="0.2">
      <c r="B10" s="14" t="s">
        <v>149</v>
      </c>
      <c r="C10" s="14"/>
      <c r="D10" s="14"/>
    </row>
    <row r="11" spans="2:15" s="1" customFormat="1" ht="12.2" customHeight="1" x14ac:dyDescent="0.2">
      <c r="B11" s="14"/>
      <c r="C11" s="14"/>
      <c r="D11" s="14"/>
      <c r="G11" s="35" t="s">
        <v>150</v>
      </c>
      <c r="H11" s="35"/>
      <c r="I11" s="35"/>
      <c r="J11" s="35"/>
      <c r="K11" s="35"/>
      <c r="L11" s="35"/>
      <c r="M11" s="35"/>
      <c r="N11" s="35"/>
    </row>
    <row r="12" spans="2:15" s="1" customFormat="1" ht="7.9" customHeight="1" x14ac:dyDescent="0.2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"/>
    <row r="14" spans="2:15" s="1" customFormat="1" ht="24" customHeight="1" x14ac:dyDescent="0.2">
      <c r="E14" s="28" t="s">
        <v>151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22" t="s">
        <v>152</v>
      </c>
      <c r="C16" s="22"/>
      <c r="D16" s="22"/>
      <c r="E16" s="22"/>
      <c r="F16" s="22"/>
      <c r="G16" s="22"/>
      <c r="H16" s="22"/>
      <c r="I16" s="22"/>
    </row>
    <row r="17" spans="2:13" s="1" customFormat="1" ht="2.65" customHeight="1" x14ac:dyDescent="0.2"/>
    <row r="18" spans="2:13" s="1" customFormat="1" ht="20.85" customHeight="1" x14ac:dyDescent="0.2">
      <c r="B18" s="22" t="s">
        <v>153</v>
      </c>
      <c r="C18" s="22"/>
      <c r="D18" s="22"/>
      <c r="E18" s="22"/>
      <c r="F18" s="22"/>
      <c r="G18" s="22"/>
      <c r="H18" s="22"/>
      <c r="I18" s="22"/>
    </row>
    <row r="19" spans="2:13" s="1" customFormat="1" ht="2.65" customHeight="1" x14ac:dyDescent="0.2"/>
    <row r="20" spans="2:13" s="1" customFormat="1" ht="20.85" customHeight="1" x14ac:dyDescent="0.2">
      <c r="B20" s="22" t="s">
        <v>154</v>
      </c>
      <c r="C20" s="22"/>
      <c r="D20" s="22"/>
      <c r="E20" s="22"/>
      <c r="F20" s="22"/>
      <c r="G20" s="22"/>
      <c r="H20" s="22"/>
      <c r="I20" s="22"/>
    </row>
    <row r="21" spans="2:13" s="1" customFormat="1" ht="2.65" customHeight="1" x14ac:dyDescent="0.2"/>
    <row r="22" spans="2:13" s="1" customFormat="1" ht="20.85" customHeight="1" x14ac:dyDescent="0.2">
      <c r="B22" s="22" t="s">
        <v>155</v>
      </c>
      <c r="C22" s="22"/>
      <c r="D22" s="22"/>
      <c r="E22" s="22"/>
      <c r="F22" s="22"/>
      <c r="G22" s="22"/>
      <c r="H22" s="22"/>
      <c r="I22" s="22"/>
    </row>
    <row r="23" spans="2:13" s="1" customFormat="1" ht="34.700000000000003" customHeight="1" x14ac:dyDescent="0.2"/>
    <row r="24" spans="2:13" s="1" customFormat="1" ht="50.1" customHeight="1" x14ac:dyDescent="0.2">
      <c r="B24" s="19" t="s">
        <v>174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3" s="1" customFormat="1" ht="2.65" customHeight="1" x14ac:dyDescent="0.2"/>
    <row r="26" spans="2:13" s="1" customFormat="1" ht="50.1" customHeight="1" x14ac:dyDescent="0.2">
      <c r="B26" s="21" t="str">
        <f xml:space="preserve"> "1.  Za wykonanie przedmiotu zamówienia w tym Pakiecie oferujemy następujące wynagrodzenie brutto: " &amp; TEXT(F97,"#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2" t="s">
        <v>156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6" t="s">
        <v>175</v>
      </c>
      <c r="M31" s="36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297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6">
        <f>ROUND(I32+ K32,2)</f>
        <v>0</v>
      </c>
      <c r="M32" s="17"/>
    </row>
    <row r="33" spans="2:13" s="1" customFormat="1" ht="3.2" customHeight="1" x14ac:dyDescent="0.2"/>
    <row r="34" spans="2:13" s="1" customFormat="1" ht="18.2" customHeight="1" x14ac:dyDescent="0.2">
      <c r="B34" s="22" t="s">
        <v>157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6" t="s">
        <v>175</v>
      </c>
      <c r="M36" s="36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4656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6">
        <f>ROUND(I37+ K37,2)</f>
        <v>0</v>
      </c>
      <c r="M37" s="17"/>
    </row>
    <row r="38" spans="2:13" s="1" customFormat="1" ht="3.2" customHeight="1" x14ac:dyDescent="0.2"/>
    <row r="39" spans="2:13" s="1" customFormat="1" ht="18.2" customHeight="1" x14ac:dyDescent="0.2">
      <c r="B39" s="22" t="s">
        <v>158</v>
      </c>
      <c r="C39" s="22"/>
      <c r="D39" s="22"/>
      <c r="E39" s="22"/>
      <c r="F39" s="22"/>
      <c r="G39" s="22"/>
      <c r="H39" s="22"/>
      <c r="I39" s="22"/>
      <c r="J39" s="22"/>
      <c r="K39" s="22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6" t="s">
        <v>175</v>
      </c>
      <c r="M41" s="36"/>
    </row>
    <row r="42" spans="2:13" s="1" customFormat="1" ht="19.7" customHeight="1" x14ac:dyDescent="0.2">
      <c r="B42" s="5">
        <v>3</v>
      </c>
      <c r="C42" s="6" t="s">
        <v>10</v>
      </c>
      <c r="D42" s="6" t="s">
        <v>11</v>
      </c>
      <c r="E42" s="7" t="s">
        <v>12</v>
      </c>
      <c r="F42" s="6" t="s">
        <v>13</v>
      </c>
      <c r="G42" s="8">
        <v>4948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6">
        <f>ROUND(I42+ K42,2)</f>
        <v>0</v>
      </c>
      <c r="M42" s="17"/>
    </row>
    <row r="43" spans="2:13" s="1" customFormat="1" ht="3.2" customHeight="1" x14ac:dyDescent="0.2"/>
    <row r="44" spans="2:13" s="1" customFormat="1" ht="18.2" customHeight="1" x14ac:dyDescent="0.2">
      <c r="B44" s="22" t="s">
        <v>159</v>
      </c>
      <c r="C44" s="22"/>
      <c r="D44" s="22"/>
      <c r="E44" s="22"/>
      <c r="F44" s="22"/>
      <c r="G44" s="22"/>
      <c r="H44" s="22"/>
      <c r="I44" s="22"/>
      <c r="J44" s="22"/>
      <c r="K44" s="22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6" t="s">
        <v>175</v>
      </c>
      <c r="M46" s="36"/>
    </row>
    <row r="47" spans="2:13" s="1" customFormat="1" ht="19.7" customHeight="1" x14ac:dyDescent="0.2">
      <c r="B47" s="5">
        <v>4</v>
      </c>
      <c r="C47" s="6" t="s">
        <v>10</v>
      </c>
      <c r="D47" s="6" t="s">
        <v>11</v>
      </c>
      <c r="E47" s="7" t="s">
        <v>12</v>
      </c>
      <c r="F47" s="6" t="s">
        <v>13</v>
      </c>
      <c r="G47" s="8">
        <v>2233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6">
        <f>ROUND(I47+ K47,2)</f>
        <v>0</v>
      </c>
      <c r="M47" s="17"/>
    </row>
    <row r="48" spans="2:13" s="1" customFormat="1" ht="3.2" customHeight="1" x14ac:dyDescent="0.2"/>
    <row r="49" spans="2:13" s="1" customFormat="1" ht="18.2" customHeight="1" x14ac:dyDescent="0.2">
      <c r="B49" s="22" t="s">
        <v>160</v>
      </c>
      <c r="C49" s="22"/>
      <c r="D49" s="22"/>
      <c r="E49" s="22"/>
      <c r="F49" s="22"/>
      <c r="G49" s="22"/>
      <c r="H49" s="22"/>
      <c r="I49" s="22"/>
      <c r="J49" s="22"/>
      <c r="K49" s="22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6" t="s">
        <v>175</v>
      </c>
      <c r="M51" s="36"/>
    </row>
    <row r="52" spans="2:13" s="1" customFormat="1" ht="19.7" customHeight="1" x14ac:dyDescent="0.2">
      <c r="B52" s="5">
        <v>5</v>
      </c>
      <c r="C52" s="6" t="s">
        <v>10</v>
      </c>
      <c r="D52" s="6" t="s">
        <v>11</v>
      </c>
      <c r="E52" s="7" t="s">
        <v>12</v>
      </c>
      <c r="F52" s="6" t="s">
        <v>13</v>
      </c>
      <c r="G52" s="8">
        <v>1166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16">
        <f>ROUND(I52+ K52,2)</f>
        <v>0</v>
      </c>
      <c r="M52" s="17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6" t="s">
        <v>175</v>
      </c>
      <c r="M54" s="36"/>
    </row>
    <row r="55" spans="2:13" s="1" customFormat="1" ht="19.7" customHeight="1" x14ac:dyDescent="0.2">
      <c r="B55" s="5">
        <v>6</v>
      </c>
      <c r="C55" s="6" t="s">
        <v>14</v>
      </c>
      <c r="D55" s="6" t="s">
        <v>15</v>
      </c>
      <c r="E55" s="7" t="s">
        <v>16</v>
      </c>
      <c r="F55" s="6" t="s">
        <v>17</v>
      </c>
      <c r="G55" s="8">
        <v>6.44</v>
      </c>
      <c r="H55" s="10">
        <v>0</v>
      </c>
      <c r="I55" s="9">
        <f t="shared" ref="I55:I94" si="0">ROUND(G55* H55,2)</f>
        <v>0</v>
      </c>
      <c r="J55" s="5">
        <v>8</v>
      </c>
      <c r="K55" s="9">
        <f t="shared" ref="K55:K94" si="1">ROUND(I55* J55/100,2)</f>
        <v>0</v>
      </c>
      <c r="L55" s="16">
        <f t="shared" ref="L55:L94" si="2">ROUND(I55+ K55,2)</f>
        <v>0</v>
      </c>
      <c r="M55" s="17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9.57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6">
        <f t="shared" si="2"/>
        <v>0</v>
      </c>
      <c r="M56" s="17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0.88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6">
        <f t="shared" si="2"/>
        <v>0</v>
      </c>
      <c r="M57" s="17"/>
    </row>
    <row r="58" spans="2:13" s="1" customFormat="1" ht="28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5.27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6">
        <f t="shared" si="2"/>
        <v>0</v>
      </c>
      <c r="M58" s="17"/>
    </row>
    <row r="59" spans="2:13" s="1" customFormat="1" ht="19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21</v>
      </c>
      <c r="G59" s="8">
        <v>14.84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6">
        <f t="shared" si="2"/>
        <v>0</v>
      </c>
      <c r="M59" s="17"/>
    </row>
    <row r="60" spans="2:13" s="1" customFormat="1" ht="19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21</v>
      </c>
      <c r="G60" s="8">
        <v>0.88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6">
        <f t="shared" si="2"/>
        <v>0</v>
      </c>
      <c r="M60" s="17"/>
    </row>
    <row r="61" spans="2:13" s="1" customFormat="1" ht="28.7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37</v>
      </c>
      <c r="G61" s="8">
        <v>0.8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6">
        <f t="shared" si="2"/>
        <v>0</v>
      </c>
      <c r="M61" s="17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37</v>
      </c>
      <c r="G62" s="8">
        <v>19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6">
        <f t="shared" si="2"/>
        <v>0</v>
      </c>
      <c r="M62" s="17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37</v>
      </c>
      <c r="G63" s="8">
        <v>3.9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6">
        <f t="shared" si="2"/>
        <v>0</v>
      </c>
      <c r="M63" s="17"/>
    </row>
    <row r="64" spans="2:13" s="1" customFormat="1" ht="28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37</v>
      </c>
      <c r="G64" s="8">
        <v>17.5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6">
        <f t="shared" si="2"/>
        <v>0</v>
      </c>
      <c r="M64" s="17"/>
    </row>
    <row r="65" spans="2:13" s="1" customFormat="1" ht="28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37</v>
      </c>
      <c r="G65" s="8">
        <v>3.27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6">
        <f t="shared" si="2"/>
        <v>0</v>
      </c>
      <c r="M65" s="17"/>
    </row>
    <row r="66" spans="2:13" s="1" customFormat="1" ht="19.7" customHeight="1" x14ac:dyDescent="0.2">
      <c r="B66" s="5">
        <v>17</v>
      </c>
      <c r="C66" s="6" t="s">
        <v>50</v>
      </c>
      <c r="D66" s="6" t="s">
        <v>51</v>
      </c>
      <c r="E66" s="7" t="s">
        <v>52</v>
      </c>
      <c r="F66" s="6" t="s">
        <v>37</v>
      </c>
      <c r="G66" s="8">
        <v>19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6">
        <f t="shared" si="2"/>
        <v>0</v>
      </c>
      <c r="M66" s="17"/>
    </row>
    <row r="67" spans="2:13" s="1" customFormat="1" ht="19.7" customHeight="1" x14ac:dyDescent="0.2">
      <c r="B67" s="5">
        <v>18</v>
      </c>
      <c r="C67" s="6" t="s">
        <v>53</v>
      </c>
      <c r="D67" s="6" t="s">
        <v>54</v>
      </c>
      <c r="E67" s="7" t="s">
        <v>55</v>
      </c>
      <c r="F67" s="6" t="s">
        <v>21</v>
      </c>
      <c r="G67" s="8">
        <v>32.200000000000003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6">
        <f t="shared" si="2"/>
        <v>0</v>
      </c>
      <c r="M67" s="17"/>
    </row>
    <row r="68" spans="2:13" s="1" customFormat="1" ht="28.7" customHeight="1" x14ac:dyDescent="0.2">
      <c r="B68" s="5">
        <v>19</v>
      </c>
      <c r="C68" s="6" t="s">
        <v>56</v>
      </c>
      <c r="D68" s="6" t="s">
        <v>57</v>
      </c>
      <c r="E68" s="7" t="s">
        <v>58</v>
      </c>
      <c r="F68" s="6" t="s">
        <v>21</v>
      </c>
      <c r="G68" s="8">
        <v>4.2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6">
        <f t="shared" si="2"/>
        <v>0</v>
      </c>
      <c r="M68" s="17"/>
    </row>
    <row r="69" spans="2:13" s="1" customFormat="1" ht="19.7" customHeight="1" x14ac:dyDescent="0.2">
      <c r="B69" s="5">
        <v>20</v>
      </c>
      <c r="C69" s="6" t="s">
        <v>59</v>
      </c>
      <c r="D69" s="6" t="s">
        <v>60</v>
      </c>
      <c r="E69" s="7" t="s">
        <v>61</v>
      </c>
      <c r="F69" s="6" t="s">
        <v>21</v>
      </c>
      <c r="G69" s="8">
        <v>36.4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6">
        <f t="shared" si="2"/>
        <v>0</v>
      </c>
      <c r="M69" s="17"/>
    </row>
    <row r="70" spans="2:13" s="1" customFormat="1" ht="28.7" customHeight="1" x14ac:dyDescent="0.2">
      <c r="B70" s="5">
        <v>21</v>
      </c>
      <c r="C70" s="6" t="s">
        <v>62</v>
      </c>
      <c r="D70" s="6" t="s">
        <v>63</v>
      </c>
      <c r="E70" s="7" t="s">
        <v>64</v>
      </c>
      <c r="F70" s="6" t="s">
        <v>17</v>
      </c>
      <c r="G70" s="8">
        <v>0.4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6">
        <f t="shared" si="2"/>
        <v>0</v>
      </c>
      <c r="M70" s="17"/>
    </row>
    <row r="71" spans="2:13" s="1" customFormat="1" ht="28.7" customHeight="1" x14ac:dyDescent="0.2">
      <c r="B71" s="5">
        <v>22</v>
      </c>
      <c r="C71" s="6" t="s">
        <v>65</v>
      </c>
      <c r="D71" s="6" t="s">
        <v>66</v>
      </c>
      <c r="E71" s="7" t="s">
        <v>67</v>
      </c>
      <c r="F71" s="6" t="s">
        <v>17</v>
      </c>
      <c r="G71" s="8">
        <v>0.66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6">
        <f t="shared" si="2"/>
        <v>0</v>
      </c>
      <c r="M71" s="17"/>
    </row>
    <row r="72" spans="2:13" s="1" customFormat="1" ht="28.7" customHeight="1" x14ac:dyDescent="0.2">
      <c r="B72" s="5">
        <v>23</v>
      </c>
      <c r="C72" s="6" t="s">
        <v>68</v>
      </c>
      <c r="D72" s="6" t="s">
        <v>69</v>
      </c>
      <c r="E72" s="7" t="s">
        <v>70</v>
      </c>
      <c r="F72" s="6" t="s">
        <v>17</v>
      </c>
      <c r="G72" s="8">
        <v>35.729999999999997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6">
        <f t="shared" si="2"/>
        <v>0</v>
      </c>
      <c r="M72" s="17"/>
    </row>
    <row r="73" spans="2:13" s="1" customFormat="1" ht="19.7" customHeight="1" x14ac:dyDescent="0.2">
      <c r="B73" s="5">
        <v>24</v>
      </c>
      <c r="C73" s="6" t="s">
        <v>71</v>
      </c>
      <c r="D73" s="6" t="s">
        <v>72</v>
      </c>
      <c r="E73" s="7" t="s">
        <v>73</v>
      </c>
      <c r="F73" s="6" t="s">
        <v>17</v>
      </c>
      <c r="G73" s="8">
        <v>7.63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6">
        <f t="shared" si="2"/>
        <v>0</v>
      </c>
      <c r="M73" s="17"/>
    </row>
    <row r="74" spans="2:13" s="1" customFormat="1" ht="19.7" customHeight="1" x14ac:dyDescent="0.2">
      <c r="B74" s="5">
        <v>25</v>
      </c>
      <c r="C74" s="6" t="s">
        <v>74</v>
      </c>
      <c r="D74" s="6" t="s">
        <v>75</v>
      </c>
      <c r="E74" s="7" t="s">
        <v>76</v>
      </c>
      <c r="F74" s="6" t="s">
        <v>17</v>
      </c>
      <c r="G74" s="8">
        <v>33.6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6">
        <f t="shared" si="2"/>
        <v>0</v>
      </c>
      <c r="M74" s="17"/>
    </row>
    <row r="75" spans="2:13" s="1" customFormat="1" ht="19.7" customHeight="1" x14ac:dyDescent="0.2">
      <c r="B75" s="5">
        <v>26</v>
      </c>
      <c r="C75" s="6" t="s">
        <v>77</v>
      </c>
      <c r="D75" s="6" t="s">
        <v>78</v>
      </c>
      <c r="E75" s="7" t="s">
        <v>79</v>
      </c>
      <c r="F75" s="6" t="s">
        <v>17</v>
      </c>
      <c r="G75" s="8">
        <v>18.03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6">
        <f t="shared" si="2"/>
        <v>0</v>
      </c>
      <c r="M75" s="17"/>
    </row>
    <row r="76" spans="2:13" s="1" customFormat="1" ht="19.7" customHeight="1" x14ac:dyDescent="0.2">
      <c r="B76" s="5">
        <v>27</v>
      </c>
      <c r="C76" s="6" t="s">
        <v>80</v>
      </c>
      <c r="D76" s="6" t="s">
        <v>81</v>
      </c>
      <c r="E76" s="7" t="s">
        <v>82</v>
      </c>
      <c r="F76" s="6" t="s">
        <v>17</v>
      </c>
      <c r="G76" s="8">
        <v>15.75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6">
        <f t="shared" si="2"/>
        <v>0</v>
      </c>
      <c r="M76" s="17"/>
    </row>
    <row r="77" spans="2:13" s="1" customFormat="1" ht="28.7" customHeight="1" x14ac:dyDescent="0.2">
      <c r="B77" s="5">
        <v>28</v>
      </c>
      <c r="C77" s="6" t="s">
        <v>83</v>
      </c>
      <c r="D77" s="6" t="s">
        <v>84</v>
      </c>
      <c r="E77" s="7" t="s">
        <v>85</v>
      </c>
      <c r="F77" s="6" t="s">
        <v>21</v>
      </c>
      <c r="G77" s="8">
        <v>2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6">
        <f t="shared" si="2"/>
        <v>0</v>
      </c>
      <c r="M77" s="17"/>
    </row>
    <row r="78" spans="2:13" s="1" customFormat="1" ht="19.7" customHeight="1" x14ac:dyDescent="0.2">
      <c r="B78" s="5">
        <v>29</v>
      </c>
      <c r="C78" s="6" t="s">
        <v>86</v>
      </c>
      <c r="D78" s="6" t="s">
        <v>87</v>
      </c>
      <c r="E78" s="7" t="s">
        <v>88</v>
      </c>
      <c r="F78" s="6" t="s">
        <v>21</v>
      </c>
      <c r="G78" s="8">
        <v>0.65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6">
        <f t="shared" si="2"/>
        <v>0</v>
      </c>
      <c r="M78" s="17"/>
    </row>
    <row r="79" spans="2:13" s="1" customFormat="1" ht="19.7" customHeight="1" x14ac:dyDescent="0.2">
      <c r="B79" s="5">
        <v>30</v>
      </c>
      <c r="C79" s="6" t="s">
        <v>89</v>
      </c>
      <c r="D79" s="6" t="s">
        <v>90</v>
      </c>
      <c r="E79" s="7" t="s">
        <v>91</v>
      </c>
      <c r="F79" s="6" t="s">
        <v>13</v>
      </c>
      <c r="G79" s="8">
        <v>20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6">
        <f t="shared" si="2"/>
        <v>0</v>
      </c>
      <c r="M79" s="17"/>
    </row>
    <row r="80" spans="2:13" s="1" customFormat="1" ht="19.7" customHeight="1" x14ac:dyDescent="0.2">
      <c r="B80" s="5">
        <v>31</v>
      </c>
      <c r="C80" s="6" t="s">
        <v>92</v>
      </c>
      <c r="D80" s="6" t="s">
        <v>93</v>
      </c>
      <c r="E80" s="7" t="s">
        <v>94</v>
      </c>
      <c r="F80" s="6" t="s">
        <v>95</v>
      </c>
      <c r="G80" s="8">
        <v>12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6">
        <f t="shared" si="2"/>
        <v>0</v>
      </c>
      <c r="M80" s="17"/>
    </row>
    <row r="81" spans="2:13" s="1" customFormat="1" ht="19.7" customHeight="1" x14ac:dyDescent="0.2">
      <c r="B81" s="5">
        <v>32</v>
      </c>
      <c r="C81" s="6" t="s">
        <v>96</v>
      </c>
      <c r="D81" s="6" t="s">
        <v>97</v>
      </c>
      <c r="E81" s="7" t="s">
        <v>98</v>
      </c>
      <c r="F81" s="6" t="s">
        <v>99</v>
      </c>
      <c r="G81" s="8">
        <v>38.549999999999997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6">
        <f t="shared" si="2"/>
        <v>0</v>
      </c>
      <c r="M81" s="17"/>
    </row>
    <row r="82" spans="2:13" s="1" customFormat="1" ht="19.7" customHeight="1" x14ac:dyDescent="0.2">
      <c r="B82" s="5">
        <v>33</v>
      </c>
      <c r="C82" s="6" t="s">
        <v>100</v>
      </c>
      <c r="D82" s="6" t="s">
        <v>101</v>
      </c>
      <c r="E82" s="7" t="s">
        <v>102</v>
      </c>
      <c r="F82" s="6" t="s">
        <v>103</v>
      </c>
      <c r="G82" s="8">
        <v>152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6">
        <f t="shared" si="2"/>
        <v>0</v>
      </c>
      <c r="M82" s="17"/>
    </row>
    <row r="83" spans="2:13" s="1" customFormat="1" ht="19.7" customHeight="1" x14ac:dyDescent="0.2">
      <c r="B83" s="5">
        <v>34</v>
      </c>
      <c r="C83" s="6" t="s">
        <v>104</v>
      </c>
      <c r="D83" s="6" t="s">
        <v>105</v>
      </c>
      <c r="E83" s="7" t="s">
        <v>106</v>
      </c>
      <c r="F83" s="6" t="s">
        <v>107</v>
      </c>
      <c r="G83" s="8">
        <v>15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6">
        <f t="shared" si="2"/>
        <v>0</v>
      </c>
      <c r="M83" s="17"/>
    </row>
    <row r="84" spans="2:13" s="1" customFormat="1" ht="28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107</v>
      </c>
      <c r="G84" s="8">
        <v>15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6">
        <f t="shared" si="2"/>
        <v>0</v>
      </c>
      <c r="M84" s="17"/>
    </row>
    <row r="85" spans="2:13" s="1" customFormat="1" ht="28.7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13</v>
      </c>
      <c r="G85" s="8">
        <v>10</v>
      </c>
      <c r="H85" s="10">
        <v>0</v>
      </c>
      <c r="I85" s="9">
        <f t="shared" si="0"/>
        <v>0</v>
      </c>
      <c r="J85" s="5">
        <v>8</v>
      </c>
      <c r="K85" s="9">
        <f t="shared" si="1"/>
        <v>0</v>
      </c>
      <c r="L85" s="16">
        <f t="shared" si="2"/>
        <v>0</v>
      </c>
      <c r="M85" s="17"/>
    </row>
    <row r="86" spans="2:13" s="1" customFormat="1" ht="28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95</v>
      </c>
      <c r="G86" s="8">
        <v>40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6">
        <f t="shared" si="2"/>
        <v>0</v>
      </c>
      <c r="M86" s="17"/>
    </row>
    <row r="87" spans="2:13" s="1" customFormat="1" ht="19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95</v>
      </c>
      <c r="G87" s="8">
        <v>470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6">
        <f t="shared" si="2"/>
        <v>0</v>
      </c>
      <c r="M87" s="17"/>
    </row>
    <row r="88" spans="2:13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17</v>
      </c>
      <c r="G88" s="8">
        <v>1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6">
        <f t="shared" si="2"/>
        <v>0</v>
      </c>
      <c r="M88" s="17"/>
    </row>
    <row r="89" spans="2:13" s="1" customFormat="1" ht="19.7" customHeight="1" x14ac:dyDescent="0.2">
      <c r="B89" s="5">
        <v>40</v>
      </c>
      <c r="C89" s="6" t="s">
        <v>123</v>
      </c>
      <c r="D89" s="6" t="s">
        <v>124</v>
      </c>
      <c r="E89" s="7" t="s">
        <v>125</v>
      </c>
      <c r="F89" s="6" t="s">
        <v>37</v>
      </c>
      <c r="G89" s="8">
        <v>0.64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6">
        <f t="shared" si="2"/>
        <v>0</v>
      </c>
      <c r="M89" s="17"/>
    </row>
    <row r="90" spans="2:13" s="1" customFormat="1" ht="28.7" customHeight="1" x14ac:dyDescent="0.2">
      <c r="B90" s="5">
        <v>41</v>
      </c>
      <c r="C90" s="6" t="s">
        <v>126</v>
      </c>
      <c r="D90" s="6" t="s">
        <v>127</v>
      </c>
      <c r="E90" s="7" t="s">
        <v>128</v>
      </c>
      <c r="F90" s="6" t="s">
        <v>129</v>
      </c>
      <c r="G90" s="8">
        <v>200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6">
        <f t="shared" si="2"/>
        <v>0</v>
      </c>
      <c r="M90" s="17"/>
    </row>
    <row r="91" spans="2:13" s="1" customFormat="1" ht="19.7" customHeight="1" x14ac:dyDescent="0.2">
      <c r="B91" s="5">
        <v>42</v>
      </c>
      <c r="C91" s="6" t="s">
        <v>130</v>
      </c>
      <c r="D91" s="6" t="s">
        <v>131</v>
      </c>
      <c r="E91" s="7" t="s">
        <v>132</v>
      </c>
      <c r="F91" s="6" t="s">
        <v>103</v>
      </c>
      <c r="G91" s="8">
        <v>896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6">
        <f t="shared" si="2"/>
        <v>0</v>
      </c>
      <c r="M91" s="17"/>
    </row>
    <row r="92" spans="2:13" s="1" customFormat="1" ht="19.7" customHeight="1" x14ac:dyDescent="0.2">
      <c r="B92" s="5">
        <v>43</v>
      </c>
      <c r="C92" s="6" t="s">
        <v>133</v>
      </c>
      <c r="D92" s="6" t="s">
        <v>134</v>
      </c>
      <c r="E92" s="7" t="s">
        <v>135</v>
      </c>
      <c r="F92" s="6" t="s">
        <v>103</v>
      </c>
      <c r="G92" s="8">
        <v>197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6">
        <f t="shared" si="2"/>
        <v>0</v>
      </c>
      <c r="M92" s="17"/>
    </row>
    <row r="93" spans="2:13" s="1" customFormat="1" ht="19.7" customHeight="1" x14ac:dyDescent="0.2">
      <c r="B93" s="5">
        <v>44</v>
      </c>
      <c r="C93" s="6" t="s">
        <v>136</v>
      </c>
      <c r="D93" s="6" t="s">
        <v>137</v>
      </c>
      <c r="E93" s="7" t="s">
        <v>138</v>
      </c>
      <c r="F93" s="6" t="s">
        <v>103</v>
      </c>
      <c r="G93" s="8">
        <v>123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6">
        <f t="shared" si="2"/>
        <v>0</v>
      </c>
      <c r="M93" s="17"/>
    </row>
    <row r="94" spans="2:13" s="1" customFormat="1" ht="19.7" customHeight="1" x14ac:dyDescent="0.2">
      <c r="B94" s="5">
        <v>45</v>
      </c>
      <c r="C94" s="6" t="s">
        <v>139</v>
      </c>
      <c r="D94" s="6" t="s">
        <v>140</v>
      </c>
      <c r="E94" s="7" t="s">
        <v>141</v>
      </c>
      <c r="F94" s="6" t="s">
        <v>103</v>
      </c>
      <c r="G94" s="8">
        <v>125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6">
        <f t="shared" si="2"/>
        <v>0</v>
      </c>
      <c r="M94" s="17"/>
    </row>
    <row r="95" spans="2:13" s="1" customFormat="1" ht="55.9" customHeight="1" x14ac:dyDescent="0.2"/>
    <row r="96" spans="2:13" s="1" customFormat="1" ht="21.4" customHeight="1" x14ac:dyDescent="0.2">
      <c r="B96" s="27" t="s">
        <v>142</v>
      </c>
      <c r="C96" s="27"/>
      <c r="D96" s="27"/>
      <c r="E96" s="27"/>
      <c r="F96" s="29">
        <f>ROUND(I32+I37+I42+I47+I52+I55+I56+I57+I58+I59+I60+I61+I62+I63+I64+I65+I66+I67+I68+I69+I70+I71+I72+I73+I74+I75+I76+I77+I78+I79+I80+I81+I82+I83+I84+I85+I86+I87+I88+I89+I90+I91+I92+I93+I94,2)</f>
        <v>0</v>
      </c>
      <c r="G96" s="30"/>
      <c r="H96" s="30"/>
      <c r="I96" s="30"/>
      <c r="J96" s="30"/>
      <c r="K96" s="30"/>
      <c r="L96" s="30"/>
      <c r="M96" s="31"/>
    </row>
    <row r="97" spans="2:14" s="1" customFormat="1" ht="21.4" customHeight="1" x14ac:dyDescent="0.2">
      <c r="B97" s="27" t="s">
        <v>143</v>
      </c>
      <c r="C97" s="27"/>
      <c r="D97" s="27"/>
      <c r="E97" s="27"/>
      <c r="F97" s="32">
        <f>ROUND(L32+L37+L42+L47+L52+L55+L56+L57+L58+L59+L60+L61+L62+L63+L64+L65+L66+L67+L68+L69+L70+L71+L72+L73+L74+L75+L76+L77+L78+L79+L80+L81+L82+L83+L84+L85+L86+L87+L88+L89+L90+L91+L92+L93+L94,2)</f>
        <v>0</v>
      </c>
      <c r="G97" s="33"/>
      <c r="H97" s="33"/>
      <c r="I97" s="33"/>
      <c r="J97" s="33"/>
      <c r="K97" s="33"/>
      <c r="L97" s="33"/>
      <c r="M97" s="34"/>
    </row>
    <row r="98" spans="2:14" s="1" customFormat="1" ht="11.1" customHeight="1" x14ac:dyDescent="0.2"/>
    <row r="99" spans="2:14" s="1" customFormat="1" ht="80.099999999999994" customHeight="1" x14ac:dyDescent="0.2">
      <c r="B99" s="12" t="s">
        <v>161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2:14" s="1" customFormat="1" ht="2.65" customHeight="1" x14ac:dyDescent="0.2"/>
    <row r="101" spans="2:14" s="1" customFormat="1" ht="110.1" customHeight="1" x14ac:dyDescent="0.2">
      <c r="B101" s="12" t="s">
        <v>162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2:14" s="1" customFormat="1" ht="5.25" customHeight="1" x14ac:dyDescent="0.2"/>
    <row r="103" spans="2:14" s="1" customFormat="1" ht="110.1" customHeight="1" x14ac:dyDescent="0.2">
      <c r="B103" s="13" t="s">
        <v>163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s="1" customFormat="1" ht="5.25" customHeight="1" x14ac:dyDescent="0.2"/>
    <row r="105" spans="2:14" s="1" customFormat="1" ht="37.9" customHeight="1" x14ac:dyDescent="0.2">
      <c r="B105" s="15" t="s">
        <v>144</v>
      </c>
      <c r="C105" s="15"/>
      <c r="D105" s="15"/>
      <c r="E105" s="15"/>
      <c r="F105" s="23" t="s">
        <v>145</v>
      </c>
      <c r="G105" s="23"/>
      <c r="H105" s="23"/>
      <c r="I105" s="23"/>
      <c r="J105" s="23"/>
      <c r="K105" s="23"/>
      <c r="L105" s="23"/>
    </row>
    <row r="106" spans="2:14" s="1" customFormat="1" ht="28.7" customHeight="1" x14ac:dyDescent="0.2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2:14" s="1" customFormat="1" ht="28.7" customHeight="1" x14ac:dyDescent="0.2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2:14" s="1" customFormat="1" ht="28.7" customHeight="1" x14ac:dyDescent="0.2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2:14" s="1" customFormat="1" ht="28.7" customHeight="1" x14ac:dyDescent="0.2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2:14" s="1" customFormat="1" ht="2.65" customHeight="1" x14ac:dyDescent="0.2"/>
    <row r="111" spans="2:14" s="1" customFormat="1" ht="203.1" customHeight="1" x14ac:dyDescent="0.2">
      <c r="B111" s="12" t="s">
        <v>164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2:14" s="1" customFormat="1" ht="2.65" customHeight="1" x14ac:dyDescent="0.2"/>
    <row r="113" spans="2:14" s="1" customFormat="1" ht="36.950000000000003" customHeight="1" x14ac:dyDescent="0.2">
      <c r="B113" s="26" t="s">
        <v>165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2:14" s="1" customFormat="1" ht="2.65" customHeight="1" x14ac:dyDescent="0.2"/>
    <row r="115" spans="2:14" s="1" customFormat="1" ht="37.9" customHeight="1" x14ac:dyDescent="0.2">
      <c r="B115" s="15" t="s">
        <v>146</v>
      </c>
      <c r="C115" s="15"/>
      <c r="D115" s="15"/>
      <c r="E115" s="15"/>
      <c r="F115" s="24" t="s">
        <v>147</v>
      </c>
      <c r="G115" s="24"/>
      <c r="H115" s="24"/>
      <c r="I115" s="24"/>
      <c r="J115" s="24"/>
      <c r="K115" s="24"/>
      <c r="L115" s="24"/>
    </row>
    <row r="116" spans="2:14" s="1" customFormat="1" ht="28.7" customHeight="1" x14ac:dyDescent="0.2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2:14" s="1" customFormat="1" ht="28.7" customHeight="1" x14ac:dyDescent="0.2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2:14" s="1" customFormat="1" ht="28.7" customHeight="1" x14ac:dyDescent="0.2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2:14" s="1" customFormat="1" ht="28.7" customHeight="1" x14ac:dyDescent="0.2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2:14" s="1" customFormat="1" ht="2.65" customHeight="1" x14ac:dyDescent="0.2"/>
    <row r="121" spans="2:14" s="1" customFormat="1" ht="159.94999999999999" customHeight="1" x14ac:dyDescent="0.2">
      <c r="B121" s="12" t="s">
        <v>166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s="1" customFormat="1" ht="2.65" customHeight="1" x14ac:dyDescent="0.2"/>
    <row r="123" spans="2:14" s="1" customFormat="1" ht="54.95" customHeight="1" x14ac:dyDescent="0.2">
      <c r="B123" s="12" t="s">
        <v>167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s="1" customFormat="1" ht="2.65" customHeight="1" x14ac:dyDescent="0.2"/>
    <row r="125" spans="2:14" s="1" customFormat="1" ht="60" customHeight="1" x14ac:dyDescent="0.2">
      <c r="B125" s="13" t="s">
        <v>168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s="1" customFormat="1" ht="2.65" customHeight="1" x14ac:dyDescent="0.2"/>
    <row r="127" spans="2:14" s="1" customFormat="1" ht="48" customHeight="1" x14ac:dyDescent="0.2">
      <c r="B127" s="13" t="s">
        <v>169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s="1" customFormat="1" ht="2.65" customHeight="1" x14ac:dyDescent="0.2"/>
    <row r="129" spans="2:14" s="1" customFormat="1" ht="125.1" customHeight="1" x14ac:dyDescent="0.2">
      <c r="B129" s="12" t="s">
        <v>170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2:14" s="1" customFormat="1" ht="2.65" customHeight="1" x14ac:dyDescent="0.2"/>
    <row r="131" spans="2:14" s="1" customFormat="1" ht="84.95" customHeight="1" x14ac:dyDescent="0.2">
      <c r="B131" s="12" t="s">
        <v>171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2:14" s="1" customFormat="1" ht="86.85" customHeight="1" x14ac:dyDescent="0.2"/>
    <row r="133" spans="2:14" s="1" customFormat="1" ht="17.649999999999999" customHeight="1" x14ac:dyDescent="0.2">
      <c r="I133" s="25" t="s">
        <v>172</v>
      </c>
      <c r="J133" s="25"/>
    </row>
    <row r="134" spans="2:14" s="1" customFormat="1" ht="145.15" customHeight="1" x14ac:dyDescent="0.2"/>
    <row r="135" spans="2:14" s="1" customFormat="1" ht="81.599999999999994" customHeight="1" x14ac:dyDescent="0.2">
      <c r="B135" s="18" t="s">
        <v>173</v>
      </c>
      <c r="C135" s="18"/>
      <c r="D135" s="18"/>
      <c r="E135" s="18"/>
      <c r="F135" s="18"/>
      <c r="G135" s="18"/>
      <c r="H135" s="18"/>
      <c r="I135" s="18"/>
      <c r="J135" s="18"/>
    </row>
    <row r="136" spans="2:14" s="1" customFormat="1" ht="28.7" customHeight="1" x14ac:dyDescent="0.2"/>
  </sheetData>
  <mergeCells count="109">
    <mergeCell ref="L94:M94"/>
    <mergeCell ref="B16:I16"/>
    <mergeCell ref="B18:I18"/>
    <mergeCell ref="B20:I20"/>
    <mergeCell ref="B22:I22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B49:K49"/>
    <mergeCell ref="L88:M88"/>
    <mergeCell ref="L89:M89"/>
    <mergeCell ref="L90:M90"/>
    <mergeCell ref="L91:M91"/>
    <mergeCell ref="L92:M92"/>
    <mergeCell ref="L93:M93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B44:K44"/>
    <mergeCell ref="B6:D6"/>
    <mergeCell ref="B8:D8"/>
    <mergeCell ref="B3:E3"/>
    <mergeCell ref="B5:E5"/>
    <mergeCell ref="B7:E7"/>
    <mergeCell ref="B4:D4"/>
    <mergeCell ref="B96:E96"/>
    <mergeCell ref="B97:E97"/>
    <mergeCell ref="B99:N99"/>
    <mergeCell ref="E14:G14"/>
    <mergeCell ref="F96:M96"/>
    <mergeCell ref="F97:M97"/>
    <mergeCell ref="G11:N12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74:M74"/>
    <mergeCell ref="L75:M75"/>
    <mergeCell ref="L76:M76"/>
    <mergeCell ref="L77:M77"/>
    <mergeCell ref="L78:M78"/>
    <mergeCell ref="B127:N127"/>
    <mergeCell ref="B129:N129"/>
    <mergeCell ref="B131:N131"/>
    <mergeCell ref="B135:J135"/>
    <mergeCell ref="B24:L24"/>
    <mergeCell ref="B26:L26"/>
    <mergeCell ref="B29:K29"/>
    <mergeCell ref="B34:K34"/>
    <mergeCell ref="B39:K39"/>
    <mergeCell ref="F105:L105"/>
    <mergeCell ref="F106:L106"/>
    <mergeCell ref="F107:L107"/>
    <mergeCell ref="F108:L108"/>
    <mergeCell ref="F109:L109"/>
    <mergeCell ref="F115:L115"/>
    <mergeCell ref="F116:L116"/>
    <mergeCell ref="F117:L117"/>
    <mergeCell ref="F118:L118"/>
    <mergeCell ref="F119:L119"/>
    <mergeCell ref="I133:J133"/>
    <mergeCell ref="B113:N113"/>
    <mergeCell ref="B115:E115"/>
    <mergeCell ref="B116:E116"/>
    <mergeCell ref="B117:E117"/>
    <mergeCell ref="B118:E118"/>
    <mergeCell ref="B119:E119"/>
    <mergeCell ref="B121:N121"/>
    <mergeCell ref="B123:N123"/>
    <mergeCell ref="B125:N125"/>
    <mergeCell ref="B10:D11"/>
    <mergeCell ref="B101:N101"/>
    <mergeCell ref="B103:N103"/>
    <mergeCell ref="B105:E105"/>
    <mergeCell ref="B106:E106"/>
    <mergeCell ref="B107:E107"/>
    <mergeCell ref="B108:E108"/>
    <mergeCell ref="B109:E109"/>
    <mergeCell ref="B111:N111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Katarzyna Tarkowska</cp:lastModifiedBy>
  <cp:lastPrinted>2023-10-10T06:36:25Z</cp:lastPrinted>
  <dcterms:created xsi:type="dcterms:W3CDTF">2023-10-10T06:03:26Z</dcterms:created>
  <dcterms:modified xsi:type="dcterms:W3CDTF">2023-10-10T06:39:39Z</dcterms:modified>
</cp:coreProperties>
</file>