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owakowska\Desktop\Jednorazówka\Jednorazówka 35.D.2024-rękawice jednorazowe\Na platformę\"/>
    </mc:Choice>
  </mc:AlternateContent>
  <bookViews>
    <workbookView xWindow="0" yWindow="0" windowWidth="24000" windowHeight="9735"/>
  </bookViews>
  <sheets>
    <sheet name="rękawice jednorazowe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  <c r="G19" i="4"/>
  <c r="I19" i="4" s="1"/>
  <c r="H18" i="4"/>
  <c r="G18" i="4"/>
  <c r="I18" i="4" s="1"/>
  <c r="H17" i="4"/>
  <c r="H20" i="4" s="1"/>
  <c r="G17" i="4"/>
  <c r="I17" i="4" s="1"/>
  <c r="I20" i="4" s="1"/>
  <c r="H11" i="4"/>
  <c r="G11" i="4"/>
  <c r="I11" i="4" s="1"/>
  <c r="H10" i="4"/>
  <c r="G10" i="4"/>
  <c r="I10" i="4" s="1"/>
  <c r="H9" i="4"/>
  <c r="G9" i="4"/>
  <c r="I9" i="4" s="1"/>
  <c r="H8" i="4"/>
  <c r="G8" i="4"/>
  <c r="I8" i="4" s="1"/>
  <c r="H7" i="4"/>
  <c r="G7" i="4"/>
  <c r="I7" i="4" s="1"/>
  <c r="H6" i="4"/>
  <c r="G6" i="4"/>
  <c r="I6" i="4" s="1"/>
  <c r="H5" i="4"/>
  <c r="G5" i="4"/>
  <c r="I5" i="4" s="1"/>
  <c r="H4" i="4"/>
  <c r="G4" i="4"/>
  <c r="I4" i="4" s="1"/>
  <c r="H3" i="4"/>
  <c r="G3" i="4"/>
  <c r="I3" i="4" s="1"/>
  <c r="H12" i="4" l="1"/>
  <c r="I12" i="4"/>
</calcChain>
</file>

<file path=xl/sharedStrings.xml><?xml version="1.0" encoding="utf-8"?>
<sst xmlns="http://schemas.openxmlformats.org/spreadsheetml/2006/main" count="50" uniqueCount="29">
  <si>
    <t>LP.</t>
  </si>
  <si>
    <t>Nazwa przedmiotu zamówienia</t>
  </si>
  <si>
    <t>Jednostka miary</t>
  </si>
  <si>
    <t xml:space="preserve">Ilość szacunkowa </t>
  </si>
  <si>
    <t>Cena netto za jednostkę miary</t>
  </si>
  <si>
    <t>VAT %</t>
  </si>
  <si>
    <t>Cena brutto za jednostkę miary</t>
  </si>
  <si>
    <t>Wartość netto (PLN)</t>
  </si>
  <si>
    <t>Wartość brutto (PLN)</t>
  </si>
  <si>
    <t>Nazwa producenta</t>
  </si>
  <si>
    <t>RAZEM</t>
  </si>
  <si>
    <t>szt.</t>
  </si>
  <si>
    <t>par</t>
  </si>
  <si>
    <t>Rękawice sterylne ginekologiczne</t>
  </si>
  <si>
    <t>opk.100 szt</t>
  </si>
  <si>
    <t>Rękawice chirurgiczne latek.sterylne bezpubrowe, 6,5-9  (kremowe)</t>
  </si>
  <si>
    <t>Rękawice latek bezpu.sterylne  6,5 (białe)</t>
  </si>
  <si>
    <t>Rękawice latek.bezpu.sterylne  7   (białe)</t>
  </si>
  <si>
    <t>Rękawice latek.bezpu.sterylne   7,5 (białe)</t>
  </si>
  <si>
    <t>Rękawice latek.bezpu.sterylne  8   (białe)</t>
  </si>
  <si>
    <t>Rękawice latek.bezpu.sterylne  8,5  (białe)</t>
  </si>
  <si>
    <t>Rękawice latek.bezpu.sterylne  9   (białe)</t>
  </si>
  <si>
    <t>Rękawice chir.sterylne neopronowe bezpudrowe różne rozmiary</t>
  </si>
  <si>
    <t>ZADANIE  1</t>
  </si>
  <si>
    <t>ZADANIE  2</t>
  </si>
  <si>
    <t>Nr Katalogowy</t>
  </si>
  <si>
    <t>Rękawice jednorazowe lateksowe do procedur wysokiego ryzyka z przedłużonym mankietem</t>
  </si>
  <si>
    <t xml:space="preserve">Rękawice diagnostyczne nitrylowe niejałowe, bezpudrowe  </t>
  </si>
  <si>
    <t>Rękawice diagnostyczne do procedur wysokiego ryzyka zakażeń z przedłużonym mankietem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</si>
</sst>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\ ##0"/>
    <numFmt numFmtId="165" formatCode="_-* #,##0\ _z_ł_-;\-* #,##0\ _z_ł_-;_-* &quot;-&quot;??\ _z_ł_-;_-@_-"/>
  </numFmts>
  <fonts count="12" x14ac:knownFonts="1">
    <font>
      <sz val="10"/>
      <name val="Arial CE"/>
      <family val="2"/>
      <charset val="238"/>
    </font>
    <font>
      <sz val="10"/>
      <name val="Arial"/>
      <charset val="238"/>
    </font>
    <font>
      <sz val="12"/>
      <name val="Arial CE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2" fontId="4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" fontId="5" fillId="0" borderId="0" xfId="0" applyNumberFormat="1" applyFont="1"/>
    <xf numFmtId="0" fontId="9" fillId="0" borderId="0" xfId="0" applyFont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3" fontId="1" fillId="0" borderId="1" xfId="1" applyBorder="1" applyAlignment="1">
      <alignment horizontal="center"/>
    </xf>
    <xf numFmtId="43" fontId="1" fillId="0" borderId="1" xfId="1" applyBorder="1"/>
    <xf numFmtId="43" fontId="1" fillId="0" borderId="1" xfId="1" applyBorder="1" applyAlignment="1">
      <alignment vertical="center" wrapText="1"/>
    </xf>
    <xf numFmtId="43" fontId="1" fillId="0" borderId="1" xfId="1" applyBorder="1" applyAlignment="1">
      <alignment horizontal="right" vertical="center" wrapText="1"/>
    </xf>
    <xf numFmtId="43" fontId="1" fillId="0" borderId="1" xfId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3" fontId="1" fillId="0" borderId="1" xfId="1" applyBorder="1" applyAlignment="1"/>
    <xf numFmtId="165" fontId="1" fillId="0" borderId="1" xfId="1" applyNumberFormat="1" applyBorder="1" applyAlignment="1">
      <alignment vertical="center" wrapText="1"/>
    </xf>
    <xf numFmtId="165" fontId="1" fillId="0" borderId="1" xfId="1" applyNumberFormat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tabSelected="1" view="pageLayout" topLeftCell="A14" zoomScaleNormal="100" workbookViewId="0">
      <selection activeCell="B18" sqref="B18"/>
    </sheetView>
  </sheetViews>
  <sheetFormatPr defaultRowHeight="15" x14ac:dyDescent="0.2"/>
  <cols>
    <col min="1" max="1" width="4.85546875" style="1" customWidth="1"/>
    <col min="2" max="2" width="36.42578125" style="1" customWidth="1"/>
    <col min="3" max="3" width="10.5703125" style="2" customWidth="1"/>
    <col min="4" max="4" width="12.28515625" style="1" customWidth="1"/>
    <col min="5" max="5" width="9.7109375" customWidth="1"/>
    <col min="6" max="6" width="7.5703125" customWidth="1"/>
    <col min="7" max="7" width="10" style="3" customWidth="1"/>
    <col min="8" max="8" width="15.42578125" style="3" customWidth="1"/>
    <col min="9" max="9" width="13.140625" style="3" customWidth="1"/>
    <col min="10" max="10" width="13.28515625" style="3" customWidth="1"/>
    <col min="11" max="11" width="13.5703125" style="41" customWidth="1"/>
    <col min="12" max="16384" width="9.140625" style="3"/>
  </cols>
  <sheetData>
    <row r="1" spans="1:12" s="7" customFormat="1" ht="20.25" customHeight="1" x14ac:dyDescent="0.25">
      <c r="A1" s="9"/>
      <c r="B1" s="33" t="s">
        <v>23</v>
      </c>
      <c r="C1" s="9"/>
      <c r="D1" s="10"/>
      <c r="E1" s="4"/>
      <c r="F1" s="12"/>
      <c r="G1" s="5"/>
      <c r="H1" s="4"/>
      <c r="I1" s="6"/>
      <c r="J1" s="6"/>
      <c r="K1" s="14"/>
      <c r="L1" s="6"/>
    </row>
    <row r="2" spans="1:12" s="8" customFormat="1" ht="51" x14ac:dyDescent="0.25">
      <c r="A2" s="18" t="s">
        <v>0</v>
      </c>
      <c r="B2" s="18" t="s">
        <v>1</v>
      </c>
      <c r="C2" s="18" t="s">
        <v>2</v>
      </c>
      <c r="D2" s="22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25</v>
      </c>
      <c r="L2" s="7"/>
    </row>
    <row r="3" spans="1:12" s="8" customFormat="1" ht="24" customHeight="1" x14ac:dyDescent="0.25">
      <c r="A3" s="21">
        <v>1</v>
      </c>
      <c r="B3" s="34" t="s">
        <v>16</v>
      </c>
      <c r="C3" s="21" t="s">
        <v>12</v>
      </c>
      <c r="D3" s="37">
        <v>5500</v>
      </c>
      <c r="E3" s="28"/>
      <c r="F3" s="39">
        <v>8</v>
      </c>
      <c r="G3" s="27">
        <f>E3*1.08</f>
        <v>0</v>
      </c>
      <c r="H3" s="31">
        <f>D3*E3</f>
        <v>0</v>
      </c>
      <c r="I3" s="31">
        <f>D3*G3</f>
        <v>0</v>
      </c>
      <c r="J3" s="20"/>
      <c r="K3" s="19"/>
    </row>
    <row r="4" spans="1:12" s="8" customFormat="1" ht="21.75" customHeight="1" x14ac:dyDescent="0.25">
      <c r="A4" s="21">
        <v>2</v>
      </c>
      <c r="B4" s="34" t="s">
        <v>17</v>
      </c>
      <c r="C4" s="21" t="s">
        <v>12</v>
      </c>
      <c r="D4" s="37">
        <v>8000</v>
      </c>
      <c r="E4" s="28"/>
      <c r="F4" s="39">
        <v>8</v>
      </c>
      <c r="G4" s="27">
        <f>E4*1.08</f>
        <v>0</v>
      </c>
      <c r="H4" s="31">
        <f>D4*E4</f>
        <v>0</v>
      </c>
      <c r="I4" s="31">
        <f t="shared" ref="I4:I11" si="0">D4*G4</f>
        <v>0</v>
      </c>
      <c r="J4" s="20"/>
      <c r="K4" s="19"/>
    </row>
    <row r="5" spans="1:12" s="8" customFormat="1" ht="24" customHeight="1" x14ac:dyDescent="0.25">
      <c r="A5" s="21">
        <v>3</v>
      </c>
      <c r="B5" s="34" t="s">
        <v>18</v>
      </c>
      <c r="C5" s="21" t="s">
        <v>12</v>
      </c>
      <c r="D5" s="37">
        <v>14000</v>
      </c>
      <c r="E5" s="28"/>
      <c r="F5" s="39">
        <v>8</v>
      </c>
      <c r="G5" s="27">
        <f t="shared" ref="G5:G11" si="1">E5*1.08</f>
        <v>0</v>
      </c>
      <c r="H5" s="31">
        <f t="shared" ref="H5:H11" si="2">D5*E5</f>
        <v>0</v>
      </c>
      <c r="I5" s="31">
        <f t="shared" si="0"/>
        <v>0</v>
      </c>
      <c r="J5" s="20"/>
      <c r="K5" s="19"/>
    </row>
    <row r="6" spans="1:12" s="8" customFormat="1" ht="24" customHeight="1" x14ac:dyDescent="0.25">
      <c r="A6" s="21">
        <v>4</v>
      </c>
      <c r="B6" s="34" t="s">
        <v>19</v>
      </c>
      <c r="C6" s="21" t="s">
        <v>12</v>
      </c>
      <c r="D6" s="37">
        <v>8000</v>
      </c>
      <c r="E6" s="28"/>
      <c r="F6" s="39">
        <v>8</v>
      </c>
      <c r="G6" s="27">
        <f t="shared" si="1"/>
        <v>0</v>
      </c>
      <c r="H6" s="31">
        <f t="shared" si="2"/>
        <v>0</v>
      </c>
      <c r="I6" s="31">
        <f t="shared" si="0"/>
        <v>0</v>
      </c>
      <c r="J6" s="20"/>
      <c r="K6" s="19"/>
    </row>
    <row r="7" spans="1:12" s="8" customFormat="1" ht="24" customHeight="1" x14ac:dyDescent="0.25">
      <c r="A7" s="21">
        <v>5</v>
      </c>
      <c r="B7" s="34" t="s">
        <v>20</v>
      </c>
      <c r="C7" s="21" t="s">
        <v>12</v>
      </c>
      <c r="D7" s="37">
        <v>2000</v>
      </c>
      <c r="E7" s="28"/>
      <c r="F7" s="39">
        <v>8</v>
      </c>
      <c r="G7" s="27">
        <f t="shared" si="1"/>
        <v>0</v>
      </c>
      <c r="H7" s="31">
        <f t="shared" si="2"/>
        <v>0</v>
      </c>
      <c r="I7" s="31">
        <f t="shared" si="0"/>
        <v>0</v>
      </c>
      <c r="J7" s="20"/>
      <c r="K7" s="19"/>
    </row>
    <row r="8" spans="1:12" s="8" customFormat="1" ht="23.25" customHeight="1" x14ac:dyDescent="0.25">
      <c r="A8" s="21">
        <v>6</v>
      </c>
      <c r="B8" s="34" t="s">
        <v>21</v>
      </c>
      <c r="C8" s="21" t="s">
        <v>12</v>
      </c>
      <c r="D8" s="37">
        <v>1700</v>
      </c>
      <c r="E8" s="28"/>
      <c r="F8" s="39">
        <v>8</v>
      </c>
      <c r="G8" s="27">
        <f t="shared" si="1"/>
        <v>0</v>
      </c>
      <c r="H8" s="31">
        <f t="shared" si="2"/>
        <v>0</v>
      </c>
      <c r="I8" s="31">
        <f t="shared" si="0"/>
        <v>0</v>
      </c>
      <c r="J8" s="20"/>
      <c r="K8" s="19"/>
    </row>
    <row r="9" spans="1:12" s="8" customFormat="1" ht="28.5" customHeight="1" x14ac:dyDescent="0.25">
      <c r="A9" s="21">
        <v>7</v>
      </c>
      <c r="B9" s="34" t="s">
        <v>15</v>
      </c>
      <c r="C9" s="21" t="s">
        <v>12</v>
      </c>
      <c r="D9" s="37">
        <v>3000</v>
      </c>
      <c r="E9" s="28"/>
      <c r="F9" s="39">
        <v>8</v>
      </c>
      <c r="G9" s="27">
        <f t="shared" si="1"/>
        <v>0</v>
      </c>
      <c r="H9" s="31">
        <f t="shared" si="2"/>
        <v>0</v>
      </c>
      <c r="I9" s="31">
        <f t="shared" si="0"/>
        <v>0</v>
      </c>
      <c r="J9" s="20"/>
      <c r="K9" s="19"/>
    </row>
    <row r="10" spans="1:12" s="8" customFormat="1" ht="28.5" customHeight="1" x14ac:dyDescent="0.25">
      <c r="A10" s="21">
        <v>8</v>
      </c>
      <c r="B10" s="34" t="s">
        <v>22</v>
      </c>
      <c r="C10" s="21" t="s">
        <v>12</v>
      </c>
      <c r="D10" s="37">
        <v>5000</v>
      </c>
      <c r="E10" s="28"/>
      <c r="F10" s="39">
        <v>8</v>
      </c>
      <c r="G10" s="27">
        <f t="shared" si="1"/>
        <v>0</v>
      </c>
      <c r="H10" s="31">
        <f t="shared" si="2"/>
        <v>0</v>
      </c>
      <c r="I10" s="31">
        <f t="shared" si="0"/>
        <v>0</v>
      </c>
      <c r="J10" s="20"/>
      <c r="K10" s="19"/>
    </row>
    <row r="11" spans="1:12" s="8" customFormat="1" ht="23.25" customHeight="1" x14ac:dyDescent="0.25">
      <c r="A11" s="21">
        <v>9</v>
      </c>
      <c r="B11" s="34" t="s">
        <v>13</v>
      </c>
      <c r="C11" s="21" t="s">
        <v>12</v>
      </c>
      <c r="D11" s="37">
        <v>50</v>
      </c>
      <c r="E11" s="28"/>
      <c r="F11" s="39">
        <v>8</v>
      </c>
      <c r="G11" s="27">
        <f t="shared" si="1"/>
        <v>0</v>
      </c>
      <c r="H11" s="31">
        <f t="shared" si="2"/>
        <v>0</v>
      </c>
      <c r="I11" s="31">
        <f t="shared" si="0"/>
        <v>0</v>
      </c>
      <c r="J11" s="20"/>
      <c r="K11" s="19"/>
    </row>
    <row r="12" spans="1:12" s="6" customFormat="1" ht="18" customHeight="1" x14ac:dyDescent="0.25">
      <c r="A12" s="23"/>
      <c r="B12" s="24" t="s">
        <v>10</v>
      </c>
      <c r="C12" s="23"/>
      <c r="D12" s="29"/>
      <c r="E12" s="28"/>
      <c r="F12" s="28"/>
      <c r="G12" s="27"/>
      <c r="H12" s="28">
        <f>H3+H4+H5+H6+H7+H8+H9+H10+H11</f>
        <v>0</v>
      </c>
      <c r="I12" s="28">
        <f>I3+I4+I5+I6+I7+I8+I9+I10+I11</f>
        <v>0</v>
      </c>
      <c r="J12" s="17"/>
      <c r="K12" s="40"/>
      <c r="L12" s="8"/>
    </row>
    <row r="13" spans="1:12" s="6" customFormat="1" ht="16.5" hidden="1" customHeight="1" x14ac:dyDescent="0.25">
      <c r="A13" s="9"/>
      <c r="B13" s="13"/>
      <c r="C13" s="9"/>
      <c r="D13" s="10"/>
      <c r="F13" s="15"/>
      <c r="G13" s="5"/>
      <c r="H13" s="15"/>
      <c r="K13" s="14"/>
    </row>
    <row r="14" spans="1:12" s="6" customFormat="1" ht="15.95" customHeight="1" x14ac:dyDescent="0.25">
      <c r="A14" s="9"/>
      <c r="B14" s="13"/>
      <c r="C14" s="9"/>
      <c r="D14" s="10"/>
      <c r="F14" s="15"/>
      <c r="G14" s="5"/>
      <c r="H14" s="15"/>
      <c r="K14" s="14"/>
    </row>
    <row r="15" spans="1:12" s="7" customFormat="1" ht="15.75" x14ac:dyDescent="0.25">
      <c r="A15" s="9"/>
      <c r="B15" s="16" t="s">
        <v>24</v>
      </c>
      <c r="C15" s="9"/>
      <c r="D15" s="10"/>
      <c r="E15" s="11"/>
      <c r="F15" s="12"/>
      <c r="G15" s="5"/>
      <c r="H15" s="11"/>
      <c r="I15" s="6"/>
      <c r="J15" s="6"/>
      <c r="K15" s="14"/>
      <c r="L15" s="6"/>
    </row>
    <row r="16" spans="1:12" s="7" customFormat="1" ht="48" customHeight="1" x14ac:dyDescent="0.2">
      <c r="A16" s="18" t="s">
        <v>0</v>
      </c>
      <c r="B16" s="18" t="s">
        <v>1</v>
      </c>
      <c r="C16" s="18" t="s">
        <v>2</v>
      </c>
      <c r="D16" s="22" t="s">
        <v>3</v>
      </c>
      <c r="E16" s="18" t="s">
        <v>4</v>
      </c>
      <c r="F16" s="18" t="s">
        <v>5</v>
      </c>
      <c r="G16" s="18" t="s">
        <v>6</v>
      </c>
      <c r="H16" s="18" t="s">
        <v>7</v>
      </c>
      <c r="I16" s="18" t="s">
        <v>8</v>
      </c>
      <c r="J16" s="18" t="s">
        <v>9</v>
      </c>
      <c r="K16" s="18" t="s">
        <v>25</v>
      </c>
    </row>
    <row r="17" spans="1:12" s="6" customFormat="1" ht="39" customHeight="1" x14ac:dyDescent="0.2">
      <c r="A17" s="35">
        <v>1</v>
      </c>
      <c r="B17" s="25" t="s">
        <v>27</v>
      </c>
      <c r="C17" s="35" t="s">
        <v>14</v>
      </c>
      <c r="D17" s="38">
        <v>17200</v>
      </c>
      <c r="E17" s="29"/>
      <c r="F17" s="38">
        <v>8</v>
      </c>
      <c r="G17" s="30">
        <f>E17*1.08</f>
        <v>0</v>
      </c>
      <c r="H17" s="30">
        <f>D17*E17</f>
        <v>0</v>
      </c>
      <c r="I17" s="30">
        <f>D17*G17</f>
        <v>0</v>
      </c>
      <c r="J17" s="35"/>
      <c r="K17" s="35"/>
      <c r="L17" s="7"/>
    </row>
    <row r="18" spans="1:12" ht="56.25" customHeight="1" x14ac:dyDescent="0.2">
      <c r="A18" s="21">
        <v>2</v>
      </c>
      <c r="B18" s="26" t="s">
        <v>28</v>
      </c>
      <c r="C18" s="35" t="s">
        <v>14</v>
      </c>
      <c r="D18" s="38">
        <v>200</v>
      </c>
      <c r="E18" s="29"/>
      <c r="F18" s="38">
        <v>8</v>
      </c>
      <c r="G18" s="30">
        <f>E18*1.08</f>
        <v>0</v>
      </c>
      <c r="H18" s="30">
        <f>D18*E18</f>
        <v>0</v>
      </c>
      <c r="I18" s="30">
        <f>D18*G18</f>
        <v>0</v>
      </c>
      <c r="J18" s="35"/>
      <c r="K18" s="35"/>
      <c r="L18" s="6"/>
    </row>
    <row r="19" spans="1:12" s="6" customFormat="1" ht="49.5" customHeight="1" x14ac:dyDescent="0.2">
      <c r="A19" s="21">
        <v>3</v>
      </c>
      <c r="B19" s="26" t="s">
        <v>26</v>
      </c>
      <c r="C19" s="35" t="s">
        <v>11</v>
      </c>
      <c r="D19" s="38">
        <v>1000</v>
      </c>
      <c r="E19" s="36"/>
      <c r="F19" s="38">
        <v>8</v>
      </c>
      <c r="G19" s="30">
        <f>E19*1.08</f>
        <v>0</v>
      </c>
      <c r="H19" s="30">
        <f>D19*E19</f>
        <v>0</v>
      </c>
      <c r="I19" s="30">
        <f>D19*G19</f>
        <v>0</v>
      </c>
      <c r="J19" s="32"/>
      <c r="K19" s="32"/>
      <c r="L19" s="3"/>
    </row>
    <row r="20" spans="1:12" s="7" customFormat="1" ht="18.75" customHeight="1" x14ac:dyDescent="0.2">
      <c r="A20" s="23"/>
      <c r="B20" s="24" t="s">
        <v>10</v>
      </c>
      <c r="C20" s="23"/>
      <c r="D20" s="29"/>
      <c r="E20" s="28"/>
      <c r="F20" s="28"/>
      <c r="G20" s="28"/>
      <c r="H20" s="28">
        <f>H17+H19</f>
        <v>0</v>
      </c>
      <c r="I20" s="28">
        <f>I17+I19</f>
        <v>0</v>
      </c>
      <c r="J20" s="17"/>
      <c r="K20" s="40"/>
      <c r="L20" s="6"/>
    </row>
  </sheetData>
  <sheetProtection selectLockedCells="1" selectUnlockedCells="1"/>
  <pageMargins left="0.19685039370078741" right="0.19685039370078741" top="0.78740157480314965" bottom="0.78740157480314965" header="0.11811023622047245" footer="0.19685039370078741"/>
  <pageSetup scale="88" orientation="landscape" useFirstPageNumber="1" verticalDpi="300" r:id="rId1"/>
  <headerFooter alignWithMargins="0">
    <oddHeader>&amp;CZałącznik nr 1 do oferty - dostawa rękawic jednorazowych  EK-ZZ/ZP.261.35.D.2024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rękawice jednorazowe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Nawłatyna Joanna</dc:creator>
  <cp:lastModifiedBy>Nowakowska Dominika</cp:lastModifiedBy>
  <cp:lastPrinted>2024-08-05T07:51:34Z</cp:lastPrinted>
  <dcterms:created xsi:type="dcterms:W3CDTF">2016-07-06T08:40:00Z</dcterms:created>
  <dcterms:modified xsi:type="dcterms:W3CDTF">2024-09-10T12:46:11Z</dcterms:modified>
</cp:coreProperties>
</file>